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slicers/slicer4.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F:\Diksha\Excel Projects\"/>
    </mc:Choice>
  </mc:AlternateContent>
  <xr:revisionPtr revIDLastSave="0" documentId="13_ncr:1_{4EE61E64-C22A-4781-AC62-ACA6F3ACEAC6}" xr6:coauthVersionLast="47" xr6:coauthVersionMax="47" xr10:uidLastSave="{00000000-0000-0000-0000-000000000000}"/>
  <bookViews>
    <workbookView xWindow="-108" yWindow="-108" windowWidth="23256" windowHeight="12456" activeTab="4" xr2:uid="{282AB349-1B12-4120-B207-450E859CFB89}"/>
  </bookViews>
  <sheets>
    <sheet name="Data" sheetId="1" r:id="rId1"/>
    <sheet name="PivotTables" sheetId="2" r:id="rId2"/>
    <sheet name="Income Sources" sheetId="3" r:id="rId3"/>
    <sheet name="Geographically" sheetId="4" r:id="rId4"/>
    <sheet name="Sales Process" sheetId="5" r:id="rId5"/>
    <sheet name="Project Status" sheetId="6" r:id="rId6"/>
  </sheets>
  <definedNames>
    <definedName name="Slicer_Year">#N/A</definedName>
    <definedName name="Slicer_Year1">#N/A</definedName>
    <definedName name="Slicer_Year2">#N/A</definedName>
  </definedNames>
  <calcPr calcId="18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Z6" i="2" l="1"/>
  <c r="CZ7" i="2"/>
  <c r="CZ5" i="2"/>
  <c r="CN17" i="2"/>
  <c r="CQ10" i="2"/>
  <c r="CQ11" i="2"/>
  <c r="CQ16" i="2"/>
  <c r="CR16" i="2"/>
  <c r="CS16" i="2"/>
  <c r="CS15" i="2"/>
  <c r="CS11" i="2"/>
  <c r="CR11" i="2"/>
  <c r="CS10" i="2"/>
  <c r="CR15" i="2"/>
  <c r="CR10" i="2"/>
  <c r="CQ15" i="2"/>
  <c r="CT16" i="2"/>
  <c r="CT15" i="2"/>
  <c r="CT11" i="2"/>
  <c r="CT10" i="2"/>
  <c r="CT6" i="2"/>
  <c r="CT5" i="2"/>
  <c r="CS6" i="2"/>
  <c r="CS5" i="2"/>
  <c r="CR6" i="2"/>
  <c r="CR5" i="2"/>
  <c r="CQ6" i="2"/>
  <c r="CQ5" i="2"/>
  <c r="BF10" i="2"/>
  <c r="G35" i="4"/>
  <c r="BH6" i="2"/>
  <c r="BI6" i="2"/>
  <c r="BH7" i="2"/>
  <c r="BI7" i="2"/>
  <c r="BH8" i="2"/>
  <c r="BI8" i="2"/>
  <c r="BH9" i="2"/>
  <c r="BI9" i="2"/>
  <c r="BH10" i="2"/>
  <c r="BI10" i="2"/>
  <c r="BI5" i="2"/>
  <c r="BH5" i="2"/>
  <c r="BF6" i="2"/>
  <c r="BG6" i="2"/>
  <c r="BF7" i="2"/>
  <c r="BG7" i="2"/>
  <c r="BF8" i="2"/>
  <c r="BG8" i="2"/>
  <c r="BF9" i="2"/>
  <c r="BG9" i="2"/>
  <c r="BG10" i="2"/>
  <c r="BG5" i="2"/>
  <c r="BF5" i="2"/>
  <c r="BU11" i="2"/>
  <c r="BV11" i="2" s="1"/>
  <c r="BP5" i="2"/>
  <c r="BP6" i="2"/>
  <c r="BP7" i="2"/>
  <c r="BM8" i="2"/>
  <c r="BM9" i="2"/>
  <c r="BP4" i="2"/>
  <c r="BO5" i="2"/>
  <c r="BO6" i="2"/>
  <c r="BO7" i="2"/>
  <c r="BL8" i="2"/>
  <c r="BL9" i="2"/>
  <c r="BO4" i="2"/>
  <c r="AP27" i="2"/>
  <c r="AO27" i="2"/>
  <c r="AP26" i="2"/>
  <c r="AO26" i="2"/>
  <c r="AP25" i="2"/>
  <c r="AO25" i="2"/>
  <c r="AP24" i="2"/>
  <c r="AO24" i="2"/>
  <c r="AP23" i="2"/>
  <c r="AO23" i="2"/>
  <c r="AP22" i="2"/>
  <c r="AO22" i="2"/>
  <c r="AP21" i="2"/>
  <c r="AO21" i="2"/>
  <c r="AP20" i="2"/>
  <c r="AO20" i="2"/>
  <c r="AP19" i="2"/>
  <c r="AO19" i="2"/>
  <c r="AP18" i="2"/>
  <c r="AO18" i="2"/>
  <c r="AP17" i="2"/>
  <c r="AO17" i="2"/>
  <c r="AP16" i="2"/>
  <c r="AO16" i="2"/>
  <c r="AP15" i="2"/>
  <c r="AO15" i="2"/>
  <c r="AP14" i="2"/>
  <c r="AO14" i="2"/>
  <c r="AH14" i="2"/>
  <c r="AG14" i="2"/>
  <c r="AP13" i="2"/>
  <c r="AO13" i="2"/>
  <c r="AH13" i="2"/>
  <c r="AG13" i="2"/>
  <c r="AP12" i="2"/>
  <c r="AO12" i="2"/>
  <c r="O12" i="2"/>
  <c r="N12" i="2"/>
  <c r="K12" i="2"/>
  <c r="AP11" i="2"/>
  <c r="AO11" i="2"/>
  <c r="O11" i="2"/>
  <c r="N11" i="2"/>
  <c r="K11" i="2"/>
  <c r="AP10" i="2"/>
  <c r="AO10" i="2"/>
  <c r="O10" i="2"/>
  <c r="N10" i="2"/>
  <c r="K10" i="2"/>
  <c r="AP9" i="2"/>
  <c r="AO9" i="2"/>
  <c r="O9" i="2"/>
  <c r="N9" i="2"/>
  <c r="K9" i="2"/>
  <c r="AP8" i="2"/>
  <c r="AO8" i="2"/>
  <c r="O8" i="2"/>
  <c r="N8" i="2"/>
  <c r="K8" i="2"/>
  <c r="AP7" i="2"/>
  <c r="AO7" i="2"/>
  <c r="AA7" i="2"/>
  <c r="O7" i="2"/>
  <c r="N7" i="2"/>
  <c r="K7" i="2"/>
  <c r="CG5" i="2"/>
  <c r="CY20" i="2"/>
  <c r="CQ19" i="2"/>
  <c r="BL5" i="2"/>
  <c r="BU5" i="2"/>
  <c r="AA10" i="2"/>
  <c r="T7" i="2"/>
  <c r="CZ8" i="2" l="1"/>
  <c r="CG9" i="2"/>
  <c r="CH5" i="2"/>
  <c r="CJ6" i="2"/>
  <c r="BS12" i="2"/>
  <c r="BT12" i="2"/>
  <c r="BU12" i="2"/>
  <c r="BR12" i="2"/>
  <c r="BX6" i="2"/>
  <c r="BT5" i="2"/>
  <c r="BW6" i="2" s="1"/>
  <c r="L12" i="2"/>
  <c r="M9" i="2"/>
  <c r="M11" i="2"/>
  <c r="M8" i="2"/>
  <c r="M12" i="2"/>
  <c r="L11" i="2"/>
  <c r="M10" i="2"/>
  <c r="L10" i="2"/>
  <c r="L7" i="2"/>
  <c r="U7" i="2"/>
  <c r="L9" i="2"/>
  <c r="M7" i="2"/>
  <c r="L8" i="2"/>
  <c r="CJ5" i="2" l="1"/>
  <c r="CH9" i="2"/>
</calcChain>
</file>

<file path=xl/sharedStrings.xml><?xml version="1.0" encoding="utf-8"?>
<sst xmlns="http://schemas.openxmlformats.org/spreadsheetml/2006/main" count="28794" uniqueCount="121">
  <si>
    <t>Year</t>
  </si>
  <si>
    <t>Month</t>
  </si>
  <si>
    <t>Income sources</t>
  </si>
  <si>
    <t>Income Breakdowns</t>
  </si>
  <si>
    <t>Counts</t>
  </si>
  <si>
    <t>Income</t>
  </si>
  <si>
    <t>Target Income</t>
  </si>
  <si>
    <t>operating profit</t>
  </si>
  <si>
    <t>Marketing Strategies</t>
  </si>
  <si>
    <t>Jan</t>
  </si>
  <si>
    <t>Licensing</t>
  </si>
  <si>
    <t>Software Metered License</t>
  </si>
  <si>
    <t>Floating License</t>
  </si>
  <si>
    <t>Renting</t>
  </si>
  <si>
    <t>Equipments</t>
  </si>
  <si>
    <t>Subscription</t>
  </si>
  <si>
    <t>Prime</t>
  </si>
  <si>
    <t>Usage fees</t>
  </si>
  <si>
    <t>Renewal</t>
  </si>
  <si>
    <t>Premium</t>
  </si>
  <si>
    <t>Offices</t>
  </si>
  <si>
    <t>Advertising</t>
  </si>
  <si>
    <t>Facebook Page</t>
  </si>
  <si>
    <t>Google Ad</t>
  </si>
  <si>
    <t>Company Website</t>
  </si>
  <si>
    <t>Youtube Channel</t>
  </si>
  <si>
    <t>Lands</t>
  </si>
  <si>
    <t>Asset sale</t>
  </si>
  <si>
    <t>Television Ad</t>
  </si>
  <si>
    <t>Feb</t>
  </si>
  <si>
    <t>Mar</t>
  </si>
  <si>
    <t>Apr</t>
  </si>
  <si>
    <t>May</t>
  </si>
  <si>
    <t>Jun</t>
  </si>
  <si>
    <t>Jul</t>
  </si>
  <si>
    <t>Aug</t>
  </si>
  <si>
    <t>Sep</t>
  </si>
  <si>
    <t>Oct</t>
  </si>
  <si>
    <t>Nov</t>
  </si>
  <si>
    <t>Dec</t>
  </si>
  <si>
    <t xml:space="preserve"> B2B </t>
  </si>
  <si>
    <t xml:space="preserve">New </t>
  </si>
  <si>
    <t xml:space="preserve"> B2C </t>
  </si>
  <si>
    <t>Country</t>
  </si>
  <si>
    <t>Amount</t>
  </si>
  <si>
    <t>Target</t>
  </si>
  <si>
    <t>Egypt</t>
  </si>
  <si>
    <t>USA</t>
  </si>
  <si>
    <t>Russia</t>
  </si>
  <si>
    <t>United Kingdom</t>
  </si>
  <si>
    <t>Brazil</t>
  </si>
  <si>
    <t>Canada</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</si>
  <si>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</si>
  <si>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</si>
  <si>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</si>
  <si>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</si>
  <si>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</si>
  <si>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</si>
  <si>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</si>
  <si>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</si>
  <si>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</si>
  <si>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</si>
  <si>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</si>
  <si>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</si>
  <si>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</si>
  <si>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</si>
  <si>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</si>
  <si>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</si>
  <si>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</si>
  <si>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</si>
  <si>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</si>
  <si>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</si>
  <si>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</si>
  <si>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</si>
  <si>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</si>
  <si>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</si>
  <si>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</si>
  <si>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Row Labels</t>
  </si>
  <si>
    <t>Grand Total</t>
  </si>
  <si>
    <t>Sum of Income</t>
  </si>
  <si>
    <t>Sum of Income2</t>
  </si>
  <si>
    <t>X</t>
  </si>
  <si>
    <t>Y</t>
  </si>
  <si>
    <t>Max</t>
  </si>
  <si>
    <t>Without Max</t>
  </si>
  <si>
    <t>Sum of Target Income</t>
  </si>
  <si>
    <t>Sum of Counts</t>
  </si>
  <si>
    <t>Sum of Counts2</t>
  </si>
  <si>
    <t>Count</t>
  </si>
  <si>
    <t>Count %</t>
  </si>
  <si>
    <t>Avg. Income by month</t>
  </si>
  <si>
    <t>Sum of operating profit</t>
  </si>
  <si>
    <t>Operating Profits</t>
  </si>
  <si>
    <t>B2B</t>
  </si>
  <si>
    <t>B2C</t>
  </si>
  <si>
    <t>Sum of Amount</t>
  </si>
  <si>
    <t>Sum of Amount2</t>
  </si>
  <si>
    <t>INCOME SOURCE</t>
  </si>
  <si>
    <t>GEOGRAPHICALLY</t>
  </si>
  <si>
    <t>Total Sales</t>
  </si>
  <si>
    <t>Sum of Target</t>
  </si>
  <si>
    <t>Remaining Percentage</t>
  </si>
  <si>
    <t>Actual</t>
  </si>
  <si>
    <t>Payroll Taxes</t>
  </si>
  <si>
    <t>Property Taxes</t>
  </si>
  <si>
    <t>Excise Taxes</t>
  </si>
  <si>
    <t>Total Taxes</t>
  </si>
  <si>
    <t>Highest Country</t>
  </si>
  <si>
    <t>Non-Highest</t>
  </si>
  <si>
    <t>SALES PROCESS</t>
  </si>
  <si>
    <t>Labels</t>
  </si>
  <si>
    <t>Count of POS</t>
  </si>
  <si>
    <t>Count of Payment Method</t>
  </si>
  <si>
    <t>Count of Registration Status</t>
  </si>
  <si>
    <t>Line</t>
  </si>
  <si>
    <t>Empty Circle</t>
  </si>
  <si>
    <t>Circle</t>
  </si>
  <si>
    <t>Total Customers</t>
  </si>
  <si>
    <t>Paid Orders</t>
  </si>
  <si>
    <t>Count of Sale Status</t>
  </si>
  <si>
    <t>Count of Delivery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</si>
</sst>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43" formatCode="_ * #,##0.00_ ;_ * \-#,##0.00_ ;_ * &quot;-&quot;??_ ;_ @_ "/>
    <numFmt numFmtId="164" formatCode="_ * #,##0_ ;_ * \-#,##0_ ;_ * &quot;-&quot;??_ ;_ @_ "/>
    <numFmt numFmtId="165" formatCode="_-[$$-409]* #,##0_ ;_-[$$-409]* \-#,##0\ ;_-[$$-409]* &quot;-&quot;??_ ;_-@_ "/>
    <numFmt numFmtId="166" formatCode="0.0%"/>
  </numFmts>
  <fonts count="23"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
      <b/>
      <sz val="11"/>
      <color theme="0"/>
      <name val="Arial"/>
      <family val="2"/>
    </font>
    <font>
      <sz val="11"/>
      <color theme="1"/>
      <name val="Arial"/>
    </font>
    <font>
      <sz val="11"/>
      <color theme="1"/>
      <name val="Calibri"/>
      <family val="2"/>
    </font>
    <font>
      <sz val="11"/>
      <color theme="0"/>
      <name val="Calibri"/>
      <family val="2"/>
    </font>
    <font>
      <b/>
      <sz val="9"/>
      <color theme="0"/>
      <name val="Arial"/>
      <family val="2"/>
    </font>
    <font>
      <sz val="10"/>
      <color theme="0"/>
      <name val="Calibri"/>
      <family val="2"/>
      <scheme val="minor"/>
    </font>
    <font>
      <sz val="12"/>
      <color theme="0"/>
      <name val="Calibri"/>
      <family val="2"/>
      <scheme val="minor"/>
    </font>
    <font>
      <sz val="11"/>
      <color theme="0"/>
      <name val="Avenir Next LT Pro"/>
      <family val="2"/>
    </font>
    <font>
      <sz val="14"/>
      <color theme="0"/>
      <name val="Avenir Next LT Pro"/>
      <family val="2"/>
    </font>
    <font>
      <b/>
      <sz val="14"/>
      <color theme="0"/>
      <name val="Avenir Next LT Pro"/>
      <family val="2"/>
    </font>
    <font>
      <sz val="10"/>
      <name val="Calibri"/>
      <family val="2"/>
      <scheme val="minor"/>
    </font>
    <font>
      <sz val="16"/>
      <color rgb="FFC240D8"/>
      <name val="Calibri"/>
      <family val="2"/>
      <scheme val="minor"/>
    </font>
    <font>
      <sz val="16"/>
      <color rgb="FF5A097C"/>
      <name val="Calibri"/>
      <family val="2"/>
      <scheme val="minor"/>
    </font>
    <font>
      <sz val="16"/>
      <color rgb="FF0F1147"/>
      <name val="Calibri"/>
      <family val="2"/>
      <scheme val="minor"/>
    </font>
    <font>
      <sz val="16"/>
      <color rgb="FF296EFC"/>
      <name val="Calibri"/>
      <family val="2"/>
      <scheme val="minor"/>
    </font>
    <font>
      <sz val="14"/>
      <color theme="0"/>
      <name val="Calibri"/>
      <family val="2"/>
      <scheme val="minor"/>
    </font>
    <font>
      <sz val="11"/>
      <color theme="0"/>
      <name val="Calibri"/>
      <family val="2"/>
      <scheme val="minor"/>
    </font>
    <font>
      <sz val="8"/>
      <color theme="2" tint="-0.249977111117893"/>
      <name val="Calibri"/>
      <family val="2"/>
    </font>
    <font>
      <sz val="11"/>
      <color theme="1"/>
      <name val="Calibri"/>
      <scheme val="minor"/>
    </font>
  </fonts>
  <fills count="16">
    <fill>
      <patternFill patternType="none"/>
    </fill>
    <fill>
      <patternFill patternType="gray125"/>
    </fill>
    <fill>
      <patternFill patternType="solid">
        <fgColor rgb="FFCC66FF"/>
        <bgColor indexed="64"/>
      </patternFill>
    </fill>
    <fill>
      <patternFill patternType="solid">
        <fgColor rgb="FFFF3399"/>
        <bgColor indexed="64"/>
      </patternFill>
    </fill>
    <fill>
      <patternFill patternType="solid">
        <fgColor rgb="FF6666FF"/>
        <bgColor indexed="64"/>
      </patternFill>
    </fill>
    <fill>
      <patternFill patternType="solid">
        <fgColor theme="1"/>
        <bgColor indexed="64"/>
      </patternFill>
    </fill>
    <fill>
      <patternFill patternType="solid">
        <fgColor rgb="FFDC25FA"/>
        <bgColor indexed="64"/>
      </patternFill>
    </fill>
    <fill>
      <patternFill patternType="solid">
        <fgColor rgb="FF194AFE"/>
        <bgColor indexed="64"/>
      </patternFill>
    </fill>
    <fill>
      <patternFill patternType="solid">
        <fgColor theme="0"/>
        <bgColor indexed="64"/>
      </patternFill>
    </fill>
    <fill>
      <patternFill patternType="solid">
        <fgColor rgb="FF9BF8F2"/>
        <bgColor indexed="64"/>
      </patternFill>
    </fill>
    <fill>
      <patternFill patternType="solid">
        <fgColor theme="5" tint="0.39997558519241921"/>
        <bgColor indexed="64"/>
      </patternFill>
    </fill>
    <fill>
      <patternFill patternType="solid">
        <fgColor rgb="FF252253"/>
        <bgColor indexed="64"/>
      </patternFill>
    </fill>
    <fill>
      <patternFill patternType="solid">
        <fgColor rgb="FF296EFC"/>
        <bgColor indexed="64"/>
      </patternFill>
    </fill>
    <fill>
      <patternFill patternType="solid">
        <fgColor rgb="FFC240D8"/>
        <bgColor indexed="64"/>
      </patternFill>
    </fill>
    <fill>
      <patternFill patternType="solid">
        <fgColor theme="2" tint="-9.9978637043366805E-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theme="6" tint="0.79998168889431442"/>
      </top>
      <bottom/>
      <diagonal/>
    </border>
    <border>
      <left/>
      <right/>
      <top style="thin">
        <color theme="6" tint="0.79998168889431442"/>
      </top>
      <bottom style="thin">
        <color theme="6" tint="0.79998168889431442"/>
      </bottom>
      <diagonal/>
    </border>
    <border>
      <left style="thin">
        <color indexed="64"/>
      </left>
      <right/>
      <top style="thin">
        <color indexed="64"/>
      </top>
      <bottom style="thin">
        <color theme="6" tint="0.79998168889431442"/>
      </bottom>
      <diagonal/>
    </border>
    <border>
      <left/>
      <right style="thin">
        <color indexed="64"/>
      </right>
      <top style="thin">
        <color indexed="64"/>
      </top>
      <bottom/>
      <diagonal/>
    </border>
    <border>
      <left style="thin">
        <color indexed="64"/>
      </left>
      <right/>
      <top style="thin">
        <color theme="6" tint="0.79998168889431442"/>
      </top>
      <bottom style="thin">
        <color theme="6" tint="0.79998168889431442"/>
      </bottom>
      <diagonal/>
    </border>
    <border>
      <left/>
      <right style="thin">
        <color indexed="64"/>
      </right>
      <top/>
      <bottom/>
      <diagonal/>
    </border>
    <border>
      <left style="thin">
        <color indexed="64"/>
      </left>
      <right/>
      <top style="thin">
        <color theme="6" tint="0.79998168889431442"/>
      </top>
      <bottom style="thin">
        <color indexed="64"/>
      </bottom>
      <diagonal/>
    </border>
    <border>
      <left/>
      <right style="thin">
        <color indexed="64"/>
      </right>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78">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5" borderId="0" xfId="0" applyFill="1"/>
    <xf numFmtId="0" fontId="0" fillId="5" borderId="0" xfId="0" applyFill="1" applyAlignment="1">
      <alignment horizontal="center" vertical="center"/>
    </xf>
    <xf numFmtId="0" fontId="3" fillId="0" borderId="0" xfId="0" applyFont="1" applyAlignment="1">
      <alignment vertical="center"/>
    </xf>
    <xf numFmtId="0" fontId="4" fillId="5" borderId="0" xfId="0" applyFont="1" applyFill="1" applyAlignment="1">
      <alignment horizontal="center" vertical="center"/>
    </xf>
    <xf numFmtId="164" fontId="3" fillId="0" borderId="0" xfId="1" applyNumberFormat="1" applyFont="1" applyAlignment="1">
      <alignment vertical="center"/>
    </xf>
    <xf numFmtId="9" fontId="3" fillId="0" borderId="0" xfId="2" applyFont="1" applyAlignment="1">
      <alignment vertical="center"/>
    </xf>
    <xf numFmtId="3" fontId="3" fillId="0" borderId="0" xfId="0" applyNumberFormat="1" applyFont="1" applyAlignment="1">
      <alignment vertical="center"/>
    </xf>
    <xf numFmtId="0" fontId="5" fillId="0" borderId="0" xfId="0" applyFont="1" applyAlignment="1">
      <alignment vertical="center"/>
    </xf>
    <xf numFmtId="0" fontId="6" fillId="5" borderId="0" xfId="0" applyFont="1" applyFill="1"/>
    <xf numFmtId="0" fontId="7" fillId="5" borderId="0" xfId="0" applyFont="1" applyFill="1"/>
    <xf numFmtId="0" fontId="8" fillId="5" borderId="0" xfId="0" applyFont="1" applyFill="1" applyAlignment="1">
      <alignment horizontal="center" vertical="center"/>
    </xf>
    <xf numFmtId="10" fontId="0" fillId="0" borderId="0" xfId="2" applyNumberFormat="1" applyFont="1"/>
    <xf numFmtId="164" fontId="0" fillId="0" borderId="0" xfId="1" applyNumberFormat="1" applyFont="1"/>
    <xf numFmtId="0" fontId="3" fillId="0" borderId="1" xfId="0" applyFont="1" applyBorder="1" applyAlignment="1">
      <alignment vertical="center"/>
    </xf>
    <xf numFmtId="164" fontId="3" fillId="0" borderId="1" xfId="1" applyNumberFormat="1" applyFont="1" applyBorder="1" applyAlignment="1">
      <alignment vertical="center"/>
    </xf>
    <xf numFmtId="9" fontId="3" fillId="0" borderId="1" xfId="2"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0" fontId="3" fillId="6" borderId="0" xfId="0" applyFont="1" applyFill="1" applyAlignment="1">
      <alignment vertical="center"/>
    </xf>
    <xf numFmtId="0" fontId="3" fillId="7" borderId="0" xfId="0" applyFont="1" applyFill="1" applyAlignment="1">
      <alignment vertical="center"/>
    </xf>
    <xf numFmtId="164" fontId="0" fillId="0" borderId="0" xfId="0" applyNumberFormat="1"/>
    <xf numFmtId="165" fontId="3" fillId="0" borderId="0" xfId="1" applyNumberFormat="1" applyFont="1" applyAlignment="1">
      <alignment vertical="center"/>
    </xf>
    <xf numFmtId="0" fontId="3" fillId="9" borderId="0" xfId="0" applyFont="1" applyFill="1" applyAlignment="1">
      <alignment vertical="center"/>
    </xf>
    <xf numFmtId="0" fontId="3" fillId="10" borderId="0" xfId="0" applyFont="1" applyFill="1" applyAlignment="1">
      <alignment vertical="center"/>
    </xf>
    <xf numFmtId="0" fontId="3" fillId="10" borderId="0" xfId="0" applyFont="1" applyFill="1" applyAlignment="1">
      <alignment horizontal="center" vertical="center"/>
    </xf>
    <xf numFmtId="0" fontId="0" fillId="11" borderId="0" xfId="0" applyFill="1" applyAlignment="1">
      <alignment horizontal="center" vertical="center"/>
    </xf>
    <xf numFmtId="0" fontId="9" fillId="5" borderId="0" xfId="0" applyFont="1" applyFill="1" applyAlignment="1">
      <alignment vertical="center"/>
    </xf>
    <xf numFmtId="9" fontId="9" fillId="5" borderId="0" xfId="2" applyFont="1" applyFill="1" applyAlignment="1">
      <alignment vertical="center"/>
    </xf>
    <xf numFmtId="165" fontId="10" fillId="5" borderId="0" xfId="1" applyNumberFormat="1" applyFont="1" applyFill="1" applyAlignment="1">
      <alignment vertical="center"/>
    </xf>
    <xf numFmtId="0" fontId="11" fillId="5" borderId="0" xfId="0" applyFont="1" applyFill="1" applyAlignment="1">
      <alignment vertical="center"/>
    </xf>
    <xf numFmtId="165" fontId="13" fillId="5" borderId="0" xfId="0" applyNumberFormat="1" applyFont="1" applyFill="1" applyAlignment="1">
      <alignment vertical="center"/>
    </xf>
    <xf numFmtId="166" fontId="12" fillId="5" borderId="0" xfId="0" applyNumberFormat="1" applyFont="1" applyFill="1" applyAlignment="1">
      <alignment vertical="center"/>
    </xf>
    <xf numFmtId="9" fontId="11" fillId="5" borderId="0" xfId="0" applyNumberFormat="1" applyFont="1" applyFill="1" applyAlignment="1">
      <alignment vertical="center"/>
    </xf>
    <xf numFmtId="0" fontId="14" fillId="0" borderId="0" xfId="0" applyFont="1" applyAlignment="1">
      <alignment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12" borderId="0" xfId="0" applyFont="1" applyFill="1" applyAlignment="1">
      <alignment vertical="center"/>
    </xf>
    <xf numFmtId="0" fontId="3" fillId="13" borderId="0" xfId="0" applyFont="1" applyFill="1" applyAlignment="1">
      <alignment horizontal="center" vertical="center"/>
    </xf>
    <xf numFmtId="9" fontId="3" fillId="0" borderId="0" xfId="0" applyNumberFormat="1" applyFont="1" applyAlignment="1">
      <alignment vertical="center"/>
    </xf>
    <xf numFmtId="0" fontId="0" fillId="0" borderId="3" xfId="0" applyBorder="1" applyAlignment="1">
      <alignment horizontal="left"/>
    </xf>
    <xf numFmtId="0" fontId="0" fillId="0" borderId="2" xfId="0" applyBorder="1" applyAlignment="1">
      <alignment horizontal="left"/>
    </xf>
    <xf numFmtId="0" fontId="3" fillId="0" borderId="0" xfId="0" applyFont="1" applyAlignment="1">
      <alignment horizontal="center" vertical="center"/>
    </xf>
    <xf numFmtId="0" fontId="6" fillId="0" borderId="0" xfId="0" applyFont="1" applyAlignment="1">
      <alignment horizontal="center" vertical="center"/>
    </xf>
    <xf numFmtId="0" fontId="19" fillId="5" borderId="0" xfId="0" applyFont="1" applyFill="1" applyAlignment="1">
      <alignment horizontal="center" vertical="center"/>
    </xf>
    <xf numFmtId="0" fontId="0" fillId="14" borderId="0" xfId="0" applyFill="1" applyAlignment="1">
      <alignment vertical="center"/>
    </xf>
    <xf numFmtId="164" fontId="0" fillId="14" borderId="0" xfId="0" applyNumberFormat="1" applyFill="1" applyAlignment="1">
      <alignment vertical="center"/>
    </xf>
    <xf numFmtId="0" fontId="20" fillId="5" borderId="4" xfId="0" applyFont="1" applyFill="1" applyBorder="1" applyAlignment="1">
      <alignment horizontal="left"/>
    </xf>
    <xf numFmtId="164" fontId="19" fillId="5" borderId="5" xfId="1" applyNumberFormat="1" applyFont="1" applyFill="1" applyBorder="1" applyAlignment="1">
      <alignment vertical="center"/>
    </xf>
    <xf numFmtId="0" fontId="20" fillId="5" borderId="6" xfId="0" applyFont="1" applyFill="1" applyBorder="1" applyAlignment="1">
      <alignment horizontal="left"/>
    </xf>
    <xf numFmtId="164" fontId="19" fillId="5" borderId="7" xfId="1" applyNumberFormat="1" applyFont="1" applyFill="1" applyBorder="1" applyAlignment="1">
      <alignment vertical="center"/>
    </xf>
    <xf numFmtId="0" fontId="20" fillId="5" borderId="8" xfId="0" applyFont="1" applyFill="1" applyBorder="1" applyAlignment="1">
      <alignment horizontal="left"/>
    </xf>
    <xf numFmtId="164" fontId="19" fillId="5" borderId="9" xfId="1" applyNumberFormat="1" applyFont="1" applyFill="1" applyBorder="1" applyAlignment="1">
      <alignment vertical="center"/>
    </xf>
    <xf numFmtId="0" fontId="20" fillId="5" borderId="0" xfId="0" applyFont="1" applyFill="1"/>
    <xf numFmtId="165" fontId="19" fillId="5" borderId="0" xfId="3" applyNumberFormat="1" applyFont="1" applyFill="1" applyAlignment="1">
      <alignment vertical="center"/>
    </xf>
    <xf numFmtId="9" fontId="0" fillId="0" borderId="0" xfId="0" applyNumberFormat="1"/>
    <xf numFmtId="9" fontId="3" fillId="0" borderId="0" xfId="2" applyFont="1" applyAlignment="1">
      <alignment horizontal="center" vertical="center"/>
    </xf>
    <xf numFmtId="0" fontId="3" fillId="15" borderId="0" xfId="0" applyFont="1" applyFill="1" applyAlignment="1">
      <alignment horizontal="center" vertical="center"/>
    </xf>
    <xf numFmtId="0" fontId="21" fillId="5" borderId="0" xfId="0" applyFont="1" applyFill="1"/>
    <xf numFmtId="0" fontId="22" fillId="8" borderId="0" xfId="0" applyFont="1" applyFill="1" applyAlignment="1">
      <alignment horizontal="left"/>
    </xf>
    <xf numFmtId="164" fontId="22" fillId="8" borderId="0" xfId="0" applyNumberFormat="1" applyFont="1" applyFill="1"/>
    <xf numFmtId="10" fontId="22" fillId="8" borderId="0" xfId="0" applyNumberFormat="1" applyFont="1" applyFill="1"/>
    <xf numFmtId="0" fontId="5" fillId="0" borderId="0" xfId="0" pivotButton="1" applyFont="1" applyAlignment="1">
      <alignment vertical="center"/>
    </xf>
    <xf numFmtId="0" fontId="5" fillId="0" borderId="0" xfId="0" applyFont="1" applyAlignment="1">
      <alignment horizontal="left" vertical="center"/>
    </xf>
    <xf numFmtId="4" fontId="5" fillId="0" borderId="0" xfId="0" applyNumberFormat="1" applyFont="1" applyAlignment="1">
      <alignment vertical="center"/>
    </xf>
    <xf numFmtId="10" fontId="5" fillId="0" borderId="0" xfId="0" applyNumberFormat="1" applyFont="1" applyAlignment="1">
      <alignment vertical="center"/>
    </xf>
    <xf numFmtId="0" fontId="5" fillId="0" borderId="0" xfId="0" applyNumberFormat="1" applyFont="1" applyAlignment="1">
      <alignment vertical="center"/>
    </xf>
    <xf numFmtId="3" fontId="5" fillId="0" borderId="0" xfId="0" applyNumberFormat="1" applyFont="1" applyAlignment="1">
      <alignment vertical="center"/>
    </xf>
    <xf numFmtId="0" fontId="5" fillId="0" borderId="0" xfId="0" applyFont="1" applyAlignment="1">
      <alignment horizontal="left" vertical="center" indent="1"/>
    </xf>
  </cellXfs>
  <cellStyles count="4">
    <cellStyle name="Comma" xfId="1" builtinId="3"/>
    <cellStyle name="Currency" xfId="3" builtinId="4"/>
    <cellStyle name="Normal" xfId="0" builtinId="0"/>
    <cellStyle name="Percent" xfId="2" builtinId="5"/>
  </cellStyles>
  <dxfs count="849">
    <dxf>
      <numFmt numFmtId="164" formatCode="_ * #,##0_ ;_ * \-#,##0_ ;_ * &quot;-&quot;??_ ;_ @_ "/>
    </dxf>
    <dxf>
      <numFmt numFmtId="14" formatCode="0.0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color theme="0"/>
      </font>
    </dxf>
    <dxf>
      <fill>
        <patternFill patternType="solid">
          <bgColor theme="1"/>
        </patternFill>
      </fill>
    </dxf>
    <dxf>
      <font>
        <name val="Bahnschrift"/>
        <scheme val="none"/>
      </font>
    </dxf>
    <dxf>
      <numFmt numFmtId="164" formatCode="_ * #,##0_ ;_ * \-#,##0_ ;_ * &quot;-&quot;??_ ;_ @_ "/>
    </dxf>
    <dxf>
      <numFmt numFmtId="164" formatCode="_ * #,##0_ ;_ * \-#,##0_ ;_ * &quot;-&quot;??_ ;_ @_ "/>
    </dxf>
    <dxf>
      <font>
        <color theme="1"/>
      </font>
    </dxf>
    <dxf>
      <fill>
        <patternFill>
          <bgColor theme="0"/>
        </patternFill>
      </fill>
    </dxf>
    <dxf>
      <font>
        <name val="Calibri"/>
        <scheme val="minor"/>
      </font>
    </dxf>
    <dxf>
      <numFmt numFmtId="164" formatCode="_ * #,##0_ ;_ * \-#,##0_ ;_ * &quot;-&quot;??_ ;_ @_ "/>
    </dxf>
    <dxf>
      <numFmt numFmtId="164" formatCode="_ * #,##0_ ;_ * \-#,##0_ ;_ * &quot;-&quot;??_ ;_ @_ "/>
    </dxf>
    <dxf>
      <font>
        <color theme="0"/>
      </font>
    </dxf>
    <dxf>
      <fill>
        <patternFill patternType="solid">
          <bgColor theme="1"/>
        </patternFill>
      </fill>
    </dxf>
    <dxf>
      <font>
        <name val="Bahnschrift"/>
        <scheme val="none"/>
      </font>
    </dxf>
    <dxf>
      <numFmt numFmtId="164" formatCode="_ * #,##0_ ;_ * \-#,##0_ ;_ * &quot;-&quot;??_ ;_ @_ "/>
    </dxf>
    <dxf>
      <numFmt numFmtId="164" formatCode="_ * #,##0_ ;_ * \-#,##0_ ;_ * &quot;-&quot;??_ ;_ @_ "/>
    </dxf>
    <dxf>
      <font>
        <color theme="1"/>
      </font>
    </dxf>
    <dxf>
      <fill>
        <patternFill>
          <bgColor theme="0"/>
        </patternFill>
      </fill>
    </dxf>
    <dxf>
      <font>
        <name val="Calibri"/>
        <scheme val="minor"/>
      </font>
    </dxf>
    <dxf>
      <numFmt numFmtId="164" formatCode="_ * #,##0_ ;_ * \-#,##0_ ;_ * &quot;-&quot;??_ ;_ @_ "/>
    </dxf>
    <dxf>
      <numFmt numFmtId="164" formatCode="_ * #,##0_ ;_ * \-#,##0_ ;_ * &quot;-&quot;??_ ;_ @_ "/>
    </dxf>
    <dxf>
      <font>
        <color theme="0"/>
      </font>
    </dxf>
    <dxf>
      <fill>
        <patternFill patternType="solid">
          <bgColor theme="1"/>
        </patternFill>
      </fill>
    </dxf>
    <dxf>
      <font>
        <name val="Bahnschrift"/>
        <scheme val="none"/>
      </font>
    </dxf>
    <dxf>
      <numFmt numFmtId="164" formatCode="_ * #,##0_ ;_ * \-#,##0_ ;_ * &quot;-&quot;??_ ;_ @_ "/>
    </dxf>
    <dxf>
      <numFmt numFmtId="164" formatCode="_ * #,##0_ ;_ * \-#,##0_ ;_ * &quot;-&quot;??_ ;_ @_ "/>
    </dxf>
    <dxf>
      <font>
        <color theme="1"/>
      </font>
    </dxf>
    <dxf>
      <fill>
        <patternFill>
          <bgColor theme="0"/>
        </patternFill>
      </fill>
    </dxf>
    <dxf>
      <font>
        <name val="Calibri"/>
        <scheme val="minor"/>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numFmt numFmtId="4" formatCode="#,##0.00"/>
    </dxf>
    <dxf>
      <numFmt numFmtId="4" formatCode="#,##0.00"/>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4" formatCode="#,##0.00"/>
    </dxf>
    <dxf>
      <numFmt numFmtId="14" formatCode="0.00%"/>
    </dxf>
    <dxf>
      <numFmt numFmtId="164" formatCode="_ * #,##0_ ;_ * \-#,##0_ ;_ * &quot;-&quot;??_ ;_ @_ "/>
    </dxf>
    <dxf>
      <numFmt numFmtId="164" formatCode="_ * #,##0_ ;_ * \-#,##0_ ;_ * &quot;-&quot;??_ ;_ @_ "/>
    </dxf>
    <dxf>
      <numFmt numFmtId="164" formatCode="_ * #,##0_ ;_ * \-#,##0_ ;_ * &quot;-&quot;??_ ;_ @_ "/>
    </dxf>
    <dxf>
      <numFmt numFmtId="13" formatCode="0%"/>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name val="Calibri"/>
        <scheme val="minor"/>
      </font>
    </dxf>
    <dxf>
      <fill>
        <patternFill>
          <bgColor theme="0"/>
        </patternFill>
      </fill>
    </dxf>
    <dxf>
      <font>
        <color theme="1"/>
      </font>
    </dxf>
    <dxf>
      <numFmt numFmtId="164" formatCode="_ * #,##0_ ;_ * \-#,##0_ ;_ * &quot;-&quot;??_ ;_ @_ "/>
    </dxf>
    <dxf>
      <numFmt numFmtId="164" formatCode="_ * #,##0_ ;_ * \-#,##0_ ;_ * &quot;-&quot;??_ ;_ @_ "/>
    </dxf>
    <dxf>
      <font>
        <name val="Bahnschrift"/>
        <scheme val="none"/>
      </font>
    </dxf>
    <dxf>
      <fill>
        <patternFill patternType="solid">
          <bgColor theme="1"/>
        </patternFill>
      </fill>
    </dxf>
    <dxf>
      <font>
        <color theme="0"/>
      </font>
    </dxf>
    <dxf>
      <fill>
        <patternFill patternType="solid">
          <fgColor theme="1"/>
          <bgColor theme="1"/>
        </patternFill>
      </fill>
    </dxf>
  </dxfs>
  <tableStyles count="1" defaultTableStyle="TableStyleMedium2" defaultPivotStyle="PivotStyleLight16">
    <tableStyle name="Slicer Style 1" pivot="0" table="0" count="7" xr9:uid="{4B4117AD-F4B0-4FEA-A242-A16E0EBA52E8}">
      <tableStyleElement type="wholeTable" dxfId="848"/>
    </tableStyle>
  </tableStyles>
  <colors>
    <mruColors>
      <color rgb="FFFF5D84"/>
      <color rgb="FFF387DE"/>
      <color rgb="FFFF6C8F"/>
      <color rgb="FF55D9FB"/>
      <color rgb="FF0F49FB"/>
      <color rgb="FFB23DD1"/>
      <color rgb="FFFFFFFF"/>
      <color rgb="FF194AFE"/>
      <color rgb="FF00F1DF"/>
      <color rgb="FF9947F7"/>
    </mruColors>
  </colors>
  <extLst>
    <ext xmlns:x14="http://schemas.microsoft.com/office/spreadsheetml/2009/9/main" uri="{46F421CA-312F-682f-3DD2-61675219B42D}">
      <x14:dxfs count="6">
        <dxf>
          <font>
            <color theme="1"/>
          </font>
          <fill>
            <patternFill>
              <bgColor theme="0"/>
            </patternFill>
          </fill>
        </dxf>
        <dxf>
          <font>
            <color theme="1"/>
          </font>
          <fill>
            <patternFill>
              <fgColor theme="0"/>
              <bgColor theme="0"/>
            </patternFill>
          </fill>
        </dxf>
        <dxf>
          <font>
            <color theme="0"/>
          </font>
        </dxf>
        <dxf>
          <font>
            <color theme="1"/>
          </font>
          <fill>
            <patternFill>
              <fgColor theme="0"/>
              <bgColor theme="0"/>
            </patternFill>
          </fill>
        </dxf>
        <dxf>
          <font>
            <strike val="0"/>
            <color theme="0"/>
          </font>
          <fill>
            <patternFill>
              <fgColor theme="1"/>
            </patternFill>
          </fill>
        </dxf>
        <dxf>
          <font>
            <color theme="0"/>
          </font>
          <fill>
            <patternFill>
              <bgColor rgb="FF1D1D3A"/>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0.10226851851851852"/>
          <c:w val="0.89019685039370078"/>
          <c:h val="0.81348024205307667"/>
        </c:manualLayout>
      </c:layout>
      <c:bubbleChart>
        <c:varyColors val="0"/>
        <c:ser>
          <c:idx val="0"/>
          <c:order val="0"/>
          <c:tx>
            <c:v>Income Source</c:v>
          </c:tx>
          <c:spPr>
            <a:gradFill>
              <a:gsLst>
                <a:gs pos="54000">
                  <a:srgbClr val="100D83"/>
                </a:gs>
                <a:gs pos="79000">
                  <a:srgbClr val="7417BD"/>
                </a:gs>
              </a:gsLst>
              <a:path path="circle">
                <a:fillToRect l="100000" t="100000"/>
              </a:path>
            </a:gradFill>
            <a:ln>
              <a:noFill/>
            </a:ln>
            <a:effectLst>
              <a:outerShdw blurRad="127000" sx="109000" sy="109000" algn="ctr" rotWithShape="0">
                <a:srgbClr val="7417BD">
                  <a:alpha val="80000"/>
                </a:srgbClr>
              </a:outerShdw>
            </a:effectLst>
          </c:spPr>
          <c:invertIfNegative val="0"/>
          <c:dLbls>
            <c:dLbl>
              <c:idx val="0"/>
              <c:tx>
                <c:rich>
                  <a:bodyPr/>
                  <a:lstStyle/>
                  <a:p>
                    <a:fld id="{593221A8-65B4-4AC5-ACFE-1425EA56510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BE0-4684-90DF-DA346CDAE3ED}"/>
                </c:ext>
              </c:extLst>
            </c:dLbl>
            <c:dLbl>
              <c:idx val="1"/>
              <c:tx>
                <c:rich>
                  <a:bodyPr/>
                  <a:lstStyle/>
                  <a:p>
                    <a:fld id="{15BEB52D-3064-43F6-B77D-094F2AB450D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E0-4684-90DF-DA346CDAE3ED}"/>
                </c:ext>
              </c:extLst>
            </c:dLbl>
            <c:dLbl>
              <c:idx val="2"/>
              <c:tx>
                <c:rich>
                  <a:bodyPr/>
                  <a:lstStyle/>
                  <a:p>
                    <a:fld id="{AE46EC41-3868-4C56-91A8-78685D6B10A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BE0-4684-90DF-DA346CDAE3ED}"/>
                </c:ext>
              </c:extLst>
            </c:dLbl>
            <c:dLbl>
              <c:idx val="3"/>
              <c:tx>
                <c:rich>
                  <a:bodyPr/>
                  <a:lstStyle/>
                  <a:p>
                    <a:fld id="{17D33E8B-4668-491E-81D9-28436950044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E0-4684-90DF-DA346CDAE3ED}"/>
                </c:ext>
              </c:extLst>
            </c:dLbl>
            <c:dLbl>
              <c:idx val="4"/>
              <c:tx>
                <c:rich>
                  <a:bodyPr/>
                  <a:lstStyle/>
                  <a:p>
                    <a:fld id="{050BFDD0-87D5-4D0D-A10B-52281E3E1E4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BE0-4684-90DF-DA346CDAE3ED}"/>
                </c:ext>
              </c:extLst>
            </c:dLbl>
            <c:dLbl>
              <c:idx val="5"/>
              <c:tx>
                <c:rich>
                  <a:bodyPr/>
                  <a:lstStyle/>
                  <a:p>
                    <a:fld id="{97447776-333B-424D-B99A-D7CD36238DA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E0-4684-90DF-DA346CDAE3ED}"/>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PivotTables!$K$7:$K$12</c:f>
              <c:numCache>
                <c:formatCode>_ * #,##0_ ;_ * \-#,##0_ ;_ * "-"??_ ;_ @_ </c:formatCode>
                <c:ptCount val="6"/>
                <c:pt idx="0">
                  <c:v>177100</c:v>
                </c:pt>
                <c:pt idx="1">
                  <c:v>130234</c:v>
                </c:pt>
                <c:pt idx="2">
                  <c:v>61203</c:v>
                </c:pt>
                <c:pt idx="3">
                  <c:v>157385</c:v>
                </c:pt>
                <c:pt idx="4">
                  <c:v>77421</c:v>
                </c:pt>
                <c:pt idx="5">
                  <c:v>117536</c:v>
                </c:pt>
              </c:numCache>
            </c:numRef>
          </c:bubbleSize>
          <c:bubble3D val="0"/>
          <c:extLst>
            <c:ext xmlns:c15="http://schemas.microsoft.com/office/drawing/2012/chart" uri="{02D57815-91ED-43cb-92C2-25804820EDAC}">
              <c15:datalabelsRange>
                <c15:f>PivotTables!$M$7:$M$12</c15:f>
                <c15:dlblRangeCache>
                  <c:ptCount val="6"/>
                  <c:pt idx="0">
                    <c:v>  </c:v>
                  </c:pt>
                  <c:pt idx="1">
                    <c:v> 1,30,234 </c:v>
                  </c:pt>
                  <c:pt idx="2">
                    <c:v> 61,203 </c:v>
                  </c:pt>
                  <c:pt idx="3">
                    <c:v> 1,57,385 </c:v>
                  </c:pt>
                  <c:pt idx="4">
                    <c:v> 77,421 </c:v>
                  </c:pt>
                  <c:pt idx="5">
                    <c:v> 1,17,536 </c:v>
                  </c:pt>
                </c15:dlblRangeCache>
              </c15:datalabelsRange>
            </c:ext>
            <c:ext xmlns:c16="http://schemas.microsoft.com/office/drawing/2014/chart" uri="{C3380CC4-5D6E-409C-BE32-E72D297353CC}">
              <c16:uniqueId val="{00000000-ABE0-4684-90DF-DA346CDAE3ED}"/>
            </c:ext>
          </c:extLst>
        </c:ser>
        <c:ser>
          <c:idx val="1"/>
          <c:order val="1"/>
          <c:tx>
            <c:v>Max</c:v>
          </c:tx>
          <c:spPr>
            <a:gradFill flip="none" rotWithShape="1">
              <a:gsLst>
                <a:gs pos="38000">
                  <a:srgbClr val="100D83"/>
                </a:gs>
                <a:gs pos="83000">
                  <a:srgbClr val="DD115E"/>
                </a:gs>
              </a:gsLst>
              <a:path path="circle">
                <a:fillToRect l="100000" t="100000"/>
              </a:path>
              <a:tileRect r="-100000" b="-100000"/>
            </a:gradFill>
            <a:ln w="25400">
              <a:noFill/>
            </a:ln>
            <a:effectLst>
              <a:outerShdw blurRad="152400" sx="105000" sy="105000" algn="ctr" rotWithShape="0">
                <a:srgbClr val="DD115E">
                  <a:alpha val="88000"/>
                </a:srgbClr>
              </a:outerShdw>
            </a:effectLst>
          </c:spPr>
          <c:invertIfNegative val="0"/>
          <c:dLbls>
            <c:dLbl>
              <c:idx val="0"/>
              <c:tx>
                <c:rich>
                  <a:bodyPr/>
                  <a:lstStyle/>
                  <a:p>
                    <a:fld id="{CFE3C024-F2C0-4508-928C-4C6AA2000A7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BE0-4684-90DF-DA346CDAE3ED}"/>
                </c:ext>
              </c:extLst>
            </c:dLbl>
            <c:dLbl>
              <c:idx val="1"/>
              <c:tx>
                <c:rich>
                  <a:bodyPr/>
                  <a:lstStyle/>
                  <a:p>
                    <a:fld id="{5A0D965A-4AD2-45D0-B8D5-B7EBC1F30AF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E0-4684-90DF-DA346CDAE3ED}"/>
                </c:ext>
              </c:extLst>
            </c:dLbl>
            <c:dLbl>
              <c:idx val="2"/>
              <c:tx>
                <c:rich>
                  <a:bodyPr/>
                  <a:lstStyle/>
                  <a:p>
                    <a:fld id="{CEB120F9-D899-4177-A2C5-C712C12B8FD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BE0-4684-90DF-DA346CDAE3ED}"/>
                </c:ext>
              </c:extLst>
            </c:dLbl>
            <c:dLbl>
              <c:idx val="3"/>
              <c:tx>
                <c:rich>
                  <a:bodyPr/>
                  <a:lstStyle/>
                  <a:p>
                    <a:fld id="{481E5F4E-F04A-4F7E-AD3D-67D189193C7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ABE0-4684-90DF-DA346CDAE3ED}"/>
                </c:ext>
              </c:extLst>
            </c:dLbl>
            <c:dLbl>
              <c:idx val="4"/>
              <c:tx>
                <c:rich>
                  <a:bodyPr/>
                  <a:lstStyle/>
                  <a:p>
                    <a:fld id="{06FF08F6-D41E-4B0B-857D-88FCA1944DC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ABE0-4684-90DF-DA346CDAE3ED}"/>
                </c:ext>
              </c:extLst>
            </c:dLbl>
            <c:dLbl>
              <c:idx val="5"/>
              <c:tx>
                <c:rich>
                  <a:bodyPr/>
                  <a:lstStyle/>
                  <a:p>
                    <a:fld id="{17104B84-928C-433D-B884-440484B8FCC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E0-4684-90DF-DA346CDAE3ED}"/>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PivotTables!$L$7:$L$12</c:f>
              <c:numCache>
                <c:formatCode>_ * #,##0_ ;_ * \-#,##0_ ;_ * "-"??_ ;_ @_ </c:formatCode>
                <c:ptCount val="6"/>
                <c:pt idx="0">
                  <c:v>177100</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PivotTables!$L$7:$L$12</c15:f>
                <c15:dlblRangeCache>
                  <c:ptCount val="6"/>
                  <c:pt idx="0">
                    <c:v> 1,77,100 </c:v>
                  </c:pt>
                  <c:pt idx="1">
                    <c:v>  </c:v>
                  </c:pt>
                  <c:pt idx="2">
                    <c:v>  </c:v>
                  </c:pt>
                  <c:pt idx="3">
                    <c:v>  </c:v>
                  </c:pt>
                  <c:pt idx="4">
                    <c:v>  </c:v>
                  </c:pt>
                  <c:pt idx="5">
                    <c:v>  </c:v>
                  </c:pt>
                </c15:dlblRangeCache>
              </c15:datalabelsRange>
            </c:ext>
            <c:ext xmlns:c16="http://schemas.microsoft.com/office/drawing/2014/chart" uri="{C3380CC4-5D6E-409C-BE32-E72D297353CC}">
              <c16:uniqueId val="{00000001-ABE0-4684-90DF-DA346CDAE3ED}"/>
            </c:ext>
          </c:extLst>
        </c:ser>
        <c:dLbls>
          <c:showLegendKey val="0"/>
          <c:showVal val="0"/>
          <c:showCatName val="0"/>
          <c:showSerName val="0"/>
          <c:showPercent val="0"/>
          <c:showBubbleSize val="0"/>
        </c:dLbls>
        <c:bubbleScale val="70"/>
        <c:showNegBubbles val="0"/>
        <c:axId val="1247085888"/>
        <c:axId val="1247087328"/>
      </c:bubbleChart>
      <c:valAx>
        <c:axId val="1247085888"/>
        <c:scaling>
          <c:orientation val="minMax"/>
          <c:max val="10"/>
          <c:min val="0"/>
        </c:scaling>
        <c:delete val="1"/>
        <c:axPos val="b"/>
        <c:numFmt formatCode="General" sourceLinked="1"/>
        <c:majorTickMark val="none"/>
        <c:minorTickMark val="none"/>
        <c:tickLblPos val="nextTo"/>
        <c:crossAx val="1247087328"/>
        <c:crosses val="autoZero"/>
        <c:crossBetween val="midCat"/>
      </c:valAx>
      <c:valAx>
        <c:axId val="1247087328"/>
        <c:scaling>
          <c:orientation val="minMax"/>
          <c:max val="10"/>
          <c:min val="0"/>
        </c:scaling>
        <c:delete val="1"/>
        <c:axPos val="l"/>
        <c:numFmt formatCode="General" sourceLinked="1"/>
        <c:majorTickMark val="none"/>
        <c:minorTickMark val="none"/>
        <c:tickLblPos val="nextTo"/>
        <c:crossAx val="124708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Dashboard.xlsx]PivotTables!PivotTable16</c:name>
    <c:fmtId val="3"/>
  </c:pivotSource>
  <c:chart>
    <c:autoTitleDeleted val="1"/>
    <c:pivotFmts>
      <c:pivotFmt>
        <c:idx val="0"/>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PivotTables!$CW$11</c:f>
              <c:strCache>
                <c:ptCount val="1"/>
                <c:pt idx="0">
                  <c:v>Total</c:v>
                </c:pt>
              </c:strCache>
            </c:strRef>
          </c:tx>
          <c:spPr>
            <a:gradFill flip="none" rotWithShape="1">
              <a:gsLst>
                <a:gs pos="0">
                  <a:srgbClr val="9947F7"/>
                </a:gs>
                <a:gs pos="100000">
                  <a:srgbClr val="00F1DF">
                    <a:alpha val="60000"/>
                  </a:srgbClr>
                </a:gs>
              </a:gsLst>
              <a:lin ang="10800000" scaled="1"/>
              <a:tileRect/>
            </a:gradFill>
            <a:ln>
              <a:noFill/>
            </a:ln>
            <a:effectLst/>
          </c:spPr>
          <c:invertIfNegative val="0"/>
          <c:cat>
            <c:strRef>
              <c:f>PivotTables!$CV$12:$CV$15</c:f>
              <c:strCache>
                <c:ptCount val="3"/>
                <c:pt idx="0">
                  <c:v>Branch </c:v>
                </c:pt>
                <c:pt idx="1">
                  <c:v>Download</c:v>
                </c:pt>
                <c:pt idx="2">
                  <c:v>Shipment</c:v>
                </c:pt>
              </c:strCache>
            </c:strRef>
          </c:cat>
          <c:val>
            <c:numRef>
              <c:f>PivotTables!$CW$12:$CW$15</c:f>
              <c:numCache>
                <c:formatCode>_ * #,##0_ ;_ * \-#,##0_ ;_ * "-"??_ ;_ @_ </c:formatCode>
                <c:ptCount val="3"/>
                <c:pt idx="0">
                  <c:v>128</c:v>
                </c:pt>
                <c:pt idx="1">
                  <c:v>128</c:v>
                </c:pt>
                <c:pt idx="2">
                  <c:v>128</c:v>
                </c:pt>
              </c:numCache>
            </c:numRef>
          </c:val>
          <c:extLst>
            <c:ext xmlns:c16="http://schemas.microsoft.com/office/drawing/2014/chart" uri="{C3380CC4-5D6E-409C-BE32-E72D297353CC}">
              <c16:uniqueId val="{00000000-6451-487E-B9BD-4D6D396D71CD}"/>
            </c:ext>
          </c:extLst>
        </c:ser>
        <c:dLbls>
          <c:showLegendKey val="0"/>
          <c:showVal val="0"/>
          <c:showCatName val="0"/>
          <c:showSerName val="0"/>
          <c:showPercent val="0"/>
          <c:showBubbleSize val="0"/>
        </c:dLbls>
        <c:gapWidth val="182"/>
        <c:axId val="649510959"/>
        <c:axId val="649525359"/>
      </c:barChart>
      <c:catAx>
        <c:axId val="6495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49525359"/>
        <c:crosses val="autoZero"/>
        <c:auto val="1"/>
        <c:lblAlgn val="ctr"/>
        <c:lblOffset val="100"/>
        <c:noMultiLvlLbl val="0"/>
      </c:catAx>
      <c:valAx>
        <c:axId val="649525359"/>
        <c:scaling>
          <c:orientation val="minMax"/>
        </c:scaling>
        <c:delete val="1"/>
        <c:axPos val="b"/>
        <c:numFmt formatCode="_ * #,##0_ ;_ * \-#,##0_ ;_ * &quot;-&quot;??_ ;_ @_ " sourceLinked="1"/>
        <c:majorTickMark val="none"/>
        <c:minorTickMark val="none"/>
        <c:tickLblPos val="nextTo"/>
        <c:crossAx val="6495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Dashboard.xlsx]PivotTables!PivotTable17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PivotTables!$CW$18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8B-4BB0-A83A-9D359106B8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8B-4BB0-A83A-9D359106B86B}"/>
              </c:ext>
            </c:extLst>
          </c:dPt>
          <c:cat>
            <c:strRef>
              <c:f>PivotTables!$CV$19:$CV$21</c:f>
              <c:strCache>
                <c:ptCount val="2"/>
                <c:pt idx="0">
                  <c:v>Paid</c:v>
                </c:pt>
                <c:pt idx="1">
                  <c:v>Refunded</c:v>
                </c:pt>
              </c:strCache>
            </c:strRef>
          </c:cat>
          <c:val>
            <c:numRef>
              <c:f>PivotTables!$CW$19:$CW$21</c:f>
              <c:numCache>
                <c:formatCode>0%</c:formatCode>
                <c:ptCount val="2"/>
                <c:pt idx="0">
                  <c:v>0.66666666666666663</c:v>
                </c:pt>
                <c:pt idx="1">
                  <c:v>0.33333333333333331</c:v>
                </c:pt>
              </c:numCache>
            </c:numRef>
          </c:val>
          <c:extLst>
            <c:ext xmlns:c16="http://schemas.microsoft.com/office/drawing/2014/chart" uri="{C3380CC4-5D6E-409C-BE32-E72D297353CC}">
              <c16:uniqueId val="{00000000-A0CB-4FD7-89F7-E3762C4735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178062053094"/>
          <c:y val="0.11588066616228132"/>
          <c:w val="0.64283987961915323"/>
          <c:h val="0.78010106387947054"/>
        </c:manualLayout>
      </c:layout>
      <c:doughnutChart>
        <c:varyColors val="1"/>
        <c:ser>
          <c:idx val="0"/>
          <c:order val="0"/>
          <c:spPr>
            <a:gradFill>
              <a:gsLst>
                <a:gs pos="61000">
                  <a:srgbClr val="9947F7">
                    <a:lumMod val="100000"/>
                  </a:srgbClr>
                </a:gs>
                <a:gs pos="3000">
                  <a:srgbClr val="DC25FA"/>
                </a:gs>
              </a:gsLst>
              <a:lin ang="5400000" scaled="0"/>
            </a:gradFill>
            <a:ln w="146050" cmpd="sng">
              <a:solidFill>
                <a:schemeClr val="tx1"/>
              </a:solidFill>
            </a:ln>
          </c:spPr>
          <c:dPt>
            <c:idx val="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1-C23B-4ED6-919B-4C6B81A58854}"/>
              </c:ext>
            </c:extLst>
          </c:dPt>
          <c:dPt>
            <c:idx val="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3-C23B-4ED6-919B-4C6B81A58854}"/>
              </c:ext>
            </c:extLst>
          </c:dPt>
          <c:dPt>
            <c:idx val="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5-C23B-4ED6-919B-4C6B81A58854}"/>
              </c:ext>
            </c:extLst>
          </c:dPt>
          <c:dPt>
            <c:idx val="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7-C23B-4ED6-919B-4C6B81A58854}"/>
              </c:ext>
            </c:extLst>
          </c:dPt>
          <c:dPt>
            <c:idx val="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9-C23B-4ED6-919B-4C6B81A58854}"/>
              </c:ext>
            </c:extLst>
          </c:dPt>
          <c:dPt>
            <c:idx val="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B-C23B-4ED6-919B-4C6B81A58854}"/>
              </c:ext>
            </c:extLst>
          </c:dPt>
          <c:dPt>
            <c:idx val="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D-C23B-4ED6-919B-4C6B81A58854}"/>
              </c:ext>
            </c:extLst>
          </c:dPt>
          <c:dPt>
            <c:idx val="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F-C23B-4ED6-919B-4C6B81A58854}"/>
              </c:ext>
            </c:extLst>
          </c:dPt>
          <c:dPt>
            <c:idx val="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1-C23B-4ED6-919B-4C6B81A58854}"/>
              </c:ext>
            </c:extLst>
          </c:dPt>
          <c:dPt>
            <c:idx val="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3-C23B-4ED6-919B-4C6B81A58854}"/>
              </c:ext>
            </c:extLst>
          </c:dPt>
          <c:dPt>
            <c:idx val="1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5-C23B-4ED6-919B-4C6B81A58854}"/>
              </c:ext>
            </c:extLst>
          </c:dPt>
          <c:dPt>
            <c:idx val="1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7-C23B-4ED6-919B-4C6B81A58854}"/>
              </c:ext>
            </c:extLst>
          </c:dPt>
          <c:dPt>
            <c:idx val="1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9-C23B-4ED6-919B-4C6B81A58854}"/>
              </c:ext>
            </c:extLst>
          </c:dPt>
          <c:dPt>
            <c:idx val="1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B-C23B-4ED6-919B-4C6B81A58854}"/>
              </c:ext>
            </c:extLst>
          </c:dPt>
          <c:dPt>
            <c:idx val="1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D-C23B-4ED6-919B-4C6B81A58854}"/>
              </c:ext>
            </c:extLst>
          </c:dPt>
          <c:dPt>
            <c:idx val="1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F-C23B-4ED6-919B-4C6B81A58854}"/>
              </c:ext>
            </c:extLst>
          </c:dPt>
          <c:dPt>
            <c:idx val="1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1-C23B-4ED6-919B-4C6B81A58854}"/>
              </c:ext>
            </c:extLst>
          </c:dPt>
          <c:dPt>
            <c:idx val="1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3-C23B-4ED6-919B-4C6B81A58854}"/>
              </c:ext>
            </c:extLst>
          </c:dPt>
          <c:dPt>
            <c:idx val="1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5-C23B-4ED6-919B-4C6B81A58854}"/>
              </c:ext>
            </c:extLst>
          </c:dPt>
          <c:dPt>
            <c:idx val="1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7-C23B-4ED6-919B-4C6B81A58854}"/>
              </c:ext>
            </c:extLst>
          </c:dPt>
          <c:dPt>
            <c:idx val="2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9-C23B-4ED6-919B-4C6B81A58854}"/>
              </c:ext>
            </c:extLst>
          </c:dPt>
          <c:dPt>
            <c:idx val="2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B-C23B-4ED6-919B-4C6B81A58854}"/>
              </c:ext>
            </c:extLst>
          </c:dPt>
          <c:dPt>
            <c:idx val="2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D-C23B-4ED6-919B-4C6B81A58854}"/>
              </c:ext>
            </c:extLst>
          </c:dPt>
          <c:dPt>
            <c:idx val="2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F-C23B-4ED6-919B-4C6B81A58854}"/>
              </c:ext>
            </c:extLst>
          </c:dPt>
          <c:dPt>
            <c:idx val="2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1-C23B-4ED6-919B-4C6B81A58854}"/>
              </c:ext>
            </c:extLst>
          </c:dPt>
          <c:dPt>
            <c:idx val="2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3-C23B-4ED6-919B-4C6B81A58854}"/>
              </c:ext>
            </c:extLst>
          </c:dPt>
          <c:dPt>
            <c:idx val="2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5-C23B-4ED6-919B-4C6B81A58854}"/>
              </c:ext>
            </c:extLst>
          </c:dPt>
          <c:dPt>
            <c:idx val="2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7-C23B-4ED6-919B-4C6B81A58854}"/>
              </c:ext>
            </c:extLst>
          </c:dPt>
          <c:dPt>
            <c:idx val="2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9-C23B-4ED6-919B-4C6B81A58854}"/>
              </c:ext>
            </c:extLst>
          </c:dPt>
          <c:dPt>
            <c:idx val="2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B-C23B-4ED6-919B-4C6B81A58854}"/>
              </c:ext>
            </c:extLst>
          </c:dPt>
          <c:dPt>
            <c:idx val="3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D-C23B-4ED6-919B-4C6B81A58854}"/>
              </c:ext>
            </c:extLst>
          </c:dPt>
          <c:dPt>
            <c:idx val="3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F-C23B-4ED6-919B-4C6B81A58854}"/>
              </c:ext>
            </c:extLst>
          </c:dPt>
          <c:dPt>
            <c:idx val="3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1-C23B-4ED6-919B-4C6B81A58854}"/>
              </c:ext>
            </c:extLst>
          </c:dPt>
          <c:dPt>
            <c:idx val="3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3-C23B-4ED6-919B-4C6B81A58854}"/>
              </c:ext>
            </c:extLst>
          </c:dPt>
          <c:dPt>
            <c:idx val="3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5-C23B-4ED6-919B-4C6B81A58854}"/>
              </c:ext>
            </c:extLst>
          </c:dPt>
          <c:dPt>
            <c:idx val="3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7-C23B-4ED6-919B-4C6B81A58854}"/>
              </c:ext>
            </c:extLst>
          </c:dPt>
          <c:dPt>
            <c:idx val="3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9-C23B-4ED6-919B-4C6B81A58854}"/>
              </c:ext>
            </c:extLst>
          </c:dPt>
          <c:dPt>
            <c:idx val="3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B-C23B-4ED6-919B-4C6B81A58854}"/>
              </c:ext>
            </c:extLst>
          </c:dPt>
          <c:dPt>
            <c:idx val="3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D-C23B-4ED6-919B-4C6B81A58854}"/>
              </c:ext>
            </c:extLst>
          </c:dPt>
          <c:dPt>
            <c:idx val="3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F-C23B-4ED6-919B-4C6B81A58854}"/>
              </c:ext>
            </c:extLst>
          </c:dPt>
          <c:dPt>
            <c:idx val="4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1-C23B-4ED6-919B-4C6B81A58854}"/>
              </c:ext>
            </c:extLst>
          </c:dPt>
          <c:dPt>
            <c:idx val="4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3-C23B-4ED6-919B-4C6B81A58854}"/>
              </c:ext>
            </c:extLst>
          </c:dPt>
          <c:dPt>
            <c:idx val="4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5-C23B-4ED6-919B-4C6B81A58854}"/>
              </c:ext>
            </c:extLst>
          </c:dPt>
          <c:dPt>
            <c:idx val="4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7-C23B-4ED6-919B-4C6B81A58854}"/>
              </c:ext>
            </c:extLst>
          </c:dPt>
          <c:dPt>
            <c:idx val="4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9-C23B-4ED6-919B-4C6B81A58854}"/>
              </c:ext>
            </c:extLst>
          </c:dPt>
          <c:dPt>
            <c:idx val="4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B-C23B-4ED6-919B-4C6B81A58854}"/>
              </c:ext>
            </c:extLst>
          </c:dPt>
          <c:dPt>
            <c:idx val="4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D-C23B-4ED6-919B-4C6B81A58854}"/>
              </c:ext>
            </c:extLst>
          </c:dPt>
          <c:dPt>
            <c:idx val="4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F-C23B-4ED6-919B-4C6B81A58854}"/>
              </c:ext>
            </c:extLst>
          </c:dPt>
          <c:dPt>
            <c:idx val="4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1-C23B-4ED6-919B-4C6B81A58854}"/>
              </c:ext>
            </c:extLst>
          </c:dPt>
          <c:dPt>
            <c:idx val="4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3-C23B-4ED6-919B-4C6B81A58854}"/>
              </c:ext>
            </c:extLst>
          </c:dPt>
          <c:dPt>
            <c:idx val="5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5-C23B-4ED6-919B-4C6B81A58854}"/>
              </c:ext>
            </c:extLst>
          </c:dPt>
          <c:dPt>
            <c:idx val="5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7-C23B-4ED6-919B-4C6B81A58854}"/>
              </c:ext>
            </c:extLst>
          </c:dPt>
          <c:dPt>
            <c:idx val="5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9-C23B-4ED6-919B-4C6B81A58854}"/>
              </c:ext>
            </c:extLst>
          </c:dPt>
          <c:dPt>
            <c:idx val="5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B-C23B-4ED6-919B-4C6B81A58854}"/>
              </c:ext>
            </c:extLst>
          </c:dPt>
          <c:dPt>
            <c:idx val="5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D-C23B-4ED6-919B-4C6B81A58854}"/>
              </c:ext>
            </c:extLst>
          </c:dPt>
          <c:dPt>
            <c:idx val="5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F-C23B-4ED6-919B-4C6B81A58854}"/>
              </c:ext>
            </c:extLst>
          </c:dPt>
          <c:dPt>
            <c:idx val="5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71-C23B-4ED6-919B-4C6B81A58854}"/>
              </c:ext>
            </c:extLst>
          </c:dPt>
          <c:dPt>
            <c:idx val="5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73-C23B-4ED6-919B-4C6B81A5885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23B-4ED6-919B-4C6B81A58854}"/>
            </c:ext>
          </c:extLst>
        </c:ser>
        <c:dLbls>
          <c:showLegendKey val="0"/>
          <c:showVal val="0"/>
          <c:showCatName val="0"/>
          <c:showSerName val="0"/>
          <c:showPercent val="0"/>
          <c:showBubbleSize val="0"/>
          <c:showLeaderLines val="1"/>
        </c:dLbls>
        <c:firstSliceAng val="0"/>
        <c:holeSize val="76"/>
      </c:doughnutChart>
      <c:doughnutChart>
        <c:varyColors val="1"/>
        <c:ser>
          <c:idx val="1"/>
          <c:order val="1"/>
          <c:tx>
            <c:v>Percentages</c:v>
          </c:tx>
          <c:spPr>
            <a:solidFill>
              <a:schemeClr val="tx1">
                <a:alpha val="0"/>
              </a:schemeClr>
            </a:solidFill>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6-C23B-4ED6-919B-4C6B81A58854}"/>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C23B-4ED6-919B-4C6B81A58854}"/>
              </c:ext>
            </c:extLst>
          </c:dPt>
          <c:val>
            <c:numRef>
              <c:f>PivotTables!$T$7:$U$7</c:f>
              <c:numCache>
                <c:formatCode>0%</c:formatCode>
                <c:ptCount val="2"/>
                <c:pt idx="0">
                  <c:v>0.80192828823537265</c:v>
                </c:pt>
                <c:pt idx="1">
                  <c:v>0.19807171176462735</c:v>
                </c:pt>
              </c:numCache>
            </c:numRef>
          </c:val>
          <c:extLst>
            <c:ext xmlns:c16="http://schemas.microsoft.com/office/drawing/2014/chart" uri="{C3380CC4-5D6E-409C-BE32-E72D297353CC}">
              <c16:uniqueId val="{00000079-C23B-4ED6-919B-4C6B81A58854}"/>
            </c:ext>
          </c:extLst>
        </c:ser>
        <c:dLbls>
          <c:showLegendKey val="0"/>
          <c:showVal val="0"/>
          <c:showCatName val="0"/>
          <c:showSerName val="0"/>
          <c:showPercent val="0"/>
          <c:showBubbleSize val="0"/>
          <c:showLeaderLines val="1"/>
        </c:dLbls>
        <c:firstSliceAng val="0"/>
        <c:holeSize val="7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Dashboard.xlsx]PivotTables!PivotTable8</c:name>
    <c:fmtId val="3"/>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1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1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0000">
                <a:srgbClr val="194AFE">
                  <a:alpha val="83000"/>
                </a:srgbClr>
              </a:gs>
              <a:gs pos="100000">
                <a:srgbClr val="194AF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PivotTables!$Y$6</c:f>
              <c:strCache>
                <c:ptCount val="1"/>
                <c:pt idx="0">
                  <c:v>Sum of Income2</c:v>
                </c:pt>
              </c:strCache>
            </c:strRef>
          </c:tx>
          <c:spPr>
            <a:gradFill>
              <a:gsLst>
                <a:gs pos="30000">
                  <a:srgbClr val="194AFE">
                    <a:alpha val="83000"/>
                  </a:srgbClr>
                </a:gs>
                <a:gs pos="100000">
                  <a:srgbClr val="194AFE">
                    <a:alpha val="0"/>
                  </a:srgbClr>
                </a:gs>
              </a:gsLst>
              <a:lin ang="5400000" scaled="1"/>
            </a:gradFill>
            <a:ln>
              <a:noFill/>
            </a:ln>
            <a:effectLst/>
          </c:spPr>
          <c:cat>
            <c:strRef>
              <c:f>PivotTables!$W$7:$W$19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PivotTables!$Y$7:$Y$19</c:f>
              <c:numCache>
                <c:formatCode>#,##0</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extLst>
            <c:ext xmlns:c16="http://schemas.microsoft.com/office/drawing/2014/chart" uri="{C3380CC4-5D6E-409C-BE32-E72D297353CC}">
              <c16:uniqueId val="{00000000-89C2-4DBF-B067-EE0DD8BF2833}"/>
            </c:ext>
          </c:extLst>
        </c:ser>
        <c:dLbls>
          <c:showLegendKey val="0"/>
          <c:showVal val="0"/>
          <c:showCatName val="0"/>
          <c:showSerName val="0"/>
          <c:showPercent val="0"/>
          <c:showBubbleSize val="0"/>
        </c:dLbls>
        <c:axId val="1021238800"/>
        <c:axId val="1021215760"/>
      </c:areaChart>
      <c:lineChart>
        <c:grouping val="standard"/>
        <c:varyColors val="0"/>
        <c:ser>
          <c:idx val="0"/>
          <c:order val="0"/>
          <c:tx>
            <c:strRef>
              <c:f>PivotTables!$X$6</c:f>
              <c:strCache>
                <c:ptCount val="1"/>
                <c:pt idx="0">
                  <c:v>Sum of Income</c:v>
                </c:pt>
              </c:strCache>
            </c:strRef>
          </c:tx>
          <c:spPr>
            <a:ln w="19050" cap="rnd">
              <a:solidFill>
                <a:srgbClr val="194AFE"/>
              </a:solidFill>
              <a:round/>
            </a:ln>
            <a:effectLst/>
          </c:spPr>
          <c:marker>
            <c:symbol val="none"/>
          </c:marker>
          <c:cat>
            <c:strRef>
              <c:f>PivotTables!$W$7:$W$19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PivotTables!$X$7:$X$19</c:f>
              <c:numCache>
                <c:formatCode>#,##0</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smooth val="0"/>
          <c:extLst>
            <c:ext xmlns:c16="http://schemas.microsoft.com/office/drawing/2014/chart" uri="{C3380CC4-5D6E-409C-BE32-E72D297353CC}">
              <c16:uniqueId val="{00000001-89C2-4DBF-B067-EE0DD8BF2833}"/>
            </c:ext>
          </c:extLst>
        </c:ser>
        <c:dLbls>
          <c:showLegendKey val="0"/>
          <c:showVal val="0"/>
          <c:showCatName val="0"/>
          <c:showSerName val="0"/>
          <c:showPercent val="0"/>
          <c:showBubbleSize val="0"/>
        </c:dLbls>
        <c:marker val="1"/>
        <c:smooth val="0"/>
        <c:axId val="1021238800"/>
        <c:axId val="1021215760"/>
      </c:lineChart>
      <c:catAx>
        <c:axId val="1021238800"/>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1021215760"/>
        <c:crosses val="autoZero"/>
        <c:auto val="1"/>
        <c:lblAlgn val="ctr"/>
        <c:lblOffset val="100"/>
        <c:noMultiLvlLbl val="0"/>
      </c:catAx>
      <c:valAx>
        <c:axId val="1021215760"/>
        <c:scaling>
          <c:orientation val="minMax"/>
        </c:scaling>
        <c:delete val="1"/>
        <c:axPos val="l"/>
        <c:numFmt formatCode="#,##0" sourceLinked="1"/>
        <c:majorTickMark val="out"/>
        <c:minorTickMark val="none"/>
        <c:tickLblPos val="nextTo"/>
        <c:crossAx val="102123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8000">
                <a:srgbClr val="9BF8F2"/>
              </a:gs>
              <a:gs pos="81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PivotTables!$AD$6</c:f>
              <c:strCache>
                <c:ptCount val="1"/>
                <c:pt idx="0">
                  <c:v>Total</c:v>
                </c:pt>
              </c:strCache>
            </c:strRef>
          </c:tx>
          <c:spPr>
            <a:gradFill flip="none" rotWithShape="1">
              <a:gsLst>
                <a:gs pos="28000">
                  <a:srgbClr val="9BF8F2"/>
                </a:gs>
                <a:gs pos="81000">
                  <a:srgbClr val="C240D8"/>
                </a:gs>
              </a:gsLst>
              <a:lin ang="0" scaled="1"/>
              <a:tileRect/>
            </a:gradFill>
            <a:ln>
              <a:noFill/>
            </a:ln>
            <a:effectLst/>
          </c:spPr>
          <c:invertIfNegative val="0"/>
          <c:cat>
            <c:strRef>
              <c:f>PivotTables!$AC$7:$AC$19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PivotTables!$AD$7:$AD$19</c:f>
              <c:numCache>
                <c:formatCode>#,##0</c:formatCode>
                <c:ptCount val="12"/>
                <c:pt idx="0">
                  <c:v>12988</c:v>
                </c:pt>
                <c:pt idx="1">
                  <c:v>11729</c:v>
                </c:pt>
                <c:pt idx="2">
                  <c:v>11527</c:v>
                </c:pt>
                <c:pt idx="3">
                  <c:v>11791</c:v>
                </c:pt>
                <c:pt idx="4">
                  <c:v>12109</c:v>
                </c:pt>
                <c:pt idx="5">
                  <c:v>11122</c:v>
                </c:pt>
                <c:pt idx="6">
                  <c:v>11527</c:v>
                </c:pt>
                <c:pt idx="7">
                  <c:v>12193</c:v>
                </c:pt>
                <c:pt idx="8">
                  <c:v>11981</c:v>
                </c:pt>
                <c:pt idx="9">
                  <c:v>13235</c:v>
                </c:pt>
                <c:pt idx="10">
                  <c:v>12450</c:v>
                </c:pt>
                <c:pt idx="11">
                  <c:v>11527</c:v>
                </c:pt>
              </c:numCache>
            </c:numRef>
          </c:val>
          <c:extLst>
            <c:ext xmlns:c16="http://schemas.microsoft.com/office/drawing/2014/chart" uri="{C3380CC4-5D6E-409C-BE32-E72D297353CC}">
              <c16:uniqueId val="{00000000-6529-416A-BA39-8B063BAE4F11}"/>
            </c:ext>
          </c:extLst>
        </c:ser>
        <c:dLbls>
          <c:showLegendKey val="0"/>
          <c:showVal val="0"/>
          <c:showCatName val="0"/>
          <c:showSerName val="0"/>
          <c:showPercent val="0"/>
          <c:showBubbleSize val="0"/>
        </c:dLbls>
        <c:gapWidth val="230"/>
        <c:axId val="445340927"/>
        <c:axId val="445365887"/>
      </c:barChart>
      <c:catAx>
        <c:axId val="4453409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365887"/>
        <c:crosses val="autoZero"/>
        <c:auto val="1"/>
        <c:lblAlgn val="ctr"/>
        <c:lblOffset val="100"/>
        <c:noMultiLvlLbl val="0"/>
      </c:catAx>
      <c:valAx>
        <c:axId val="445365887"/>
        <c:scaling>
          <c:orientation val="minMax"/>
        </c:scaling>
        <c:delete val="1"/>
        <c:axPos val="b"/>
        <c:numFmt formatCode="#,##0" sourceLinked="1"/>
        <c:majorTickMark val="none"/>
        <c:minorTickMark val="none"/>
        <c:tickLblPos val="nextTo"/>
        <c:crossAx val="44534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Dashboard.xlsx]PivotTables!PivotTable3</c:name>
    <c:fmtId val="16"/>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00D83"/>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00D83"/>
          </a:solidFill>
          <a:ln w="9525">
            <a:solidFill>
              <a:schemeClr val="tx1"/>
            </a:solidFill>
          </a:ln>
          <a:effectLst/>
        </c:spPr>
      </c:pivotFmt>
      <c:pivotFmt>
        <c:idx val="13"/>
        <c:spPr>
          <a:solidFill>
            <a:srgbClr val="9BF8F2"/>
          </a:solidFill>
          <a:ln w="9525">
            <a:solidFill>
              <a:schemeClr val="tx1"/>
            </a:solidFill>
          </a:ln>
          <a:effectLst/>
        </c:spPr>
      </c:pivotFmt>
      <c:pivotFmt>
        <c:idx val="14"/>
        <c:spPr>
          <a:solidFill>
            <a:schemeClr val="accent1"/>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00D83"/>
          </a:solidFill>
          <a:ln w="9525">
            <a:solidFill>
              <a:schemeClr val="tx1"/>
            </a:solidFill>
          </a:ln>
          <a:effectLst/>
        </c:spPr>
      </c:pivotFmt>
      <c:pivotFmt>
        <c:idx val="16"/>
        <c:spPr>
          <a:solidFill>
            <a:srgbClr val="9BF8F2"/>
          </a:solidFill>
          <a:ln w="9525">
            <a:solidFill>
              <a:schemeClr val="tx1"/>
            </a:solidFill>
          </a:ln>
          <a:effectLst/>
        </c:spPr>
      </c:pivotFmt>
    </c:pivotFmts>
    <c:plotArea>
      <c:layout/>
      <c:doughnutChart>
        <c:varyColors val="1"/>
        <c:ser>
          <c:idx val="0"/>
          <c:order val="0"/>
          <c:tx>
            <c:strRef>
              <c:f>PivotTables!$AG$6</c:f>
              <c:strCache>
                <c:ptCount val="1"/>
                <c:pt idx="0">
                  <c:v>Sum of Income</c:v>
                </c:pt>
              </c:strCache>
            </c:strRef>
          </c:tx>
          <c:spPr>
            <a:solidFill>
              <a:srgbClr val="100D83"/>
            </a:solidFill>
            <a:ln w="9525">
              <a:solidFill>
                <a:schemeClr val="tx1"/>
              </a:solidFill>
            </a:ln>
          </c:spPr>
          <c:dPt>
            <c:idx val="0"/>
            <c:bubble3D val="0"/>
            <c:spPr>
              <a:solidFill>
                <a:srgbClr val="100D83"/>
              </a:solidFill>
              <a:ln w="9525">
                <a:solidFill>
                  <a:schemeClr val="tx1"/>
                </a:solidFill>
              </a:ln>
              <a:effectLst/>
            </c:spPr>
            <c:extLst>
              <c:ext xmlns:c16="http://schemas.microsoft.com/office/drawing/2014/chart" uri="{C3380CC4-5D6E-409C-BE32-E72D297353CC}">
                <c16:uniqueId val="{00000001-C72D-4BE6-862B-D9D80464B453}"/>
              </c:ext>
            </c:extLst>
          </c:dPt>
          <c:dPt>
            <c:idx val="1"/>
            <c:bubble3D val="0"/>
            <c:spPr>
              <a:solidFill>
                <a:srgbClr val="9BF8F2"/>
              </a:solidFill>
              <a:ln w="9525">
                <a:solidFill>
                  <a:schemeClr val="tx1"/>
                </a:solidFill>
              </a:ln>
              <a:effectLst/>
            </c:spPr>
            <c:extLst>
              <c:ext xmlns:c16="http://schemas.microsoft.com/office/drawing/2014/chart" uri="{C3380CC4-5D6E-409C-BE32-E72D297353CC}">
                <c16:uniqueId val="{00000003-C72D-4BE6-862B-D9D80464B453}"/>
              </c:ext>
            </c:extLst>
          </c:dPt>
          <c:cat>
            <c:strRef>
              <c:f>PivotTables!$AF$7:$AF$9</c:f>
              <c:strCache>
                <c:ptCount val="2"/>
                <c:pt idx="0">
                  <c:v> B2B </c:v>
                </c:pt>
                <c:pt idx="1">
                  <c:v> B2C </c:v>
                </c:pt>
              </c:strCache>
            </c:strRef>
          </c:cat>
          <c:val>
            <c:numRef>
              <c:f>PivotTables!$AG$7:$AG$9</c:f>
              <c:numCache>
                <c:formatCode>#,##0</c:formatCode>
                <c:ptCount val="2"/>
                <c:pt idx="0">
                  <c:v>459821</c:v>
                </c:pt>
                <c:pt idx="1">
                  <c:v>261058</c:v>
                </c:pt>
              </c:numCache>
            </c:numRef>
          </c:val>
          <c:extLst>
            <c:ext xmlns:c16="http://schemas.microsoft.com/office/drawing/2014/chart" uri="{C3380CC4-5D6E-409C-BE32-E72D297353CC}">
              <c16:uniqueId val="{00000004-C72D-4BE6-862B-D9D80464B453}"/>
            </c:ext>
          </c:extLst>
        </c:ser>
        <c:ser>
          <c:idx val="1"/>
          <c:order val="1"/>
          <c:tx>
            <c:strRef>
              <c:f>PivotTables!$AH$6</c:f>
              <c:strCache>
                <c:ptCount val="1"/>
                <c:pt idx="0">
                  <c:v>Sum of Income2</c:v>
                </c:pt>
              </c:strCache>
            </c:strRef>
          </c:tx>
          <c:spPr>
            <a:ln w="9525">
              <a:solidFill>
                <a:schemeClr val="tx1"/>
              </a:solidFill>
            </a:ln>
          </c:spPr>
          <c:dPt>
            <c:idx val="0"/>
            <c:bubble3D val="0"/>
            <c:spPr>
              <a:solidFill>
                <a:srgbClr val="100D83"/>
              </a:solidFill>
              <a:ln w="9525">
                <a:solidFill>
                  <a:schemeClr val="tx1"/>
                </a:solidFill>
              </a:ln>
              <a:effectLst/>
            </c:spPr>
            <c:extLst>
              <c:ext xmlns:c16="http://schemas.microsoft.com/office/drawing/2014/chart" uri="{C3380CC4-5D6E-409C-BE32-E72D297353CC}">
                <c16:uniqueId val="{00000006-C72D-4BE6-862B-D9D80464B453}"/>
              </c:ext>
            </c:extLst>
          </c:dPt>
          <c:dPt>
            <c:idx val="1"/>
            <c:bubble3D val="0"/>
            <c:spPr>
              <a:solidFill>
                <a:srgbClr val="9BF8F2"/>
              </a:solidFill>
              <a:ln w="9525">
                <a:solidFill>
                  <a:schemeClr val="tx1"/>
                </a:solidFill>
              </a:ln>
              <a:effectLst/>
            </c:spPr>
            <c:extLst>
              <c:ext xmlns:c16="http://schemas.microsoft.com/office/drawing/2014/chart" uri="{C3380CC4-5D6E-409C-BE32-E72D297353CC}">
                <c16:uniqueId val="{00000008-C72D-4BE6-862B-D9D80464B453}"/>
              </c:ext>
            </c:extLst>
          </c:dPt>
          <c:cat>
            <c:strRef>
              <c:f>PivotTables!$AF$7:$AF$9</c:f>
              <c:strCache>
                <c:ptCount val="2"/>
                <c:pt idx="0">
                  <c:v> B2B </c:v>
                </c:pt>
                <c:pt idx="1">
                  <c:v> B2C </c:v>
                </c:pt>
              </c:strCache>
            </c:strRef>
          </c:cat>
          <c:val>
            <c:numRef>
              <c:f>PivotTables!$AH$7:$AH$9</c:f>
              <c:numCache>
                <c:formatCode>0.00%</c:formatCode>
                <c:ptCount val="2"/>
                <c:pt idx="0">
                  <c:v>0.63786155512922416</c:v>
                </c:pt>
                <c:pt idx="1">
                  <c:v>0.36213844487077584</c:v>
                </c:pt>
              </c:numCache>
            </c:numRef>
          </c:val>
          <c:extLst>
            <c:ext xmlns:c16="http://schemas.microsoft.com/office/drawing/2014/chart" uri="{C3380CC4-5D6E-409C-BE32-E72D297353CC}">
              <c16:uniqueId val="{00000009-C72D-4BE6-862B-D9D80464B4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537221116448657E-2"/>
          <c:y val="1.0098288178014871E-3"/>
          <c:w val="0.96805118596646877"/>
          <c:h val="0.98561520821495252"/>
        </c:manualLayout>
      </c:layout>
      <c:bubbleChart>
        <c:varyColors val="0"/>
        <c:ser>
          <c:idx val="0"/>
          <c:order val="0"/>
          <c:tx>
            <c:v>Income Source</c:v>
          </c:tx>
          <c:spPr>
            <a:gradFill>
              <a:gsLst>
                <a:gs pos="54000">
                  <a:srgbClr val="100D83"/>
                </a:gs>
                <a:gs pos="79000">
                  <a:srgbClr val="7417BD"/>
                </a:gs>
              </a:gsLst>
              <a:path path="circle">
                <a:fillToRect l="100000" t="100000"/>
              </a:path>
            </a:gradFill>
            <a:ln>
              <a:noFill/>
            </a:ln>
            <a:effectLst>
              <a:outerShdw blurRad="127000" sx="109000" sy="109000" algn="ctr" rotWithShape="0">
                <a:srgbClr val="7417BD">
                  <a:alpha val="80000"/>
                </a:srgbClr>
              </a:outerShdw>
            </a:effectLst>
          </c:spPr>
          <c:invertIfNegative val="0"/>
          <c:dLbls>
            <c:dLbl>
              <c:idx val="0"/>
              <c:tx>
                <c:rich>
                  <a:bodyPr/>
                  <a:lstStyle/>
                  <a:p>
                    <a:fld id="{C7D7FE9B-5651-4FBF-8F5B-BF41CE1432D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ED8-4842-A2C5-2D91F38D3DFB}"/>
                </c:ext>
              </c:extLst>
            </c:dLbl>
            <c:dLbl>
              <c:idx val="1"/>
              <c:tx>
                <c:rich>
                  <a:bodyPr/>
                  <a:lstStyle/>
                  <a:p>
                    <a:fld id="{35FC2EBA-26BA-43BB-9C7C-C45BDC88D70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ED8-4842-A2C5-2D91F38D3DFB}"/>
                </c:ext>
              </c:extLst>
            </c:dLbl>
            <c:dLbl>
              <c:idx val="2"/>
              <c:tx>
                <c:rich>
                  <a:bodyPr/>
                  <a:lstStyle/>
                  <a:p>
                    <a:fld id="{1F94EDE2-8ABF-46B6-AEC0-30BE6E86BE7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ED8-4842-A2C5-2D91F38D3DFB}"/>
                </c:ext>
              </c:extLst>
            </c:dLbl>
            <c:dLbl>
              <c:idx val="3"/>
              <c:tx>
                <c:rich>
                  <a:bodyPr/>
                  <a:lstStyle/>
                  <a:p>
                    <a:fld id="{78CDE705-A65B-4EDE-A4FC-851FF24A430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ED8-4842-A2C5-2D91F38D3DFB}"/>
                </c:ext>
              </c:extLst>
            </c:dLbl>
            <c:dLbl>
              <c:idx val="4"/>
              <c:tx>
                <c:rich>
                  <a:bodyPr/>
                  <a:lstStyle/>
                  <a:p>
                    <a:fld id="{555CE463-8852-46F8-9223-EA0D25E28F2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ED8-4842-A2C5-2D91F38D3DFB}"/>
                </c:ext>
              </c:extLst>
            </c:dLbl>
            <c:dLbl>
              <c:idx val="5"/>
              <c:tx>
                <c:rich>
                  <a:bodyPr/>
                  <a:lstStyle/>
                  <a:p>
                    <a:fld id="{AA89ADFF-44AC-48CB-8617-F36E7077B10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ED8-4842-A2C5-2D91F38D3D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PivotTables!$K$7:$K$12</c:f>
              <c:numCache>
                <c:formatCode>_ * #,##0_ ;_ * \-#,##0_ ;_ * "-"??_ ;_ @_ </c:formatCode>
                <c:ptCount val="6"/>
                <c:pt idx="0">
                  <c:v>177100</c:v>
                </c:pt>
                <c:pt idx="1">
                  <c:v>130234</c:v>
                </c:pt>
                <c:pt idx="2">
                  <c:v>61203</c:v>
                </c:pt>
                <c:pt idx="3">
                  <c:v>157385</c:v>
                </c:pt>
                <c:pt idx="4">
                  <c:v>77421</c:v>
                </c:pt>
                <c:pt idx="5">
                  <c:v>117536</c:v>
                </c:pt>
              </c:numCache>
            </c:numRef>
          </c:bubbleSize>
          <c:bubble3D val="0"/>
          <c:extLst>
            <c:ext xmlns:c15="http://schemas.microsoft.com/office/drawing/2012/chart" uri="{02D57815-91ED-43cb-92C2-25804820EDAC}">
              <c15:datalabelsRange>
                <c15:f>PivotTables!$M$7:$M$12</c15:f>
                <c15:dlblRangeCache>
                  <c:ptCount val="6"/>
                  <c:pt idx="0">
                    <c:v>  </c:v>
                  </c:pt>
                  <c:pt idx="1">
                    <c:v> 1,30,234 </c:v>
                  </c:pt>
                  <c:pt idx="2">
                    <c:v> 61,203 </c:v>
                  </c:pt>
                  <c:pt idx="3">
                    <c:v> 1,57,385 </c:v>
                  </c:pt>
                  <c:pt idx="4">
                    <c:v> 77,421 </c:v>
                  </c:pt>
                  <c:pt idx="5">
                    <c:v> 1,17,536 </c:v>
                  </c:pt>
                </c15:dlblRangeCache>
              </c15:datalabelsRange>
            </c:ext>
            <c:ext xmlns:c16="http://schemas.microsoft.com/office/drawing/2014/chart" uri="{C3380CC4-5D6E-409C-BE32-E72D297353CC}">
              <c16:uniqueId val="{00000006-FED8-4842-A2C5-2D91F38D3DFB}"/>
            </c:ext>
          </c:extLst>
        </c:ser>
        <c:ser>
          <c:idx val="1"/>
          <c:order val="1"/>
          <c:tx>
            <c:v>Max</c:v>
          </c:tx>
          <c:spPr>
            <a:gradFill flip="none" rotWithShape="1">
              <a:gsLst>
                <a:gs pos="38000">
                  <a:srgbClr val="100D83"/>
                </a:gs>
                <a:gs pos="83000">
                  <a:srgbClr val="DD115E"/>
                </a:gs>
              </a:gsLst>
              <a:path path="circle">
                <a:fillToRect l="100000" t="100000"/>
              </a:path>
              <a:tileRect r="-100000" b="-100000"/>
            </a:gradFill>
            <a:ln w="25400">
              <a:noFill/>
            </a:ln>
            <a:effectLst>
              <a:outerShdw blurRad="152400" sx="105000" sy="105000" algn="ctr" rotWithShape="0">
                <a:srgbClr val="DD115E">
                  <a:alpha val="88000"/>
                </a:srgbClr>
              </a:outerShdw>
            </a:effectLst>
          </c:spPr>
          <c:invertIfNegative val="0"/>
          <c:dLbls>
            <c:dLbl>
              <c:idx val="0"/>
              <c:tx>
                <c:rich>
                  <a:bodyPr/>
                  <a:lstStyle/>
                  <a:p>
                    <a:fld id="{71029B60-7259-4F8D-AAE5-D40A240CD87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ED8-4842-A2C5-2D91F38D3DFB}"/>
                </c:ext>
              </c:extLst>
            </c:dLbl>
            <c:dLbl>
              <c:idx val="1"/>
              <c:tx>
                <c:rich>
                  <a:bodyPr/>
                  <a:lstStyle/>
                  <a:p>
                    <a:fld id="{45A93CB3-22F8-496B-BF15-5DEBDD1401C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ED8-4842-A2C5-2D91F38D3DFB}"/>
                </c:ext>
              </c:extLst>
            </c:dLbl>
            <c:dLbl>
              <c:idx val="2"/>
              <c:tx>
                <c:rich>
                  <a:bodyPr/>
                  <a:lstStyle/>
                  <a:p>
                    <a:fld id="{1A64792A-AB33-4391-83A8-2840655D3D3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ED8-4842-A2C5-2D91F38D3DFB}"/>
                </c:ext>
              </c:extLst>
            </c:dLbl>
            <c:dLbl>
              <c:idx val="3"/>
              <c:tx>
                <c:rich>
                  <a:bodyPr/>
                  <a:lstStyle/>
                  <a:p>
                    <a:fld id="{5FA0EDA9-ADCB-41E0-9C2B-E4A65C005B1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ED8-4842-A2C5-2D91F38D3DFB}"/>
                </c:ext>
              </c:extLst>
            </c:dLbl>
            <c:dLbl>
              <c:idx val="4"/>
              <c:tx>
                <c:rich>
                  <a:bodyPr/>
                  <a:lstStyle/>
                  <a:p>
                    <a:fld id="{FA0DCF3D-DE5F-4286-979D-4C43FF507A3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ED8-4842-A2C5-2D91F38D3DFB}"/>
                </c:ext>
              </c:extLst>
            </c:dLbl>
            <c:dLbl>
              <c:idx val="5"/>
              <c:tx>
                <c:rich>
                  <a:bodyPr/>
                  <a:lstStyle/>
                  <a:p>
                    <a:fld id="{122D03F0-2134-4043-AC7C-B96AEB8053B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ED8-4842-A2C5-2D91F38D3DF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PivotTables!$L$7:$L$12</c:f>
              <c:numCache>
                <c:formatCode>_ * #,##0_ ;_ * \-#,##0_ ;_ * "-"??_ ;_ @_ </c:formatCode>
                <c:ptCount val="6"/>
                <c:pt idx="0">
                  <c:v>177100</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PivotTables!$L$7:$L$12</c15:f>
                <c15:dlblRangeCache>
                  <c:ptCount val="6"/>
                  <c:pt idx="0">
                    <c:v> 1,77,100 </c:v>
                  </c:pt>
                  <c:pt idx="1">
                    <c:v>  </c:v>
                  </c:pt>
                  <c:pt idx="2">
                    <c:v>  </c:v>
                  </c:pt>
                  <c:pt idx="3">
                    <c:v>  </c:v>
                  </c:pt>
                  <c:pt idx="4">
                    <c:v>  </c:v>
                  </c:pt>
                  <c:pt idx="5">
                    <c:v>  </c:v>
                  </c:pt>
                </c15:dlblRangeCache>
              </c15:datalabelsRange>
            </c:ext>
            <c:ext xmlns:c16="http://schemas.microsoft.com/office/drawing/2014/chart" uri="{C3380CC4-5D6E-409C-BE32-E72D297353CC}">
              <c16:uniqueId val="{0000000D-FED8-4842-A2C5-2D91F38D3DFB}"/>
            </c:ext>
          </c:extLst>
        </c:ser>
        <c:dLbls>
          <c:showLegendKey val="0"/>
          <c:showVal val="0"/>
          <c:showCatName val="0"/>
          <c:showSerName val="0"/>
          <c:showPercent val="0"/>
          <c:showBubbleSize val="0"/>
        </c:dLbls>
        <c:bubbleScale val="70"/>
        <c:showNegBubbles val="0"/>
        <c:axId val="1247085888"/>
        <c:axId val="1247087328"/>
      </c:bubbleChart>
      <c:valAx>
        <c:axId val="1247085888"/>
        <c:scaling>
          <c:orientation val="minMax"/>
          <c:max val="10"/>
          <c:min val="0"/>
        </c:scaling>
        <c:delete val="1"/>
        <c:axPos val="b"/>
        <c:numFmt formatCode="General" sourceLinked="1"/>
        <c:majorTickMark val="none"/>
        <c:minorTickMark val="none"/>
        <c:tickLblPos val="nextTo"/>
        <c:crossAx val="1247087328"/>
        <c:crosses val="autoZero"/>
        <c:crossBetween val="midCat"/>
      </c:valAx>
      <c:valAx>
        <c:axId val="1247087328"/>
        <c:scaling>
          <c:orientation val="minMax"/>
          <c:max val="10"/>
          <c:min val="0"/>
        </c:scaling>
        <c:delete val="1"/>
        <c:axPos val="l"/>
        <c:numFmt formatCode="General" sourceLinked="1"/>
        <c:majorTickMark val="none"/>
        <c:minorTickMark val="none"/>
        <c:tickLblPos val="nextTo"/>
        <c:crossAx val="124708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5000">
                  <a:srgbClr val="422894"/>
                </a:gs>
                <a:gs pos="100000">
                  <a:schemeClr val="accent5">
                    <a:lumMod val="75000"/>
                  </a:schemeClr>
                </a:gs>
              </a:gsLst>
              <a:lin ang="2700000" scaled="1"/>
            </a:gradFill>
            <a:ln>
              <a:solidFill>
                <a:schemeClr val="tx1"/>
              </a:solidFill>
            </a:ln>
          </c:spPr>
          <c:dPt>
            <c:idx val="0"/>
            <c:bubble3D val="0"/>
            <c:spPr>
              <a:solidFill>
                <a:schemeClr val="bg2">
                  <a:lumMod val="25000"/>
                </a:schemeClr>
              </a:solidFill>
              <a:ln w="19050">
                <a:solidFill>
                  <a:schemeClr val="tx1"/>
                </a:solidFill>
              </a:ln>
              <a:effectLst/>
            </c:spPr>
            <c:extLst>
              <c:ext xmlns:c16="http://schemas.microsoft.com/office/drawing/2014/chart" uri="{C3380CC4-5D6E-409C-BE32-E72D297353CC}">
                <c16:uniqueId val="{00000001-426D-407B-B990-C043B12826B0}"/>
              </c:ext>
            </c:extLst>
          </c:dPt>
          <c:dPt>
            <c:idx val="1"/>
            <c:bubble3D val="0"/>
            <c:spPr>
              <a:gradFill flip="none" rotWithShape="1">
                <a:gsLst>
                  <a:gs pos="32000">
                    <a:srgbClr val="194AFE"/>
                  </a:gs>
                  <a:gs pos="64000">
                    <a:srgbClr val="9BF8F2"/>
                  </a:gs>
                </a:gsLst>
                <a:lin ang="2700000" scaled="1"/>
                <a:tileRect/>
              </a:gradFill>
              <a:ln w="19050">
                <a:solidFill>
                  <a:schemeClr val="tx1"/>
                </a:solidFill>
              </a:ln>
              <a:effectLst/>
            </c:spPr>
            <c:extLst>
              <c:ext xmlns:c16="http://schemas.microsoft.com/office/drawing/2014/chart" uri="{C3380CC4-5D6E-409C-BE32-E72D297353CC}">
                <c16:uniqueId val="{00000003-426D-407B-B990-C043B12826B0}"/>
              </c:ext>
            </c:extLst>
          </c:dPt>
          <c:cat>
            <c:strRef>
              <c:f>PivotTables!$BT$4:$BU$4</c:f>
              <c:strCache>
                <c:ptCount val="2"/>
                <c:pt idx="0">
                  <c:v>Remaining Percentage</c:v>
                </c:pt>
                <c:pt idx="1">
                  <c:v>Actual</c:v>
                </c:pt>
              </c:strCache>
            </c:strRef>
          </c:cat>
          <c:val>
            <c:numRef>
              <c:f>PivotTables!$BT$5:$BU$5</c:f>
              <c:numCache>
                <c:formatCode>0%</c:formatCode>
                <c:ptCount val="2"/>
                <c:pt idx="0">
                  <c:v>0.25304523667813383</c:v>
                </c:pt>
                <c:pt idx="1">
                  <c:v>0.74695476332186617</c:v>
                </c:pt>
              </c:numCache>
            </c:numRef>
          </c:val>
          <c:extLst>
            <c:ext xmlns:c16="http://schemas.microsoft.com/office/drawing/2014/chart" uri="{C3380CC4-5D6E-409C-BE32-E72D297353CC}">
              <c16:uniqueId val="{00000004-426D-407B-B990-C043B12826B0}"/>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1"/>
            <c:spPr>
              <a:solidFill>
                <a:schemeClr val="accent2"/>
              </a:solidFill>
              <a:ln w="9525">
                <a:solidFill>
                  <a:schemeClr val="accent2"/>
                </a:solidFill>
              </a:ln>
              <a:effectLst/>
            </c:spPr>
          </c:marker>
          <c:dPt>
            <c:idx val="0"/>
            <c:marker>
              <c:symbol val="circle"/>
              <c:size val="21"/>
              <c:spPr>
                <a:solidFill>
                  <a:srgbClr val="194AFE"/>
                </a:solidFill>
                <a:ln w="9525">
                  <a:solidFill>
                    <a:srgbClr val="194AFE"/>
                  </a:solidFill>
                </a:ln>
                <a:effectLst/>
              </c:spPr>
            </c:marker>
            <c:bubble3D val="0"/>
            <c:extLst>
              <c:ext xmlns:c16="http://schemas.microsoft.com/office/drawing/2014/chart" uri="{C3380CC4-5D6E-409C-BE32-E72D297353CC}">
                <c16:uniqueId val="{00000005-426D-407B-B990-C043B12826B0}"/>
              </c:ext>
            </c:extLst>
          </c:dPt>
          <c:dPt>
            <c:idx val="1"/>
            <c:marker>
              <c:symbol val="circle"/>
              <c:size val="21"/>
              <c:spPr>
                <a:solidFill>
                  <a:srgbClr val="9BF8F2"/>
                </a:solidFill>
                <a:ln w="9525">
                  <a:solidFill>
                    <a:srgbClr val="9BF8F2"/>
                  </a:solidFill>
                </a:ln>
                <a:effectLst/>
              </c:spPr>
            </c:marker>
            <c:bubble3D val="0"/>
            <c:extLst>
              <c:ext xmlns:c16="http://schemas.microsoft.com/office/drawing/2014/chart" uri="{C3380CC4-5D6E-409C-BE32-E72D297353CC}">
                <c16:uniqueId val="{00000006-426D-407B-B990-C043B12826B0}"/>
              </c:ext>
            </c:extLst>
          </c:dPt>
          <c:xVal>
            <c:numRef>
              <c:f>PivotTables!$BW$5:$BW$6</c:f>
              <c:numCache>
                <c:formatCode>General</c:formatCode>
                <c:ptCount val="2"/>
                <c:pt idx="0">
                  <c:v>0</c:v>
                </c:pt>
                <c:pt idx="1">
                  <c:v>0.99981695469443665</c:v>
                </c:pt>
              </c:numCache>
            </c:numRef>
          </c:xVal>
          <c:yVal>
            <c:numRef>
              <c:f>PivotTables!$BX$5:$BX$6</c:f>
              <c:numCache>
                <c:formatCode>General</c:formatCode>
                <c:ptCount val="2"/>
                <c:pt idx="0">
                  <c:v>1</c:v>
                </c:pt>
                <c:pt idx="1">
                  <c:v>-1.9132618888764795E-2</c:v>
                </c:pt>
              </c:numCache>
            </c:numRef>
          </c:yVal>
          <c:smooth val="0"/>
          <c:extLst>
            <c:ext xmlns:c16="http://schemas.microsoft.com/office/drawing/2014/chart" uri="{C3380CC4-5D6E-409C-BE32-E72D297353CC}">
              <c16:uniqueId val="{00000007-426D-407B-B990-C043B12826B0}"/>
            </c:ext>
          </c:extLst>
        </c:ser>
        <c:dLbls>
          <c:showLegendKey val="0"/>
          <c:showVal val="0"/>
          <c:showCatName val="0"/>
          <c:showSerName val="0"/>
          <c:showPercent val="0"/>
          <c:showBubbleSize val="0"/>
        </c:dLbls>
        <c:axId val="1862472752"/>
        <c:axId val="1862486192"/>
      </c:scatterChart>
      <c:valAx>
        <c:axId val="1862486192"/>
        <c:scaling>
          <c:orientation val="minMax"/>
          <c:max val="1.1500000000000001"/>
          <c:min val="-1.1500000000000001"/>
        </c:scaling>
        <c:delete val="1"/>
        <c:axPos val="l"/>
        <c:numFmt formatCode="General" sourceLinked="1"/>
        <c:majorTickMark val="out"/>
        <c:minorTickMark val="none"/>
        <c:tickLblPos val="nextTo"/>
        <c:crossAx val="1862472752"/>
        <c:crosses val="autoZero"/>
        <c:crossBetween val="midCat"/>
      </c:valAx>
      <c:valAx>
        <c:axId val="1862472752"/>
        <c:scaling>
          <c:orientation val="minMax"/>
          <c:max val="1.1500000000000001"/>
          <c:min val="-1.1500000000000001"/>
        </c:scaling>
        <c:delete val="1"/>
        <c:axPos val="b"/>
        <c:numFmt formatCode="General" sourceLinked="1"/>
        <c:majorTickMark val="out"/>
        <c:minorTickMark val="none"/>
        <c:tickLblPos val="nextTo"/>
        <c:crossAx val="186248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PivotTables!$BN$4</c:f>
              <c:strCache>
                <c:ptCount val="1"/>
                <c:pt idx="0">
                  <c:v>Egypt</c:v>
                </c:pt>
              </c:strCache>
            </c:strRef>
          </c:tx>
          <c:spPr>
            <a:gradFill flip="none" rotWithShape="1">
              <a:gsLst>
                <a:gs pos="32000">
                  <a:srgbClr val="CC0E62"/>
                </a:gs>
                <a:gs pos="100000">
                  <a:srgbClr val="FF0000"/>
                </a:gs>
              </a:gsLst>
              <a:lin ang="2700000" scaled="1"/>
              <a:tileRect/>
            </a:gradFill>
            <a:ln>
              <a:noFill/>
            </a:ln>
            <a:effectLst/>
          </c:spPr>
          <c:invertIfNegative val="0"/>
          <c:val>
            <c:numRef>
              <c:f>PivotTables!$BO$4</c:f>
              <c:numCache>
                <c:formatCode>0%</c:formatCode>
                <c:ptCount val="1"/>
                <c:pt idx="0">
                  <c:v>0.24730002273155963</c:v>
                </c:pt>
              </c:numCache>
            </c:numRef>
          </c:val>
          <c:extLst>
            <c:ext xmlns:c16="http://schemas.microsoft.com/office/drawing/2014/chart" uri="{C3380CC4-5D6E-409C-BE32-E72D297353CC}">
              <c16:uniqueId val="{00000000-07E7-4016-89FF-9D72B6E81144}"/>
            </c:ext>
          </c:extLst>
        </c:ser>
        <c:ser>
          <c:idx val="1"/>
          <c:order val="1"/>
          <c:tx>
            <c:strRef>
              <c:f>PivotTables!$BN$5</c:f>
              <c:strCache>
                <c:ptCount val="1"/>
                <c:pt idx="0">
                  <c:v>USA</c:v>
                </c:pt>
              </c:strCache>
            </c:strRef>
          </c:tx>
          <c:spPr>
            <a:gradFill flip="none" rotWithShape="1">
              <a:gsLst>
                <a:gs pos="27000">
                  <a:srgbClr val="461E64"/>
                </a:gs>
                <a:gs pos="75000">
                  <a:srgbClr val="422894"/>
                </a:gs>
              </a:gsLst>
              <a:lin ang="2700000" scaled="1"/>
              <a:tileRect/>
            </a:gradFill>
            <a:ln>
              <a:noFill/>
            </a:ln>
            <a:effectLst/>
          </c:spPr>
          <c:invertIfNegative val="0"/>
          <c:val>
            <c:numRef>
              <c:f>PivotTables!$BO$5</c:f>
              <c:numCache>
                <c:formatCode>0%</c:formatCode>
                <c:ptCount val="1"/>
                <c:pt idx="0">
                  <c:v>0.15465198949511755</c:v>
                </c:pt>
              </c:numCache>
            </c:numRef>
          </c:val>
          <c:extLst>
            <c:ext xmlns:c16="http://schemas.microsoft.com/office/drawing/2014/chart" uri="{C3380CC4-5D6E-409C-BE32-E72D297353CC}">
              <c16:uniqueId val="{00000001-07E7-4016-89FF-9D72B6E81144}"/>
            </c:ext>
          </c:extLst>
        </c:ser>
        <c:ser>
          <c:idx val="2"/>
          <c:order val="2"/>
          <c:tx>
            <c:strRef>
              <c:f>PivotTables!$BN$6</c:f>
              <c:strCache>
                <c:ptCount val="1"/>
                <c:pt idx="0">
                  <c:v>Russia</c:v>
                </c:pt>
              </c:strCache>
            </c:strRef>
          </c:tx>
          <c:spPr>
            <a:gradFill flip="none" rotWithShape="1">
              <a:gsLst>
                <a:gs pos="62000">
                  <a:srgbClr val="FFC000"/>
                </a:gs>
                <a:gs pos="86000">
                  <a:srgbClr val="FFFF00"/>
                </a:gs>
              </a:gsLst>
              <a:lin ang="2700000" scaled="1"/>
              <a:tileRect/>
            </a:gradFill>
            <a:ln>
              <a:noFill/>
            </a:ln>
            <a:effectLst/>
          </c:spPr>
          <c:invertIfNegative val="0"/>
          <c:val>
            <c:numRef>
              <c:f>PivotTables!$BO$6</c:f>
              <c:numCache>
                <c:formatCode>0%</c:formatCode>
                <c:ptCount val="1"/>
                <c:pt idx="0">
                  <c:v>0.26528697384903344</c:v>
                </c:pt>
              </c:numCache>
            </c:numRef>
          </c:val>
          <c:extLst>
            <c:ext xmlns:c16="http://schemas.microsoft.com/office/drawing/2014/chart" uri="{C3380CC4-5D6E-409C-BE32-E72D297353CC}">
              <c16:uniqueId val="{00000002-07E7-4016-89FF-9D72B6E81144}"/>
            </c:ext>
          </c:extLst>
        </c:ser>
        <c:ser>
          <c:idx val="3"/>
          <c:order val="3"/>
          <c:tx>
            <c:strRef>
              <c:f>PivotTables!$BN$7</c:f>
              <c:strCache>
                <c:ptCount val="1"/>
                <c:pt idx="0">
                  <c:v>United Kingdom</c:v>
                </c:pt>
              </c:strCache>
            </c:strRef>
          </c:tx>
          <c:spPr>
            <a:gradFill>
              <a:gsLst>
                <a:gs pos="32000">
                  <a:srgbClr val="00B0F0"/>
                </a:gs>
                <a:gs pos="100000">
                  <a:srgbClr val="9BF8F2"/>
                </a:gs>
              </a:gsLst>
              <a:lin ang="2700000" scaled="1"/>
            </a:gradFill>
            <a:ln>
              <a:noFill/>
            </a:ln>
            <a:effectLst/>
          </c:spPr>
          <c:invertIfNegative val="0"/>
          <c:val>
            <c:numRef>
              <c:f>PivotTables!$BO$7</c:f>
              <c:numCache>
                <c:formatCode>0%</c:formatCode>
                <c:ptCount val="1"/>
                <c:pt idx="0">
                  <c:v>0.15634476521200807</c:v>
                </c:pt>
              </c:numCache>
            </c:numRef>
          </c:val>
          <c:extLst>
            <c:ext xmlns:c16="http://schemas.microsoft.com/office/drawing/2014/chart" uri="{C3380CC4-5D6E-409C-BE32-E72D297353CC}">
              <c16:uniqueId val="{00000003-07E7-4016-89FF-9D72B6E81144}"/>
            </c:ext>
          </c:extLst>
        </c:ser>
        <c:ser>
          <c:idx val="4"/>
          <c:order val="4"/>
          <c:tx>
            <c:strRef>
              <c:f>PivotTables!$BK$8</c:f>
              <c:strCache>
                <c:ptCount val="1"/>
                <c:pt idx="0">
                  <c:v>Canada</c:v>
                </c:pt>
              </c:strCache>
            </c:strRef>
          </c:tx>
          <c:spPr>
            <a:gradFill>
              <a:gsLst>
                <a:gs pos="55000">
                  <a:srgbClr val="194AFE"/>
                </a:gs>
                <a:gs pos="100000">
                  <a:srgbClr val="00AAE6"/>
                </a:gs>
              </a:gsLst>
              <a:lin ang="2700000" scaled="1"/>
            </a:gradFill>
            <a:ln>
              <a:noFill/>
            </a:ln>
            <a:effectLst/>
          </c:spPr>
          <c:invertIfNegative val="0"/>
          <c:val>
            <c:numRef>
              <c:f>PivotTables!$BL$8</c:f>
              <c:numCache>
                <c:formatCode>0%</c:formatCode>
                <c:ptCount val="1"/>
                <c:pt idx="0">
                  <c:v>8.9368884847722735E-2</c:v>
                </c:pt>
              </c:numCache>
            </c:numRef>
          </c:val>
          <c:extLst>
            <c:ext xmlns:c16="http://schemas.microsoft.com/office/drawing/2014/chart" uri="{C3380CC4-5D6E-409C-BE32-E72D297353CC}">
              <c16:uniqueId val="{00000004-07E7-4016-89FF-9D72B6E81144}"/>
            </c:ext>
          </c:extLst>
        </c:ser>
        <c:ser>
          <c:idx val="5"/>
          <c:order val="5"/>
          <c:tx>
            <c:strRef>
              <c:f>PivotTables!$BK$9</c:f>
              <c:strCache>
                <c:ptCount val="1"/>
                <c:pt idx="0">
                  <c:v>Brazil</c:v>
                </c:pt>
              </c:strCache>
            </c:strRef>
          </c:tx>
          <c:spPr>
            <a:gradFill>
              <a:gsLst>
                <a:gs pos="55000">
                  <a:srgbClr val="422894"/>
                </a:gs>
                <a:gs pos="100000">
                  <a:schemeClr val="accent5">
                    <a:lumMod val="75000"/>
                  </a:schemeClr>
                </a:gs>
              </a:gsLst>
              <a:lin ang="2700000" scaled="1"/>
            </a:gradFill>
            <a:ln>
              <a:noFill/>
            </a:ln>
            <a:effectLst/>
          </c:spPr>
          <c:invertIfNegative val="0"/>
          <c:val>
            <c:numRef>
              <c:f>PivotTables!$BL$9</c:f>
              <c:numCache>
                <c:formatCode>0%</c:formatCode>
                <c:ptCount val="1"/>
                <c:pt idx="0">
                  <c:v>8.7047363864558594E-2</c:v>
                </c:pt>
              </c:numCache>
            </c:numRef>
          </c:val>
          <c:extLst>
            <c:ext xmlns:c16="http://schemas.microsoft.com/office/drawing/2014/chart" uri="{C3380CC4-5D6E-409C-BE32-E72D297353CC}">
              <c16:uniqueId val="{00000005-07E7-4016-89FF-9D72B6E81144}"/>
            </c:ext>
          </c:extLst>
        </c:ser>
        <c:dLbls>
          <c:showLegendKey val="0"/>
          <c:showVal val="0"/>
          <c:showCatName val="0"/>
          <c:showSerName val="0"/>
          <c:showPercent val="0"/>
          <c:showBubbleSize val="0"/>
        </c:dLbls>
        <c:gapWidth val="150"/>
        <c:overlap val="100"/>
        <c:axId val="134845664"/>
        <c:axId val="134835104"/>
      </c:barChart>
      <c:catAx>
        <c:axId val="134845664"/>
        <c:scaling>
          <c:orientation val="minMax"/>
        </c:scaling>
        <c:delete val="1"/>
        <c:axPos val="l"/>
        <c:numFmt formatCode="General" sourceLinked="1"/>
        <c:majorTickMark val="none"/>
        <c:minorTickMark val="none"/>
        <c:tickLblPos val="nextTo"/>
        <c:crossAx val="134835104"/>
        <c:crosses val="autoZero"/>
        <c:auto val="1"/>
        <c:lblAlgn val="ctr"/>
        <c:lblOffset val="100"/>
        <c:noMultiLvlLbl val="0"/>
      </c:catAx>
      <c:valAx>
        <c:axId val="134835104"/>
        <c:scaling>
          <c:orientation val="minMax"/>
        </c:scaling>
        <c:delete val="1"/>
        <c:axPos val="b"/>
        <c:numFmt formatCode="0%" sourceLinked="1"/>
        <c:majorTickMark val="none"/>
        <c:minorTickMark val="none"/>
        <c:tickLblPos val="nextTo"/>
        <c:crossAx val="13484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8000">
                  <a:srgbClr val="9947F7"/>
                </a:gs>
                <a:gs pos="59000">
                  <a:srgbClr val="00F1DF"/>
                </a:gs>
              </a:gsLst>
              <a:lin ang="5400000" scaled="1"/>
              <a:tileRect/>
            </a:gradFill>
            <a:ln>
              <a:noFill/>
            </a:ln>
            <a:effectLst/>
          </c:spPr>
          <c:invertIfNegative val="0"/>
          <c:val>
            <c:numRef>
              <c:f>PivotTables!$BU$11</c:f>
              <c:numCache>
                <c:formatCode>0.0%</c:formatCode>
                <c:ptCount val="1"/>
                <c:pt idx="0">
                  <c:v>0.22799999999999998</c:v>
                </c:pt>
              </c:numCache>
            </c:numRef>
          </c:val>
          <c:extLst>
            <c:ext xmlns:c16="http://schemas.microsoft.com/office/drawing/2014/chart" uri="{C3380CC4-5D6E-409C-BE32-E72D297353CC}">
              <c16:uniqueId val="{00000000-53C8-439D-9B4F-78E2BF273FDB}"/>
            </c:ext>
          </c:extLst>
        </c:ser>
        <c:ser>
          <c:idx val="1"/>
          <c:order val="1"/>
          <c:spPr>
            <a:solidFill>
              <a:schemeClr val="tx1">
                <a:lumMod val="75000"/>
                <a:lumOff val="25000"/>
              </a:schemeClr>
            </a:solidFill>
            <a:ln>
              <a:noFill/>
            </a:ln>
            <a:effectLst/>
          </c:spPr>
          <c:invertIfNegative val="0"/>
          <c:val>
            <c:numRef>
              <c:f>PivotTables!$BV$11</c:f>
              <c:numCache>
                <c:formatCode>0.0%</c:formatCode>
                <c:ptCount val="1"/>
                <c:pt idx="0">
                  <c:v>0.77200000000000002</c:v>
                </c:pt>
              </c:numCache>
            </c:numRef>
          </c:val>
          <c:extLst>
            <c:ext xmlns:c16="http://schemas.microsoft.com/office/drawing/2014/chart" uri="{C3380CC4-5D6E-409C-BE32-E72D297353CC}">
              <c16:uniqueId val="{00000001-53C8-439D-9B4F-78E2BF273FDB}"/>
            </c:ext>
          </c:extLst>
        </c:ser>
        <c:dLbls>
          <c:showLegendKey val="0"/>
          <c:showVal val="0"/>
          <c:showCatName val="0"/>
          <c:showSerName val="0"/>
          <c:showPercent val="0"/>
          <c:showBubbleSize val="0"/>
        </c:dLbls>
        <c:gapWidth val="150"/>
        <c:overlap val="100"/>
        <c:axId val="1657904031"/>
        <c:axId val="1657895871"/>
      </c:barChart>
      <c:catAx>
        <c:axId val="1657904031"/>
        <c:scaling>
          <c:orientation val="minMax"/>
        </c:scaling>
        <c:delete val="1"/>
        <c:axPos val="b"/>
        <c:majorTickMark val="none"/>
        <c:minorTickMark val="none"/>
        <c:tickLblPos val="nextTo"/>
        <c:crossAx val="1657895871"/>
        <c:crosses val="autoZero"/>
        <c:auto val="1"/>
        <c:lblAlgn val="ctr"/>
        <c:lblOffset val="100"/>
        <c:noMultiLvlLbl val="0"/>
      </c:catAx>
      <c:valAx>
        <c:axId val="1657895871"/>
        <c:scaling>
          <c:orientation val="minMax"/>
          <c:max val="1"/>
        </c:scaling>
        <c:delete val="1"/>
        <c:axPos val="l"/>
        <c:numFmt formatCode="0.0%" sourceLinked="1"/>
        <c:majorTickMark val="none"/>
        <c:minorTickMark val="none"/>
        <c:tickLblPos val="nextTo"/>
        <c:crossAx val="165790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Dashboard.xlsx]PivotTables!PivotTable8</c:name>
    <c:fmtId val="1"/>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1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PivotTables!$Y$6</c:f>
              <c:strCache>
                <c:ptCount val="1"/>
                <c:pt idx="0">
                  <c:v>Sum of Income2</c:v>
                </c:pt>
              </c:strCache>
            </c:strRef>
          </c:tx>
          <c:spPr>
            <a:gradFill>
              <a:gsLst>
                <a:gs pos="31000">
                  <a:srgbClr val="194AFE"/>
                </a:gs>
                <a:gs pos="100000">
                  <a:schemeClr val="tx1"/>
                </a:gs>
              </a:gsLst>
              <a:lin ang="5400000" scaled="1"/>
            </a:gradFill>
            <a:ln>
              <a:noFill/>
            </a:ln>
            <a:effectLst/>
          </c:spPr>
          <c:cat>
            <c:strRef>
              <c:f>PivotTables!$W$7:$W$19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PivotTables!$Y$7:$Y$19</c:f>
              <c:numCache>
                <c:formatCode>#,##0</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extLst>
            <c:ext xmlns:c16="http://schemas.microsoft.com/office/drawing/2014/chart" uri="{C3380CC4-5D6E-409C-BE32-E72D297353CC}">
              <c16:uniqueId val="{00000001-F438-4848-BD23-DD740BC4B835}"/>
            </c:ext>
          </c:extLst>
        </c:ser>
        <c:dLbls>
          <c:showLegendKey val="0"/>
          <c:showVal val="0"/>
          <c:showCatName val="0"/>
          <c:showSerName val="0"/>
          <c:showPercent val="0"/>
          <c:showBubbleSize val="0"/>
        </c:dLbls>
        <c:axId val="1021238800"/>
        <c:axId val="1021215760"/>
      </c:areaChart>
      <c:lineChart>
        <c:grouping val="standard"/>
        <c:varyColors val="0"/>
        <c:ser>
          <c:idx val="0"/>
          <c:order val="0"/>
          <c:tx>
            <c:strRef>
              <c:f>PivotTables!$X$6</c:f>
              <c:strCache>
                <c:ptCount val="1"/>
                <c:pt idx="0">
                  <c:v>Sum of Income</c:v>
                </c:pt>
              </c:strCache>
            </c:strRef>
          </c:tx>
          <c:spPr>
            <a:ln w="12700" cap="rnd">
              <a:solidFill>
                <a:srgbClr val="194AFE"/>
              </a:solidFill>
              <a:round/>
            </a:ln>
            <a:effectLst/>
          </c:spPr>
          <c:marker>
            <c:symbol val="none"/>
          </c:marker>
          <c:cat>
            <c:strRef>
              <c:f>PivotTables!$W$7:$W$19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PivotTables!$X$7:$X$19</c:f>
              <c:numCache>
                <c:formatCode>#,##0</c:formatCode>
                <c:ptCount val="12"/>
                <c:pt idx="0">
                  <c:v>64934</c:v>
                </c:pt>
                <c:pt idx="1">
                  <c:v>58642</c:v>
                </c:pt>
                <c:pt idx="2">
                  <c:v>57631</c:v>
                </c:pt>
                <c:pt idx="3">
                  <c:v>58951</c:v>
                </c:pt>
                <c:pt idx="4">
                  <c:v>60546</c:v>
                </c:pt>
                <c:pt idx="5">
                  <c:v>55608</c:v>
                </c:pt>
                <c:pt idx="6">
                  <c:v>57631</c:v>
                </c:pt>
                <c:pt idx="7">
                  <c:v>60977</c:v>
                </c:pt>
                <c:pt idx="8">
                  <c:v>59906</c:v>
                </c:pt>
                <c:pt idx="9">
                  <c:v>66177</c:v>
                </c:pt>
                <c:pt idx="10">
                  <c:v>62245</c:v>
                </c:pt>
                <c:pt idx="11">
                  <c:v>57631</c:v>
                </c:pt>
              </c:numCache>
            </c:numRef>
          </c:val>
          <c:smooth val="0"/>
          <c:extLst>
            <c:ext xmlns:c16="http://schemas.microsoft.com/office/drawing/2014/chart" uri="{C3380CC4-5D6E-409C-BE32-E72D297353CC}">
              <c16:uniqueId val="{00000000-F438-4848-BD23-DD740BC4B835}"/>
            </c:ext>
          </c:extLst>
        </c:ser>
        <c:dLbls>
          <c:showLegendKey val="0"/>
          <c:showVal val="0"/>
          <c:showCatName val="0"/>
          <c:showSerName val="0"/>
          <c:showPercent val="0"/>
          <c:showBubbleSize val="0"/>
        </c:dLbls>
        <c:marker val="1"/>
        <c:smooth val="0"/>
        <c:axId val="1021238800"/>
        <c:axId val="1021215760"/>
      </c:lineChart>
      <c:catAx>
        <c:axId val="102123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215760"/>
        <c:crosses val="autoZero"/>
        <c:auto val="1"/>
        <c:lblAlgn val="ctr"/>
        <c:lblOffset val="100"/>
        <c:noMultiLvlLbl val="0"/>
      </c:catAx>
      <c:valAx>
        <c:axId val="1021215760"/>
        <c:scaling>
          <c:orientation val="minMax"/>
        </c:scaling>
        <c:delete val="1"/>
        <c:axPos val="l"/>
        <c:numFmt formatCode="#,##0" sourceLinked="1"/>
        <c:majorTickMark val="out"/>
        <c:minorTickMark val="none"/>
        <c:tickLblPos val="nextTo"/>
        <c:crossAx val="102123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60000">
                  <a:srgbClr val="9947F7"/>
                </a:gs>
                <a:gs pos="3000">
                  <a:srgbClr val="C23FD8"/>
                </a:gs>
              </a:gsLst>
              <a:lin ang="10800000" scaled="1"/>
              <a:tileRect/>
            </a:gradFill>
            <a:ln w="120650" cmpd="sng">
              <a:solidFill>
                <a:schemeClr val="tx1"/>
              </a:solidFill>
            </a:ln>
          </c:spPr>
          <c:dPt>
            <c:idx val="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1-C304-426F-B81C-1318CE9DCAF8}"/>
              </c:ext>
            </c:extLst>
          </c:dPt>
          <c:dPt>
            <c:idx val="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3-C304-426F-B81C-1318CE9DCAF8}"/>
              </c:ext>
            </c:extLst>
          </c:dPt>
          <c:dPt>
            <c:idx val="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5-C304-426F-B81C-1318CE9DCAF8}"/>
              </c:ext>
            </c:extLst>
          </c:dPt>
          <c:dPt>
            <c:idx val="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7-C304-426F-B81C-1318CE9DCAF8}"/>
              </c:ext>
            </c:extLst>
          </c:dPt>
          <c:dPt>
            <c:idx val="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9-C304-426F-B81C-1318CE9DCAF8}"/>
              </c:ext>
            </c:extLst>
          </c:dPt>
          <c:dPt>
            <c:idx val="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B-C304-426F-B81C-1318CE9DCAF8}"/>
              </c:ext>
            </c:extLst>
          </c:dPt>
          <c:dPt>
            <c:idx val="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D-C304-426F-B81C-1318CE9DCAF8}"/>
              </c:ext>
            </c:extLst>
          </c:dPt>
          <c:dPt>
            <c:idx val="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F-C304-426F-B81C-1318CE9DCAF8}"/>
              </c:ext>
            </c:extLst>
          </c:dPt>
          <c:dPt>
            <c:idx val="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1-C304-426F-B81C-1318CE9DCAF8}"/>
              </c:ext>
            </c:extLst>
          </c:dPt>
          <c:dPt>
            <c:idx val="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3-C304-426F-B81C-1318CE9DCAF8}"/>
              </c:ext>
            </c:extLst>
          </c:dPt>
          <c:dPt>
            <c:idx val="1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5-C304-426F-B81C-1318CE9DCAF8}"/>
              </c:ext>
            </c:extLst>
          </c:dPt>
          <c:dPt>
            <c:idx val="1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7-C304-426F-B81C-1318CE9DCAF8}"/>
              </c:ext>
            </c:extLst>
          </c:dPt>
          <c:dPt>
            <c:idx val="1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9-C304-426F-B81C-1318CE9DCAF8}"/>
              </c:ext>
            </c:extLst>
          </c:dPt>
          <c:dPt>
            <c:idx val="1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B-C304-426F-B81C-1318CE9DCAF8}"/>
              </c:ext>
            </c:extLst>
          </c:dPt>
          <c:dPt>
            <c:idx val="1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D-C304-426F-B81C-1318CE9DCAF8}"/>
              </c:ext>
            </c:extLst>
          </c:dPt>
          <c:dPt>
            <c:idx val="1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F-C304-426F-B81C-1318CE9DCAF8}"/>
              </c:ext>
            </c:extLst>
          </c:dPt>
          <c:dPt>
            <c:idx val="1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1-C304-426F-B81C-1318CE9DCAF8}"/>
              </c:ext>
            </c:extLst>
          </c:dPt>
          <c:dPt>
            <c:idx val="1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3-C304-426F-B81C-1318CE9DCAF8}"/>
              </c:ext>
            </c:extLst>
          </c:dPt>
          <c:dPt>
            <c:idx val="1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5-C304-426F-B81C-1318CE9DCAF8}"/>
              </c:ext>
            </c:extLst>
          </c:dPt>
          <c:dPt>
            <c:idx val="1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7-C304-426F-B81C-1318CE9DCAF8}"/>
              </c:ext>
            </c:extLst>
          </c:dPt>
          <c:dPt>
            <c:idx val="2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9-C304-426F-B81C-1318CE9DCAF8}"/>
              </c:ext>
            </c:extLst>
          </c:dPt>
          <c:dPt>
            <c:idx val="2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B-C304-426F-B81C-1318CE9DCAF8}"/>
              </c:ext>
            </c:extLst>
          </c:dPt>
          <c:dPt>
            <c:idx val="2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D-C304-426F-B81C-1318CE9DCAF8}"/>
              </c:ext>
            </c:extLst>
          </c:dPt>
          <c:dPt>
            <c:idx val="2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F-C304-426F-B81C-1318CE9DCAF8}"/>
              </c:ext>
            </c:extLst>
          </c:dPt>
          <c:dPt>
            <c:idx val="2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1-C304-426F-B81C-1318CE9DCAF8}"/>
              </c:ext>
            </c:extLst>
          </c:dPt>
          <c:dPt>
            <c:idx val="2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3-C304-426F-B81C-1318CE9DCAF8}"/>
              </c:ext>
            </c:extLst>
          </c:dPt>
          <c:dPt>
            <c:idx val="2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5-C304-426F-B81C-1318CE9DCAF8}"/>
              </c:ext>
            </c:extLst>
          </c:dPt>
          <c:dPt>
            <c:idx val="2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7-C304-426F-B81C-1318CE9DCAF8}"/>
              </c:ext>
            </c:extLst>
          </c:dPt>
          <c:dPt>
            <c:idx val="2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9-C304-426F-B81C-1318CE9DCAF8}"/>
              </c:ext>
            </c:extLst>
          </c:dPt>
          <c:dPt>
            <c:idx val="2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B-C304-426F-B81C-1318CE9DCAF8}"/>
              </c:ext>
            </c:extLst>
          </c:dPt>
          <c:dPt>
            <c:idx val="3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D-C304-426F-B81C-1318CE9DCAF8}"/>
              </c:ext>
            </c:extLst>
          </c:dPt>
          <c:dPt>
            <c:idx val="3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F-C304-426F-B81C-1318CE9DCAF8}"/>
              </c:ext>
            </c:extLst>
          </c:dPt>
          <c:dPt>
            <c:idx val="3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1-C304-426F-B81C-1318CE9DCAF8}"/>
              </c:ext>
            </c:extLst>
          </c:dPt>
          <c:dPt>
            <c:idx val="3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3-C304-426F-B81C-1318CE9DCAF8}"/>
              </c:ext>
            </c:extLst>
          </c:dPt>
          <c:dPt>
            <c:idx val="3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5-C304-426F-B81C-1318CE9DCAF8}"/>
              </c:ext>
            </c:extLst>
          </c:dPt>
          <c:dPt>
            <c:idx val="3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7-C304-426F-B81C-1318CE9DCAF8}"/>
              </c:ext>
            </c:extLst>
          </c:dPt>
          <c:dPt>
            <c:idx val="3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9-C304-426F-B81C-1318CE9DCAF8}"/>
              </c:ext>
            </c:extLst>
          </c:dPt>
          <c:dPt>
            <c:idx val="3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B-C304-426F-B81C-1318CE9DCAF8}"/>
              </c:ext>
            </c:extLst>
          </c:dPt>
          <c:dPt>
            <c:idx val="3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D-C304-426F-B81C-1318CE9DCAF8}"/>
              </c:ext>
            </c:extLst>
          </c:dPt>
          <c:dPt>
            <c:idx val="3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F-C304-426F-B81C-1318CE9DCAF8}"/>
              </c:ext>
            </c:extLst>
          </c:dPt>
          <c:dPt>
            <c:idx val="4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1-C304-426F-B81C-1318CE9DCAF8}"/>
              </c:ext>
            </c:extLst>
          </c:dPt>
          <c:dPt>
            <c:idx val="4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3-C304-426F-B81C-1318CE9DCAF8}"/>
              </c:ext>
            </c:extLst>
          </c:dPt>
          <c:dPt>
            <c:idx val="4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5-C304-426F-B81C-1318CE9DCAF8}"/>
              </c:ext>
            </c:extLst>
          </c:dPt>
          <c:dPt>
            <c:idx val="4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7-C304-426F-B81C-1318CE9DCAF8}"/>
              </c:ext>
            </c:extLst>
          </c:dPt>
          <c:dPt>
            <c:idx val="4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9-C304-426F-B81C-1318CE9DCAF8}"/>
              </c:ext>
            </c:extLst>
          </c:dPt>
          <c:dPt>
            <c:idx val="4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B-C304-426F-B81C-1318CE9DCAF8}"/>
              </c:ext>
            </c:extLst>
          </c:dPt>
          <c:dPt>
            <c:idx val="4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D-C304-426F-B81C-1318CE9DCAF8}"/>
              </c:ext>
            </c:extLst>
          </c:dPt>
          <c:dPt>
            <c:idx val="4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F-C304-426F-B81C-1318CE9DCAF8}"/>
              </c:ext>
            </c:extLst>
          </c:dPt>
          <c:dPt>
            <c:idx val="4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1-C304-426F-B81C-1318CE9DCAF8}"/>
              </c:ext>
            </c:extLst>
          </c:dPt>
          <c:dPt>
            <c:idx val="4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3-C304-426F-B81C-1318CE9DCAF8}"/>
              </c:ext>
            </c:extLst>
          </c:dPt>
          <c:dPt>
            <c:idx val="5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5-C304-426F-B81C-1318CE9DCAF8}"/>
              </c:ext>
            </c:extLst>
          </c:dPt>
          <c:dPt>
            <c:idx val="5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7-C304-426F-B81C-1318CE9DCAF8}"/>
              </c:ext>
            </c:extLst>
          </c:dPt>
          <c:dPt>
            <c:idx val="5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9-C304-426F-B81C-1318CE9DCAF8}"/>
              </c:ext>
            </c:extLst>
          </c:dPt>
          <c:dPt>
            <c:idx val="5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B-C304-426F-B81C-1318CE9DCAF8}"/>
              </c:ext>
            </c:extLst>
          </c:dPt>
          <c:dPt>
            <c:idx val="5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D-C304-426F-B81C-1318CE9DCAF8}"/>
              </c:ext>
            </c:extLst>
          </c:dPt>
          <c:dPt>
            <c:idx val="5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F-C304-426F-B81C-1318CE9DCAF8}"/>
              </c:ext>
            </c:extLst>
          </c:dPt>
          <c:dPt>
            <c:idx val="5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71-C304-426F-B81C-1318CE9DCAF8}"/>
              </c:ext>
            </c:extLst>
          </c:dPt>
          <c:dPt>
            <c:idx val="5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73-C304-426F-B81C-1318CE9DCAF8}"/>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304-426F-B81C-1318CE9DCAF8}"/>
            </c:ext>
          </c:extLst>
        </c:ser>
        <c:dLbls>
          <c:showLegendKey val="0"/>
          <c:showVal val="0"/>
          <c:showCatName val="0"/>
          <c:showSerName val="0"/>
          <c:showPercent val="0"/>
          <c:showBubbleSize val="0"/>
          <c:showLeaderLines val="1"/>
        </c:dLbls>
        <c:firstSliceAng val="0"/>
        <c:holeSize val="76"/>
      </c:doughnutChart>
      <c:pieChart>
        <c:varyColors val="1"/>
        <c:ser>
          <c:idx val="1"/>
          <c:order val="1"/>
          <c:tx>
            <c:v>2nd</c:v>
          </c:tx>
          <c:dPt>
            <c:idx val="0"/>
            <c:bubble3D val="0"/>
            <c:spPr>
              <a:noFill/>
              <a:ln w="19050">
                <a:noFill/>
              </a:ln>
              <a:effectLst/>
            </c:spPr>
            <c:extLst>
              <c:ext xmlns:c16="http://schemas.microsoft.com/office/drawing/2014/chart" uri="{C3380CC4-5D6E-409C-BE32-E72D297353CC}">
                <c16:uniqueId val="{00000076-C304-426F-B81C-1318CE9DCAF8}"/>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C304-426F-B81C-1318CE9DCAF8}"/>
              </c:ext>
            </c:extLst>
          </c:dPt>
          <c:val>
            <c:numRef>
              <c:f>PivotTables!$CG$5:$CH$5</c:f>
              <c:numCache>
                <c:formatCode>0%</c:formatCode>
                <c:ptCount val="2"/>
                <c:pt idx="0">
                  <c:v>0.73204734278165939</c:v>
                </c:pt>
                <c:pt idx="1">
                  <c:v>0.26795265721834061</c:v>
                </c:pt>
              </c:numCache>
            </c:numRef>
          </c:val>
          <c:extLst>
            <c:ext xmlns:c16="http://schemas.microsoft.com/office/drawing/2014/chart" uri="{C3380CC4-5D6E-409C-BE32-E72D297353CC}">
              <c16:uniqueId val="{00000079-C304-426F-B81C-1318CE9DCAF8}"/>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1"/>
            <c:spPr>
              <a:solidFill>
                <a:schemeClr val="tx1"/>
              </a:solidFill>
              <a:ln w="9525">
                <a:gradFill>
                  <a:gsLst>
                    <a:gs pos="24000">
                      <a:srgbClr val="225558"/>
                    </a:gs>
                    <a:gs pos="88000">
                      <a:schemeClr val="accent6"/>
                    </a:gs>
                  </a:gsLst>
                  <a:lin ang="5400000" scaled="1"/>
                </a:gradFill>
              </a:ln>
              <a:effectLst/>
            </c:spPr>
          </c:marker>
          <c:dPt>
            <c:idx val="1"/>
            <c:marker>
              <c:symbol val="circle"/>
              <c:size val="41"/>
              <c:spPr>
                <a:solidFill>
                  <a:schemeClr val="tx1"/>
                </a:solidFill>
                <a:ln w="9525">
                  <a:gradFill>
                    <a:gsLst>
                      <a:gs pos="0">
                        <a:srgbClr val="FFFF00"/>
                      </a:gs>
                      <a:gs pos="52000">
                        <a:schemeClr val="accent4"/>
                      </a:gs>
                    </a:gsLst>
                    <a:lin ang="5400000" scaled="1"/>
                  </a:gradFill>
                </a:ln>
                <a:effectLst/>
              </c:spPr>
            </c:marker>
            <c:bubble3D val="0"/>
            <c:extLst>
              <c:ext xmlns:c16="http://schemas.microsoft.com/office/drawing/2014/chart" uri="{C3380CC4-5D6E-409C-BE32-E72D297353CC}">
                <c16:uniqueId val="{0000007B-C304-426F-B81C-1318CE9DCAF8}"/>
              </c:ext>
            </c:extLst>
          </c:dPt>
          <c:dLbls>
            <c:dLbl>
              <c:idx val="0"/>
              <c:tx>
                <c:rich>
                  <a:bodyPr/>
                  <a:lstStyle/>
                  <a:p>
                    <a:fld id="{9F9A4657-79F3-43BA-8E00-96B256F1E17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C304-426F-B81C-1318CE9DCAF8}"/>
                </c:ext>
              </c:extLst>
            </c:dLbl>
            <c:dLbl>
              <c:idx val="1"/>
              <c:tx>
                <c:rich>
                  <a:bodyPr/>
                  <a:lstStyle/>
                  <a:p>
                    <a:fld id="{CB0BFCFC-E01F-4CB5-9731-F03B45F993A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C304-426F-B81C-1318CE9DCAF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PivotTables!$CG$8:$CG$9</c:f>
              <c:numCache>
                <c:formatCode>General</c:formatCode>
                <c:ptCount val="2"/>
                <c:pt idx="0">
                  <c:v>0</c:v>
                </c:pt>
                <c:pt idx="1">
                  <c:v>-0.99364483721177566</c:v>
                </c:pt>
              </c:numCache>
            </c:numRef>
          </c:xVal>
          <c:yVal>
            <c:numRef>
              <c:f>PivotTables!$CH$8:$CH$9</c:f>
              <c:numCache>
                <c:formatCode>General</c:formatCode>
                <c:ptCount val="2"/>
                <c:pt idx="0">
                  <c:v>1</c:v>
                </c:pt>
                <c:pt idx="1">
                  <c:v>-0.11256081681643809</c:v>
                </c:pt>
              </c:numCache>
            </c:numRef>
          </c:yVal>
          <c:smooth val="0"/>
          <c:extLst>
            <c:ext xmlns:c15="http://schemas.microsoft.com/office/drawing/2012/chart" uri="{02D57815-91ED-43cb-92C2-25804820EDAC}">
              <c15:datalabelsRange>
                <c15:f>PivotTables!$CJ$5:$CJ$6</c15:f>
                <c15:dlblRangeCache>
                  <c:ptCount val="2"/>
                  <c:pt idx="0">
                    <c:v>27%</c:v>
                  </c:pt>
                  <c:pt idx="1">
                    <c:v>73%</c:v>
                  </c:pt>
                </c15:dlblRangeCache>
              </c15:datalabelsRange>
            </c:ext>
            <c:ext xmlns:c16="http://schemas.microsoft.com/office/drawing/2014/chart" uri="{C3380CC4-5D6E-409C-BE32-E72D297353CC}">
              <c16:uniqueId val="{0000007C-C304-426F-B81C-1318CE9DCAF8}"/>
            </c:ext>
          </c:extLst>
        </c:ser>
        <c:dLbls>
          <c:showLegendKey val="0"/>
          <c:showVal val="0"/>
          <c:showCatName val="0"/>
          <c:showSerName val="0"/>
          <c:showPercent val="0"/>
          <c:showBubbleSize val="0"/>
        </c:dLbls>
        <c:axId val="1940351247"/>
        <c:axId val="1940339247"/>
      </c:scatterChart>
      <c:valAx>
        <c:axId val="1940339247"/>
        <c:scaling>
          <c:orientation val="minMax"/>
          <c:max val="1.1500000000000001"/>
          <c:min val="-1.1500000000000001"/>
        </c:scaling>
        <c:delete val="1"/>
        <c:axPos val="l"/>
        <c:numFmt formatCode="General" sourceLinked="1"/>
        <c:majorTickMark val="out"/>
        <c:minorTickMark val="none"/>
        <c:tickLblPos val="nextTo"/>
        <c:crossAx val="1940351247"/>
        <c:crosses val="autoZero"/>
        <c:crossBetween val="midCat"/>
      </c:valAx>
      <c:valAx>
        <c:axId val="1940351247"/>
        <c:scaling>
          <c:orientation val="minMax"/>
          <c:max val="1.1500000000000001"/>
          <c:min val="-1.1500000000000001"/>
        </c:scaling>
        <c:delete val="1"/>
        <c:axPos val="b"/>
        <c:numFmt formatCode="General" sourceLinked="1"/>
        <c:majorTickMark val="out"/>
        <c:minorTickMark val="none"/>
        <c:tickLblPos val="nextTo"/>
        <c:crossAx val="1940339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Dashboard.xlsx]PivotTables!PivotTable16</c:name>
    <c:fmtId val="5"/>
  </c:pivotSource>
  <c:chart>
    <c:autoTitleDeleted val="1"/>
    <c:pivotFmts>
      <c:pivotFmt>
        <c:idx val="0"/>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PivotTables!$CW$11</c:f>
              <c:strCache>
                <c:ptCount val="1"/>
                <c:pt idx="0">
                  <c:v>Total</c:v>
                </c:pt>
              </c:strCache>
            </c:strRef>
          </c:tx>
          <c:spPr>
            <a:gradFill flip="none" rotWithShape="1">
              <a:gsLst>
                <a:gs pos="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PivotTables!$CV$12:$CV$15</c:f>
              <c:strCache>
                <c:ptCount val="3"/>
                <c:pt idx="0">
                  <c:v>Branch </c:v>
                </c:pt>
                <c:pt idx="1">
                  <c:v>Download</c:v>
                </c:pt>
                <c:pt idx="2">
                  <c:v>Shipment</c:v>
                </c:pt>
              </c:strCache>
            </c:strRef>
          </c:cat>
          <c:val>
            <c:numRef>
              <c:f>PivotTables!$CW$12:$CW$15</c:f>
              <c:numCache>
                <c:formatCode>_ * #,##0_ ;_ * \-#,##0_ ;_ * "-"??_ ;_ @_ </c:formatCode>
                <c:ptCount val="3"/>
                <c:pt idx="0">
                  <c:v>128</c:v>
                </c:pt>
                <c:pt idx="1">
                  <c:v>128</c:v>
                </c:pt>
                <c:pt idx="2">
                  <c:v>128</c:v>
                </c:pt>
              </c:numCache>
            </c:numRef>
          </c:val>
          <c:extLst>
            <c:ext xmlns:c16="http://schemas.microsoft.com/office/drawing/2014/chart" uri="{C3380CC4-5D6E-409C-BE32-E72D297353CC}">
              <c16:uniqueId val="{00000000-2513-4A7F-8129-BB5902C7DC54}"/>
            </c:ext>
          </c:extLst>
        </c:ser>
        <c:dLbls>
          <c:dLblPos val="outEnd"/>
          <c:showLegendKey val="0"/>
          <c:showVal val="1"/>
          <c:showCatName val="0"/>
          <c:showSerName val="0"/>
          <c:showPercent val="0"/>
          <c:showBubbleSize val="0"/>
        </c:dLbls>
        <c:gapWidth val="400"/>
        <c:overlap val="-30"/>
        <c:axId val="649510959"/>
        <c:axId val="649525359"/>
      </c:barChart>
      <c:catAx>
        <c:axId val="649510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649525359"/>
        <c:crosses val="autoZero"/>
        <c:auto val="1"/>
        <c:lblAlgn val="ctr"/>
        <c:lblOffset val="100"/>
        <c:noMultiLvlLbl val="0"/>
      </c:catAx>
      <c:valAx>
        <c:axId val="649525359"/>
        <c:scaling>
          <c:orientation val="minMax"/>
        </c:scaling>
        <c:delete val="1"/>
        <c:axPos val="b"/>
        <c:numFmt formatCode="_ * #,##0_ ;_ * \-#,##0_ ;_ * &quot;-&quot;??_ ;_ @_ " sourceLinked="1"/>
        <c:majorTickMark val="none"/>
        <c:minorTickMark val="none"/>
        <c:tickLblPos val="nextTo"/>
        <c:crossAx val="6495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Dashboard.xlsx]PivotTables!PivotTable17</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PivotTables!$CW$18</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2087-43EC-8905-4E9E2AA2D0EF}"/>
              </c:ext>
            </c:extLst>
          </c:dPt>
          <c:dPt>
            <c:idx val="1"/>
            <c:bubble3D val="0"/>
            <c:spPr>
              <a:noFill/>
              <a:ln w="19050">
                <a:noFill/>
              </a:ln>
              <a:effectLst/>
            </c:spPr>
            <c:extLst>
              <c:ext xmlns:c16="http://schemas.microsoft.com/office/drawing/2014/chart" uri="{C3380CC4-5D6E-409C-BE32-E72D297353CC}">
                <c16:uniqueId val="{00000003-2087-43EC-8905-4E9E2AA2D0EF}"/>
              </c:ext>
            </c:extLst>
          </c:dPt>
          <c:cat>
            <c:strRef>
              <c:f>PivotTables!$CV$19:$CV$21</c:f>
              <c:strCache>
                <c:ptCount val="2"/>
                <c:pt idx="0">
                  <c:v>Paid</c:v>
                </c:pt>
                <c:pt idx="1">
                  <c:v>Refunded</c:v>
                </c:pt>
              </c:strCache>
            </c:strRef>
          </c:cat>
          <c:val>
            <c:numRef>
              <c:f>PivotTables!$CW$19:$CW$21</c:f>
              <c:numCache>
                <c:formatCode>0%</c:formatCode>
                <c:ptCount val="2"/>
                <c:pt idx="0">
                  <c:v>0.66666666666666663</c:v>
                </c:pt>
                <c:pt idx="1">
                  <c:v>0.33333333333333331</c:v>
                </c:pt>
              </c:numCache>
            </c:numRef>
          </c:val>
          <c:extLst>
            <c:ext xmlns:c16="http://schemas.microsoft.com/office/drawing/2014/chart" uri="{C3380CC4-5D6E-409C-BE32-E72D297353CC}">
              <c16:uniqueId val="{00000004-2087-43EC-8905-4E9E2AA2D0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PivotTables!$AD$6</c:f>
              <c:strCache>
                <c:ptCount val="1"/>
                <c:pt idx="0">
                  <c:v>Total</c:v>
                </c:pt>
              </c:strCache>
            </c:strRef>
          </c:tx>
          <c:spPr>
            <a:solidFill>
              <a:schemeClr val="accent1"/>
            </a:solidFill>
            <a:ln>
              <a:noFill/>
            </a:ln>
            <a:effectLst/>
          </c:spPr>
          <c:invertIfNegative val="0"/>
          <c:cat>
            <c:strRef>
              <c:f>PivotTables!$AC$7:$AC$19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PivotTables!$AD$7:$AD$19</c:f>
              <c:numCache>
                <c:formatCode>#,##0</c:formatCode>
                <c:ptCount val="12"/>
                <c:pt idx="0">
                  <c:v>12988</c:v>
                </c:pt>
                <c:pt idx="1">
                  <c:v>11729</c:v>
                </c:pt>
                <c:pt idx="2">
                  <c:v>11527</c:v>
                </c:pt>
                <c:pt idx="3">
                  <c:v>11791</c:v>
                </c:pt>
                <c:pt idx="4">
                  <c:v>12109</c:v>
                </c:pt>
                <c:pt idx="5">
                  <c:v>11122</c:v>
                </c:pt>
                <c:pt idx="6">
                  <c:v>11527</c:v>
                </c:pt>
                <c:pt idx="7">
                  <c:v>12193</c:v>
                </c:pt>
                <c:pt idx="8">
                  <c:v>11981</c:v>
                </c:pt>
                <c:pt idx="9">
                  <c:v>13235</c:v>
                </c:pt>
                <c:pt idx="10">
                  <c:v>12450</c:v>
                </c:pt>
                <c:pt idx="11">
                  <c:v>11527</c:v>
                </c:pt>
              </c:numCache>
            </c:numRef>
          </c:val>
          <c:extLst>
            <c:ext xmlns:c16="http://schemas.microsoft.com/office/drawing/2014/chart" uri="{C3380CC4-5D6E-409C-BE32-E72D297353CC}">
              <c16:uniqueId val="{00000000-CCCF-49F7-B054-6320CF898483}"/>
            </c:ext>
          </c:extLst>
        </c:ser>
        <c:dLbls>
          <c:showLegendKey val="0"/>
          <c:showVal val="0"/>
          <c:showCatName val="0"/>
          <c:showSerName val="0"/>
          <c:showPercent val="0"/>
          <c:showBubbleSize val="0"/>
        </c:dLbls>
        <c:gapWidth val="182"/>
        <c:axId val="445340927"/>
        <c:axId val="445365887"/>
      </c:barChart>
      <c:catAx>
        <c:axId val="4453409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65887"/>
        <c:crosses val="autoZero"/>
        <c:auto val="1"/>
        <c:lblAlgn val="ctr"/>
        <c:lblOffset val="100"/>
        <c:noMultiLvlLbl val="0"/>
      </c:catAx>
      <c:valAx>
        <c:axId val="445365887"/>
        <c:scaling>
          <c:orientation val="minMax"/>
        </c:scaling>
        <c:delete val="1"/>
        <c:axPos val="b"/>
        <c:numFmt formatCode="#,##0" sourceLinked="1"/>
        <c:majorTickMark val="none"/>
        <c:minorTickMark val="none"/>
        <c:tickLblPos val="nextTo"/>
        <c:crossAx val="44534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Dashboard.xlsx]PivotTables!PivotTable3</c:name>
    <c:fmtId val="14"/>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pivotFmt>
    </c:pivotFmts>
    <c:plotArea>
      <c:layout/>
      <c:doughnutChart>
        <c:varyColors val="1"/>
        <c:ser>
          <c:idx val="0"/>
          <c:order val="0"/>
          <c:tx>
            <c:strRef>
              <c:f>PivotTables!$AG$6</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4A1C-4B4C-892B-653E899E059C}"/>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AE92-4B15-A54D-BC9DB7017635}"/>
              </c:ext>
            </c:extLst>
          </c:dPt>
          <c:cat>
            <c:strRef>
              <c:f>PivotTables!$AF$7:$AF$9</c:f>
              <c:strCache>
                <c:ptCount val="2"/>
                <c:pt idx="0">
                  <c:v> B2B </c:v>
                </c:pt>
                <c:pt idx="1">
                  <c:v> B2C </c:v>
                </c:pt>
              </c:strCache>
            </c:strRef>
          </c:cat>
          <c:val>
            <c:numRef>
              <c:f>PivotTables!$AG$7:$AG$9</c:f>
              <c:numCache>
                <c:formatCode>#,##0</c:formatCode>
                <c:ptCount val="2"/>
                <c:pt idx="0">
                  <c:v>459821</c:v>
                </c:pt>
                <c:pt idx="1">
                  <c:v>261058</c:v>
                </c:pt>
              </c:numCache>
            </c:numRef>
          </c:val>
          <c:extLst>
            <c:ext xmlns:c16="http://schemas.microsoft.com/office/drawing/2014/chart" uri="{C3380CC4-5D6E-409C-BE32-E72D297353CC}">
              <c16:uniqueId val="{00000000-AE92-4B15-A54D-BC9DB7017635}"/>
            </c:ext>
          </c:extLst>
        </c:ser>
        <c:ser>
          <c:idx val="1"/>
          <c:order val="1"/>
          <c:tx>
            <c:strRef>
              <c:f>PivotTables!$AH$6</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E92-4B15-A54D-BC9DB7017635}"/>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5-AE92-4B15-A54D-BC9DB7017635}"/>
              </c:ext>
            </c:extLst>
          </c:dPt>
          <c:cat>
            <c:strRef>
              <c:f>PivotTables!$AF$7:$AF$9</c:f>
              <c:strCache>
                <c:ptCount val="2"/>
                <c:pt idx="0">
                  <c:v> B2B </c:v>
                </c:pt>
                <c:pt idx="1">
                  <c:v> B2C </c:v>
                </c:pt>
              </c:strCache>
            </c:strRef>
          </c:cat>
          <c:val>
            <c:numRef>
              <c:f>PivotTables!$AH$7:$AH$9</c:f>
              <c:numCache>
                <c:formatCode>0.00%</c:formatCode>
                <c:ptCount val="2"/>
                <c:pt idx="0">
                  <c:v>0.63786155512922416</c:v>
                </c:pt>
                <c:pt idx="1">
                  <c:v>0.36213844487077584</c:v>
                </c:pt>
              </c:numCache>
            </c:numRef>
          </c:val>
          <c:extLst>
            <c:ext xmlns:c16="http://schemas.microsoft.com/office/drawing/2014/chart" uri="{C3380CC4-5D6E-409C-BE32-E72D297353CC}">
              <c16:uniqueId val="{00000001-AE92-4B15-A54D-BC9DB70176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1000">
                  <a:srgbClr val="9947F7">
                    <a:lumMod val="100000"/>
                  </a:srgbClr>
                </a:gs>
                <a:gs pos="3000">
                  <a:srgbClr val="DC25FA"/>
                </a:gs>
              </a:gsLst>
              <a:lin ang="5400000" scaled="0"/>
            </a:gradFill>
            <a:ln w="146050" cmpd="sng">
              <a:solidFill>
                <a:schemeClr val="tx1"/>
              </a:solidFill>
            </a:ln>
          </c:spPr>
          <c:dPt>
            <c:idx val="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1-1040-4207-897E-C56098F205C6}"/>
              </c:ext>
            </c:extLst>
          </c:dPt>
          <c:dPt>
            <c:idx val="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3-1040-4207-897E-C56098F205C6}"/>
              </c:ext>
            </c:extLst>
          </c:dPt>
          <c:dPt>
            <c:idx val="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5-1040-4207-897E-C56098F205C6}"/>
              </c:ext>
            </c:extLst>
          </c:dPt>
          <c:dPt>
            <c:idx val="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7-1040-4207-897E-C56098F205C6}"/>
              </c:ext>
            </c:extLst>
          </c:dPt>
          <c:dPt>
            <c:idx val="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9-1040-4207-897E-C56098F205C6}"/>
              </c:ext>
            </c:extLst>
          </c:dPt>
          <c:dPt>
            <c:idx val="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B-1040-4207-897E-C56098F205C6}"/>
              </c:ext>
            </c:extLst>
          </c:dPt>
          <c:dPt>
            <c:idx val="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D-1040-4207-897E-C56098F205C6}"/>
              </c:ext>
            </c:extLst>
          </c:dPt>
          <c:dPt>
            <c:idx val="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0F-1040-4207-897E-C56098F205C6}"/>
              </c:ext>
            </c:extLst>
          </c:dPt>
          <c:dPt>
            <c:idx val="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1-1040-4207-897E-C56098F205C6}"/>
              </c:ext>
            </c:extLst>
          </c:dPt>
          <c:dPt>
            <c:idx val="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3-1040-4207-897E-C56098F205C6}"/>
              </c:ext>
            </c:extLst>
          </c:dPt>
          <c:dPt>
            <c:idx val="1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5-1040-4207-897E-C56098F205C6}"/>
              </c:ext>
            </c:extLst>
          </c:dPt>
          <c:dPt>
            <c:idx val="1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7-1040-4207-897E-C56098F205C6}"/>
              </c:ext>
            </c:extLst>
          </c:dPt>
          <c:dPt>
            <c:idx val="1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9-1040-4207-897E-C56098F205C6}"/>
              </c:ext>
            </c:extLst>
          </c:dPt>
          <c:dPt>
            <c:idx val="1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B-1040-4207-897E-C56098F205C6}"/>
              </c:ext>
            </c:extLst>
          </c:dPt>
          <c:dPt>
            <c:idx val="1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D-1040-4207-897E-C56098F205C6}"/>
              </c:ext>
            </c:extLst>
          </c:dPt>
          <c:dPt>
            <c:idx val="1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1F-1040-4207-897E-C56098F205C6}"/>
              </c:ext>
            </c:extLst>
          </c:dPt>
          <c:dPt>
            <c:idx val="1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1-1040-4207-897E-C56098F205C6}"/>
              </c:ext>
            </c:extLst>
          </c:dPt>
          <c:dPt>
            <c:idx val="1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3-1040-4207-897E-C56098F205C6}"/>
              </c:ext>
            </c:extLst>
          </c:dPt>
          <c:dPt>
            <c:idx val="1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5-1040-4207-897E-C56098F205C6}"/>
              </c:ext>
            </c:extLst>
          </c:dPt>
          <c:dPt>
            <c:idx val="1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7-1040-4207-897E-C56098F205C6}"/>
              </c:ext>
            </c:extLst>
          </c:dPt>
          <c:dPt>
            <c:idx val="2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9-1040-4207-897E-C56098F205C6}"/>
              </c:ext>
            </c:extLst>
          </c:dPt>
          <c:dPt>
            <c:idx val="2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B-1040-4207-897E-C56098F205C6}"/>
              </c:ext>
            </c:extLst>
          </c:dPt>
          <c:dPt>
            <c:idx val="2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D-1040-4207-897E-C56098F205C6}"/>
              </c:ext>
            </c:extLst>
          </c:dPt>
          <c:dPt>
            <c:idx val="2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2F-1040-4207-897E-C56098F205C6}"/>
              </c:ext>
            </c:extLst>
          </c:dPt>
          <c:dPt>
            <c:idx val="2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1-1040-4207-897E-C56098F205C6}"/>
              </c:ext>
            </c:extLst>
          </c:dPt>
          <c:dPt>
            <c:idx val="2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3-1040-4207-897E-C56098F205C6}"/>
              </c:ext>
            </c:extLst>
          </c:dPt>
          <c:dPt>
            <c:idx val="2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5-1040-4207-897E-C56098F205C6}"/>
              </c:ext>
            </c:extLst>
          </c:dPt>
          <c:dPt>
            <c:idx val="2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7-1040-4207-897E-C56098F205C6}"/>
              </c:ext>
            </c:extLst>
          </c:dPt>
          <c:dPt>
            <c:idx val="2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9-1040-4207-897E-C56098F205C6}"/>
              </c:ext>
            </c:extLst>
          </c:dPt>
          <c:dPt>
            <c:idx val="2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B-1040-4207-897E-C56098F205C6}"/>
              </c:ext>
            </c:extLst>
          </c:dPt>
          <c:dPt>
            <c:idx val="3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D-1040-4207-897E-C56098F205C6}"/>
              </c:ext>
            </c:extLst>
          </c:dPt>
          <c:dPt>
            <c:idx val="3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3F-1040-4207-897E-C56098F205C6}"/>
              </c:ext>
            </c:extLst>
          </c:dPt>
          <c:dPt>
            <c:idx val="3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1-1040-4207-897E-C56098F205C6}"/>
              </c:ext>
            </c:extLst>
          </c:dPt>
          <c:dPt>
            <c:idx val="3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3-1040-4207-897E-C56098F205C6}"/>
              </c:ext>
            </c:extLst>
          </c:dPt>
          <c:dPt>
            <c:idx val="3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5-1040-4207-897E-C56098F205C6}"/>
              </c:ext>
            </c:extLst>
          </c:dPt>
          <c:dPt>
            <c:idx val="3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7-1040-4207-897E-C56098F205C6}"/>
              </c:ext>
            </c:extLst>
          </c:dPt>
          <c:dPt>
            <c:idx val="3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9-1040-4207-897E-C56098F205C6}"/>
              </c:ext>
            </c:extLst>
          </c:dPt>
          <c:dPt>
            <c:idx val="3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B-1040-4207-897E-C56098F205C6}"/>
              </c:ext>
            </c:extLst>
          </c:dPt>
          <c:dPt>
            <c:idx val="3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D-1040-4207-897E-C56098F205C6}"/>
              </c:ext>
            </c:extLst>
          </c:dPt>
          <c:dPt>
            <c:idx val="3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4F-1040-4207-897E-C56098F205C6}"/>
              </c:ext>
            </c:extLst>
          </c:dPt>
          <c:dPt>
            <c:idx val="4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1-1040-4207-897E-C56098F205C6}"/>
              </c:ext>
            </c:extLst>
          </c:dPt>
          <c:dPt>
            <c:idx val="4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3-1040-4207-897E-C56098F205C6}"/>
              </c:ext>
            </c:extLst>
          </c:dPt>
          <c:dPt>
            <c:idx val="4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5-1040-4207-897E-C56098F205C6}"/>
              </c:ext>
            </c:extLst>
          </c:dPt>
          <c:dPt>
            <c:idx val="4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7-1040-4207-897E-C56098F205C6}"/>
              </c:ext>
            </c:extLst>
          </c:dPt>
          <c:dPt>
            <c:idx val="4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9-1040-4207-897E-C56098F205C6}"/>
              </c:ext>
            </c:extLst>
          </c:dPt>
          <c:dPt>
            <c:idx val="4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B-1040-4207-897E-C56098F205C6}"/>
              </c:ext>
            </c:extLst>
          </c:dPt>
          <c:dPt>
            <c:idx val="4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D-1040-4207-897E-C56098F205C6}"/>
              </c:ext>
            </c:extLst>
          </c:dPt>
          <c:dPt>
            <c:idx val="4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5F-1040-4207-897E-C56098F205C6}"/>
              </c:ext>
            </c:extLst>
          </c:dPt>
          <c:dPt>
            <c:idx val="48"/>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1-1040-4207-897E-C56098F205C6}"/>
              </c:ext>
            </c:extLst>
          </c:dPt>
          <c:dPt>
            <c:idx val="49"/>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3-1040-4207-897E-C56098F205C6}"/>
              </c:ext>
            </c:extLst>
          </c:dPt>
          <c:dPt>
            <c:idx val="50"/>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5-1040-4207-897E-C56098F205C6}"/>
              </c:ext>
            </c:extLst>
          </c:dPt>
          <c:dPt>
            <c:idx val="51"/>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7-1040-4207-897E-C56098F205C6}"/>
              </c:ext>
            </c:extLst>
          </c:dPt>
          <c:dPt>
            <c:idx val="52"/>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9-1040-4207-897E-C56098F205C6}"/>
              </c:ext>
            </c:extLst>
          </c:dPt>
          <c:dPt>
            <c:idx val="53"/>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B-1040-4207-897E-C56098F205C6}"/>
              </c:ext>
            </c:extLst>
          </c:dPt>
          <c:dPt>
            <c:idx val="54"/>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D-1040-4207-897E-C56098F205C6}"/>
              </c:ext>
            </c:extLst>
          </c:dPt>
          <c:dPt>
            <c:idx val="55"/>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6F-1040-4207-897E-C56098F205C6}"/>
              </c:ext>
            </c:extLst>
          </c:dPt>
          <c:dPt>
            <c:idx val="56"/>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71-1040-4207-897E-C56098F205C6}"/>
              </c:ext>
            </c:extLst>
          </c:dPt>
          <c:dPt>
            <c:idx val="57"/>
            <c:bubble3D val="0"/>
            <c:spPr>
              <a:gradFill>
                <a:gsLst>
                  <a:gs pos="61000">
                    <a:srgbClr val="9947F7">
                      <a:lumMod val="100000"/>
                    </a:srgbClr>
                  </a:gs>
                  <a:gs pos="3000">
                    <a:srgbClr val="DC25FA"/>
                  </a:gs>
                </a:gsLst>
                <a:lin ang="5400000" scaled="0"/>
              </a:gradFill>
              <a:ln w="146050" cmpd="sng">
                <a:solidFill>
                  <a:schemeClr val="tx1"/>
                </a:solidFill>
              </a:ln>
              <a:effectLst/>
            </c:spPr>
            <c:extLst>
              <c:ext xmlns:c16="http://schemas.microsoft.com/office/drawing/2014/chart" uri="{C3380CC4-5D6E-409C-BE32-E72D297353CC}">
                <c16:uniqueId val="{00000073-1040-4207-897E-C56098F205C6}"/>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4318-4852-B204-42FE5D7C94DE}"/>
            </c:ext>
          </c:extLst>
        </c:ser>
        <c:dLbls>
          <c:showLegendKey val="0"/>
          <c:showVal val="0"/>
          <c:showCatName val="0"/>
          <c:showSerName val="0"/>
          <c:showPercent val="0"/>
          <c:showBubbleSize val="0"/>
          <c:showLeaderLines val="1"/>
        </c:dLbls>
        <c:firstSliceAng val="0"/>
        <c:holeSize val="76"/>
      </c:doughnutChart>
      <c:doughnutChart>
        <c:varyColors val="1"/>
        <c:ser>
          <c:idx val="1"/>
          <c:order val="1"/>
          <c:tx>
            <c:v>Percentages</c:v>
          </c:tx>
          <c:spPr>
            <a:solidFill>
              <a:schemeClr val="tx1">
                <a:alpha val="0"/>
              </a:schemeClr>
            </a:solidFill>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5-1040-4207-897E-C56098F205C6}"/>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05-4318-4852-B204-42FE5D7C94DE}"/>
              </c:ext>
            </c:extLst>
          </c:dPt>
          <c:val>
            <c:numRef>
              <c:f>PivotTables!$T$7:$U$7</c:f>
              <c:numCache>
                <c:formatCode>0%</c:formatCode>
                <c:ptCount val="2"/>
                <c:pt idx="0">
                  <c:v>0.80192828823537265</c:v>
                </c:pt>
                <c:pt idx="1">
                  <c:v>0.19807171176462735</c:v>
                </c:pt>
              </c:numCache>
            </c:numRef>
          </c:val>
          <c:extLst>
            <c:ext xmlns:c16="http://schemas.microsoft.com/office/drawing/2014/chart" uri="{C3380CC4-5D6E-409C-BE32-E72D297353CC}">
              <c16:uniqueId val="{00000001-4318-4852-B204-42FE5D7C94DE}"/>
            </c:ext>
          </c:extLst>
        </c:ser>
        <c:dLbls>
          <c:showLegendKey val="0"/>
          <c:showVal val="0"/>
          <c:showCatName val="0"/>
          <c:showSerName val="0"/>
          <c:showPercent val="0"/>
          <c:showBubbleSize val="0"/>
          <c:showLeaderLines val="1"/>
        </c:dLbls>
        <c:firstSliceAng val="0"/>
        <c:holeSize val="7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PivotTables!$BN$4</c:f>
              <c:strCache>
                <c:ptCount val="1"/>
                <c:pt idx="0">
                  <c:v>Egypt</c:v>
                </c:pt>
              </c:strCache>
            </c:strRef>
          </c:tx>
          <c:spPr>
            <a:gradFill flip="none" rotWithShape="1">
              <a:gsLst>
                <a:gs pos="32000">
                  <a:srgbClr val="CC0E62"/>
                </a:gs>
                <a:gs pos="100000">
                  <a:srgbClr val="FF0000"/>
                </a:gs>
              </a:gsLst>
              <a:lin ang="2700000" scaled="1"/>
              <a:tileRect/>
            </a:gradFill>
            <a:ln>
              <a:noFill/>
            </a:ln>
            <a:effectLst/>
          </c:spPr>
          <c:invertIfNegative val="0"/>
          <c:val>
            <c:numRef>
              <c:f>PivotTables!$BO$4</c:f>
              <c:numCache>
                <c:formatCode>0%</c:formatCode>
                <c:ptCount val="1"/>
                <c:pt idx="0">
                  <c:v>0.24730002273155963</c:v>
                </c:pt>
              </c:numCache>
            </c:numRef>
          </c:val>
          <c:extLst>
            <c:ext xmlns:c16="http://schemas.microsoft.com/office/drawing/2014/chart" uri="{C3380CC4-5D6E-409C-BE32-E72D297353CC}">
              <c16:uniqueId val="{00000000-609D-4132-87B9-55D95BE54144}"/>
            </c:ext>
          </c:extLst>
        </c:ser>
        <c:ser>
          <c:idx val="1"/>
          <c:order val="1"/>
          <c:tx>
            <c:strRef>
              <c:f>PivotTables!$BN$5</c:f>
              <c:strCache>
                <c:ptCount val="1"/>
                <c:pt idx="0">
                  <c:v>USA</c:v>
                </c:pt>
              </c:strCache>
            </c:strRef>
          </c:tx>
          <c:spPr>
            <a:gradFill flip="none" rotWithShape="1">
              <a:gsLst>
                <a:gs pos="27000">
                  <a:srgbClr val="461E64"/>
                </a:gs>
                <a:gs pos="75000">
                  <a:srgbClr val="422894"/>
                </a:gs>
              </a:gsLst>
              <a:lin ang="2700000" scaled="1"/>
              <a:tileRect/>
            </a:gradFill>
            <a:ln>
              <a:noFill/>
            </a:ln>
            <a:effectLst/>
          </c:spPr>
          <c:invertIfNegative val="0"/>
          <c:val>
            <c:numRef>
              <c:f>PivotTables!$BO$5</c:f>
              <c:numCache>
                <c:formatCode>0%</c:formatCode>
                <c:ptCount val="1"/>
                <c:pt idx="0">
                  <c:v>0.15465198949511755</c:v>
                </c:pt>
              </c:numCache>
            </c:numRef>
          </c:val>
          <c:extLst>
            <c:ext xmlns:c16="http://schemas.microsoft.com/office/drawing/2014/chart" uri="{C3380CC4-5D6E-409C-BE32-E72D297353CC}">
              <c16:uniqueId val="{00000001-609D-4132-87B9-55D95BE54144}"/>
            </c:ext>
          </c:extLst>
        </c:ser>
        <c:ser>
          <c:idx val="2"/>
          <c:order val="2"/>
          <c:tx>
            <c:strRef>
              <c:f>PivotTables!$BN$6</c:f>
              <c:strCache>
                <c:ptCount val="1"/>
                <c:pt idx="0">
                  <c:v>Russia</c:v>
                </c:pt>
              </c:strCache>
            </c:strRef>
          </c:tx>
          <c:spPr>
            <a:gradFill flip="none" rotWithShape="1">
              <a:gsLst>
                <a:gs pos="62000">
                  <a:srgbClr val="FFC000"/>
                </a:gs>
                <a:gs pos="86000">
                  <a:srgbClr val="FFFF00"/>
                </a:gs>
              </a:gsLst>
              <a:lin ang="2700000" scaled="1"/>
              <a:tileRect/>
            </a:gradFill>
            <a:ln>
              <a:noFill/>
            </a:ln>
            <a:effectLst/>
          </c:spPr>
          <c:invertIfNegative val="0"/>
          <c:val>
            <c:numRef>
              <c:f>PivotTables!$BO$6</c:f>
              <c:numCache>
                <c:formatCode>0%</c:formatCode>
                <c:ptCount val="1"/>
                <c:pt idx="0">
                  <c:v>0.26528697384903344</c:v>
                </c:pt>
              </c:numCache>
            </c:numRef>
          </c:val>
          <c:extLst>
            <c:ext xmlns:c16="http://schemas.microsoft.com/office/drawing/2014/chart" uri="{C3380CC4-5D6E-409C-BE32-E72D297353CC}">
              <c16:uniqueId val="{00000002-609D-4132-87B9-55D95BE54144}"/>
            </c:ext>
          </c:extLst>
        </c:ser>
        <c:ser>
          <c:idx val="3"/>
          <c:order val="3"/>
          <c:tx>
            <c:strRef>
              <c:f>PivotTables!$BN$7</c:f>
              <c:strCache>
                <c:ptCount val="1"/>
                <c:pt idx="0">
                  <c:v>United Kingdom</c:v>
                </c:pt>
              </c:strCache>
            </c:strRef>
          </c:tx>
          <c:spPr>
            <a:gradFill>
              <a:gsLst>
                <a:gs pos="32000">
                  <a:srgbClr val="00B0F0"/>
                </a:gs>
                <a:gs pos="100000">
                  <a:srgbClr val="9BF8F2"/>
                </a:gs>
              </a:gsLst>
              <a:lin ang="2700000" scaled="1"/>
            </a:gradFill>
            <a:ln>
              <a:noFill/>
            </a:ln>
            <a:effectLst/>
          </c:spPr>
          <c:invertIfNegative val="0"/>
          <c:val>
            <c:numRef>
              <c:f>PivotTables!$BO$7</c:f>
              <c:numCache>
                <c:formatCode>0%</c:formatCode>
                <c:ptCount val="1"/>
                <c:pt idx="0">
                  <c:v>0.15634476521200807</c:v>
                </c:pt>
              </c:numCache>
            </c:numRef>
          </c:val>
          <c:extLst>
            <c:ext xmlns:c16="http://schemas.microsoft.com/office/drawing/2014/chart" uri="{C3380CC4-5D6E-409C-BE32-E72D297353CC}">
              <c16:uniqueId val="{00000003-609D-4132-87B9-55D95BE54144}"/>
            </c:ext>
          </c:extLst>
        </c:ser>
        <c:ser>
          <c:idx val="4"/>
          <c:order val="4"/>
          <c:tx>
            <c:strRef>
              <c:f>PivotTables!$BK$8</c:f>
              <c:strCache>
                <c:ptCount val="1"/>
                <c:pt idx="0">
                  <c:v>Canada</c:v>
                </c:pt>
              </c:strCache>
            </c:strRef>
          </c:tx>
          <c:spPr>
            <a:gradFill>
              <a:gsLst>
                <a:gs pos="55000">
                  <a:srgbClr val="194AFE"/>
                </a:gs>
                <a:gs pos="100000">
                  <a:srgbClr val="00AAE6"/>
                </a:gs>
              </a:gsLst>
              <a:lin ang="2700000" scaled="1"/>
            </a:gradFill>
            <a:ln>
              <a:noFill/>
            </a:ln>
            <a:effectLst/>
          </c:spPr>
          <c:invertIfNegative val="0"/>
          <c:val>
            <c:numRef>
              <c:f>PivotTables!$BL$8</c:f>
              <c:numCache>
                <c:formatCode>0%</c:formatCode>
                <c:ptCount val="1"/>
                <c:pt idx="0">
                  <c:v>8.9368884847722735E-2</c:v>
                </c:pt>
              </c:numCache>
            </c:numRef>
          </c:val>
          <c:extLst>
            <c:ext xmlns:c16="http://schemas.microsoft.com/office/drawing/2014/chart" uri="{C3380CC4-5D6E-409C-BE32-E72D297353CC}">
              <c16:uniqueId val="{00000004-609D-4132-87B9-55D95BE54144}"/>
            </c:ext>
          </c:extLst>
        </c:ser>
        <c:ser>
          <c:idx val="5"/>
          <c:order val="5"/>
          <c:tx>
            <c:strRef>
              <c:f>PivotTables!$BK$9</c:f>
              <c:strCache>
                <c:ptCount val="1"/>
                <c:pt idx="0">
                  <c:v>Brazil</c:v>
                </c:pt>
              </c:strCache>
            </c:strRef>
          </c:tx>
          <c:spPr>
            <a:gradFill>
              <a:gsLst>
                <a:gs pos="55000">
                  <a:srgbClr val="422894"/>
                </a:gs>
                <a:gs pos="100000">
                  <a:schemeClr val="accent5">
                    <a:lumMod val="75000"/>
                  </a:schemeClr>
                </a:gs>
              </a:gsLst>
              <a:lin ang="2700000" scaled="1"/>
            </a:gradFill>
            <a:ln>
              <a:noFill/>
            </a:ln>
            <a:effectLst/>
          </c:spPr>
          <c:invertIfNegative val="0"/>
          <c:val>
            <c:numRef>
              <c:f>PivotTables!$BL$9</c:f>
              <c:numCache>
                <c:formatCode>0%</c:formatCode>
                <c:ptCount val="1"/>
                <c:pt idx="0">
                  <c:v>8.7047363864558594E-2</c:v>
                </c:pt>
              </c:numCache>
            </c:numRef>
          </c:val>
          <c:extLst>
            <c:ext xmlns:c16="http://schemas.microsoft.com/office/drawing/2014/chart" uri="{C3380CC4-5D6E-409C-BE32-E72D297353CC}">
              <c16:uniqueId val="{00000005-609D-4132-87B9-55D95BE54144}"/>
            </c:ext>
          </c:extLst>
        </c:ser>
        <c:dLbls>
          <c:showLegendKey val="0"/>
          <c:showVal val="0"/>
          <c:showCatName val="0"/>
          <c:showSerName val="0"/>
          <c:showPercent val="0"/>
          <c:showBubbleSize val="0"/>
        </c:dLbls>
        <c:gapWidth val="150"/>
        <c:overlap val="100"/>
        <c:axId val="134845664"/>
        <c:axId val="134835104"/>
      </c:barChart>
      <c:catAx>
        <c:axId val="134845664"/>
        <c:scaling>
          <c:orientation val="minMax"/>
        </c:scaling>
        <c:delete val="1"/>
        <c:axPos val="l"/>
        <c:numFmt formatCode="General" sourceLinked="1"/>
        <c:majorTickMark val="none"/>
        <c:minorTickMark val="none"/>
        <c:tickLblPos val="nextTo"/>
        <c:crossAx val="134835104"/>
        <c:crosses val="autoZero"/>
        <c:auto val="1"/>
        <c:lblAlgn val="ctr"/>
        <c:lblOffset val="100"/>
        <c:noMultiLvlLbl val="0"/>
      </c:catAx>
      <c:valAx>
        <c:axId val="134835104"/>
        <c:scaling>
          <c:orientation val="minMax"/>
        </c:scaling>
        <c:delete val="1"/>
        <c:axPos val="b"/>
        <c:numFmt formatCode="0%" sourceLinked="1"/>
        <c:majorTickMark val="none"/>
        <c:minorTickMark val="none"/>
        <c:tickLblPos val="nextTo"/>
        <c:crossAx val="13484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5000">
                  <a:srgbClr val="422894"/>
                </a:gs>
                <a:gs pos="100000">
                  <a:schemeClr val="accent5">
                    <a:lumMod val="75000"/>
                  </a:schemeClr>
                </a:gs>
              </a:gsLst>
              <a:lin ang="2700000" scaled="1"/>
            </a:gra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5-68FF-4A8F-BD75-C8B06A950884}"/>
              </c:ext>
            </c:extLst>
          </c:dPt>
          <c:dPt>
            <c:idx val="1"/>
            <c:bubble3D val="0"/>
            <c:spPr>
              <a:gradFill flip="none" rotWithShape="1">
                <a:gsLst>
                  <a:gs pos="32000">
                    <a:srgbClr val="194AFE"/>
                  </a:gs>
                  <a:gs pos="64000">
                    <a:srgbClr val="9BF8F2"/>
                  </a:gs>
                </a:gsLst>
                <a:lin ang="2700000" scaled="1"/>
                <a:tileRect/>
              </a:gradFill>
              <a:ln w="19050">
                <a:solidFill>
                  <a:schemeClr val="lt1"/>
                </a:solidFill>
              </a:ln>
              <a:effectLst/>
            </c:spPr>
            <c:extLst>
              <c:ext xmlns:c16="http://schemas.microsoft.com/office/drawing/2014/chart" uri="{C3380CC4-5D6E-409C-BE32-E72D297353CC}">
                <c16:uniqueId val="{00000004-68FF-4A8F-BD75-C8B06A950884}"/>
              </c:ext>
            </c:extLst>
          </c:dPt>
          <c:cat>
            <c:strRef>
              <c:f>PivotTables!$BT$4:$BU$4</c:f>
              <c:strCache>
                <c:ptCount val="2"/>
                <c:pt idx="0">
                  <c:v>Remaining Percentage</c:v>
                </c:pt>
                <c:pt idx="1">
                  <c:v>Actual</c:v>
                </c:pt>
              </c:strCache>
            </c:strRef>
          </c:cat>
          <c:val>
            <c:numRef>
              <c:f>PivotTables!$BT$5:$BU$5</c:f>
              <c:numCache>
                <c:formatCode>0%</c:formatCode>
                <c:ptCount val="2"/>
                <c:pt idx="0">
                  <c:v>0.25304523667813383</c:v>
                </c:pt>
                <c:pt idx="1">
                  <c:v>0.74695476332186617</c:v>
                </c:pt>
              </c:numCache>
            </c:numRef>
          </c:val>
          <c:extLst>
            <c:ext xmlns:c16="http://schemas.microsoft.com/office/drawing/2014/chart" uri="{C3380CC4-5D6E-409C-BE32-E72D297353CC}">
              <c16:uniqueId val="{00000000-68FF-4A8F-BD75-C8B06A950884}"/>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194AFE"/>
                </a:solidFill>
                <a:ln w="9525">
                  <a:solidFill>
                    <a:srgbClr val="194AFE"/>
                  </a:solidFill>
                </a:ln>
                <a:effectLst/>
              </c:spPr>
            </c:marker>
            <c:bubble3D val="0"/>
            <c:extLst>
              <c:ext xmlns:c16="http://schemas.microsoft.com/office/drawing/2014/chart" uri="{C3380CC4-5D6E-409C-BE32-E72D297353CC}">
                <c16:uniqueId val="{00000003-68FF-4A8F-BD75-C8B06A950884}"/>
              </c:ext>
            </c:extLst>
          </c:dPt>
          <c:dPt>
            <c:idx val="1"/>
            <c:marker>
              <c:symbol val="circle"/>
              <c:size val="25"/>
              <c:spPr>
                <a:solidFill>
                  <a:srgbClr val="9BF8F2"/>
                </a:solidFill>
                <a:ln w="9525">
                  <a:solidFill>
                    <a:srgbClr val="9BF8F2"/>
                  </a:solidFill>
                </a:ln>
                <a:effectLst/>
              </c:spPr>
            </c:marker>
            <c:bubble3D val="0"/>
            <c:extLst>
              <c:ext xmlns:c16="http://schemas.microsoft.com/office/drawing/2014/chart" uri="{C3380CC4-5D6E-409C-BE32-E72D297353CC}">
                <c16:uniqueId val="{00000002-68FF-4A8F-BD75-C8B06A950884}"/>
              </c:ext>
            </c:extLst>
          </c:dPt>
          <c:xVal>
            <c:numRef>
              <c:f>PivotTables!$BW$5:$BW$6</c:f>
              <c:numCache>
                <c:formatCode>General</c:formatCode>
                <c:ptCount val="2"/>
                <c:pt idx="0">
                  <c:v>0</c:v>
                </c:pt>
                <c:pt idx="1">
                  <c:v>0.99981695469443665</c:v>
                </c:pt>
              </c:numCache>
            </c:numRef>
          </c:xVal>
          <c:yVal>
            <c:numRef>
              <c:f>PivotTables!$BX$5:$BX$6</c:f>
              <c:numCache>
                <c:formatCode>General</c:formatCode>
                <c:ptCount val="2"/>
                <c:pt idx="0">
                  <c:v>1</c:v>
                </c:pt>
                <c:pt idx="1">
                  <c:v>-1.9132618888764795E-2</c:v>
                </c:pt>
              </c:numCache>
            </c:numRef>
          </c:yVal>
          <c:smooth val="0"/>
          <c:extLst>
            <c:ext xmlns:c16="http://schemas.microsoft.com/office/drawing/2014/chart" uri="{C3380CC4-5D6E-409C-BE32-E72D297353CC}">
              <c16:uniqueId val="{00000001-68FF-4A8F-BD75-C8B06A950884}"/>
            </c:ext>
          </c:extLst>
        </c:ser>
        <c:dLbls>
          <c:showLegendKey val="0"/>
          <c:showVal val="0"/>
          <c:showCatName val="0"/>
          <c:showSerName val="0"/>
          <c:showPercent val="0"/>
          <c:showBubbleSize val="0"/>
        </c:dLbls>
        <c:axId val="1862472752"/>
        <c:axId val="1862486192"/>
      </c:scatterChart>
      <c:valAx>
        <c:axId val="1862486192"/>
        <c:scaling>
          <c:orientation val="minMax"/>
          <c:max val="1.1500000000000001"/>
          <c:min val="-1.1500000000000001"/>
        </c:scaling>
        <c:delete val="1"/>
        <c:axPos val="l"/>
        <c:numFmt formatCode="General" sourceLinked="1"/>
        <c:majorTickMark val="out"/>
        <c:minorTickMark val="none"/>
        <c:tickLblPos val="nextTo"/>
        <c:crossAx val="1862472752"/>
        <c:crosses val="autoZero"/>
        <c:crossBetween val="midCat"/>
      </c:valAx>
      <c:valAx>
        <c:axId val="1862472752"/>
        <c:scaling>
          <c:orientation val="minMax"/>
          <c:max val="1.1500000000000001"/>
          <c:min val="-1.1500000000000001"/>
        </c:scaling>
        <c:delete val="1"/>
        <c:axPos val="b"/>
        <c:numFmt formatCode="General" sourceLinked="1"/>
        <c:majorTickMark val="out"/>
        <c:minorTickMark val="none"/>
        <c:tickLblPos val="nextTo"/>
        <c:crossAx val="186248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8000">
                  <a:srgbClr val="9947F7"/>
                </a:gs>
                <a:gs pos="59000">
                  <a:srgbClr val="00F1DF"/>
                </a:gs>
              </a:gsLst>
              <a:lin ang="5400000" scaled="1"/>
              <a:tileRect/>
            </a:gradFill>
            <a:ln>
              <a:noFill/>
            </a:ln>
            <a:effectLst/>
          </c:spPr>
          <c:invertIfNegative val="0"/>
          <c:val>
            <c:numRef>
              <c:f>PivotTables!$BU$11</c:f>
              <c:numCache>
                <c:formatCode>0.0%</c:formatCode>
                <c:ptCount val="1"/>
                <c:pt idx="0">
                  <c:v>0.22799999999999998</c:v>
                </c:pt>
              </c:numCache>
            </c:numRef>
          </c:val>
          <c:extLst>
            <c:ext xmlns:c16="http://schemas.microsoft.com/office/drawing/2014/chart" uri="{C3380CC4-5D6E-409C-BE32-E72D297353CC}">
              <c16:uniqueId val="{00000000-3502-4F43-9E2C-57A1C6DB93D9}"/>
            </c:ext>
          </c:extLst>
        </c:ser>
        <c:ser>
          <c:idx val="1"/>
          <c:order val="1"/>
          <c:spPr>
            <a:solidFill>
              <a:schemeClr val="tx1">
                <a:lumMod val="75000"/>
                <a:lumOff val="25000"/>
              </a:schemeClr>
            </a:solidFill>
            <a:ln>
              <a:noFill/>
            </a:ln>
            <a:effectLst/>
          </c:spPr>
          <c:invertIfNegative val="0"/>
          <c:val>
            <c:numRef>
              <c:f>PivotTables!$BV$11</c:f>
              <c:numCache>
                <c:formatCode>0.0%</c:formatCode>
                <c:ptCount val="1"/>
                <c:pt idx="0">
                  <c:v>0.77200000000000002</c:v>
                </c:pt>
              </c:numCache>
            </c:numRef>
          </c:val>
          <c:extLst>
            <c:ext xmlns:c16="http://schemas.microsoft.com/office/drawing/2014/chart" uri="{C3380CC4-5D6E-409C-BE32-E72D297353CC}">
              <c16:uniqueId val="{00000001-3502-4F43-9E2C-57A1C6DB93D9}"/>
            </c:ext>
          </c:extLst>
        </c:ser>
        <c:dLbls>
          <c:showLegendKey val="0"/>
          <c:showVal val="0"/>
          <c:showCatName val="0"/>
          <c:showSerName val="0"/>
          <c:showPercent val="0"/>
          <c:showBubbleSize val="0"/>
        </c:dLbls>
        <c:gapWidth val="150"/>
        <c:overlap val="100"/>
        <c:axId val="1657904031"/>
        <c:axId val="1657895871"/>
      </c:barChart>
      <c:catAx>
        <c:axId val="1657904031"/>
        <c:scaling>
          <c:orientation val="minMax"/>
        </c:scaling>
        <c:delete val="1"/>
        <c:axPos val="b"/>
        <c:majorTickMark val="none"/>
        <c:minorTickMark val="none"/>
        <c:tickLblPos val="nextTo"/>
        <c:crossAx val="1657895871"/>
        <c:crosses val="autoZero"/>
        <c:auto val="1"/>
        <c:lblAlgn val="ctr"/>
        <c:lblOffset val="100"/>
        <c:noMultiLvlLbl val="0"/>
      </c:catAx>
      <c:valAx>
        <c:axId val="1657895871"/>
        <c:scaling>
          <c:orientation val="minMax"/>
          <c:max val="1"/>
        </c:scaling>
        <c:delete val="1"/>
        <c:axPos val="l"/>
        <c:numFmt formatCode="0.0%" sourceLinked="1"/>
        <c:majorTickMark val="none"/>
        <c:minorTickMark val="none"/>
        <c:tickLblPos val="nextTo"/>
        <c:crossAx val="165790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60000">
                  <a:srgbClr val="9947F7"/>
                </a:gs>
                <a:gs pos="3000">
                  <a:srgbClr val="C23FD8"/>
                </a:gs>
              </a:gsLst>
              <a:lin ang="10800000" scaled="1"/>
              <a:tileRect/>
            </a:gradFill>
            <a:ln w="120650" cmpd="sng">
              <a:solidFill>
                <a:schemeClr val="tx1"/>
              </a:solidFill>
            </a:ln>
          </c:spPr>
          <c:dPt>
            <c:idx val="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1-089B-4035-A1FD-E71D03B7405D}"/>
              </c:ext>
            </c:extLst>
          </c:dPt>
          <c:dPt>
            <c:idx val="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3-089B-4035-A1FD-E71D03B7405D}"/>
              </c:ext>
            </c:extLst>
          </c:dPt>
          <c:dPt>
            <c:idx val="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5-089B-4035-A1FD-E71D03B7405D}"/>
              </c:ext>
            </c:extLst>
          </c:dPt>
          <c:dPt>
            <c:idx val="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7-089B-4035-A1FD-E71D03B7405D}"/>
              </c:ext>
            </c:extLst>
          </c:dPt>
          <c:dPt>
            <c:idx val="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9-089B-4035-A1FD-E71D03B7405D}"/>
              </c:ext>
            </c:extLst>
          </c:dPt>
          <c:dPt>
            <c:idx val="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B-089B-4035-A1FD-E71D03B7405D}"/>
              </c:ext>
            </c:extLst>
          </c:dPt>
          <c:dPt>
            <c:idx val="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D-089B-4035-A1FD-E71D03B7405D}"/>
              </c:ext>
            </c:extLst>
          </c:dPt>
          <c:dPt>
            <c:idx val="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0F-089B-4035-A1FD-E71D03B7405D}"/>
              </c:ext>
            </c:extLst>
          </c:dPt>
          <c:dPt>
            <c:idx val="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1-089B-4035-A1FD-E71D03B7405D}"/>
              </c:ext>
            </c:extLst>
          </c:dPt>
          <c:dPt>
            <c:idx val="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3-089B-4035-A1FD-E71D03B7405D}"/>
              </c:ext>
            </c:extLst>
          </c:dPt>
          <c:dPt>
            <c:idx val="1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5-089B-4035-A1FD-E71D03B7405D}"/>
              </c:ext>
            </c:extLst>
          </c:dPt>
          <c:dPt>
            <c:idx val="1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7-089B-4035-A1FD-E71D03B7405D}"/>
              </c:ext>
            </c:extLst>
          </c:dPt>
          <c:dPt>
            <c:idx val="1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9-089B-4035-A1FD-E71D03B7405D}"/>
              </c:ext>
            </c:extLst>
          </c:dPt>
          <c:dPt>
            <c:idx val="1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B-089B-4035-A1FD-E71D03B7405D}"/>
              </c:ext>
            </c:extLst>
          </c:dPt>
          <c:dPt>
            <c:idx val="1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D-089B-4035-A1FD-E71D03B7405D}"/>
              </c:ext>
            </c:extLst>
          </c:dPt>
          <c:dPt>
            <c:idx val="1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1F-089B-4035-A1FD-E71D03B7405D}"/>
              </c:ext>
            </c:extLst>
          </c:dPt>
          <c:dPt>
            <c:idx val="1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1-089B-4035-A1FD-E71D03B7405D}"/>
              </c:ext>
            </c:extLst>
          </c:dPt>
          <c:dPt>
            <c:idx val="1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3-089B-4035-A1FD-E71D03B7405D}"/>
              </c:ext>
            </c:extLst>
          </c:dPt>
          <c:dPt>
            <c:idx val="1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5-089B-4035-A1FD-E71D03B7405D}"/>
              </c:ext>
            </c:extLst>
          </c:dPt>
          <c:dPt>
            <c:idx val="1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7-089B-4035-A1FD-E71D03B7405D}"/>
              </c:ext>
            </c:extLst>
          </c:dPt>
          <c:dPt>
            <c:idx val="2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9-089B-4035-A1FD-E71D03B7405D}"/>
              </c:ext>
            </c:extLst>
          </c:dPt>
          <c:dPt>
            <c:idx val="2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B-089B-4035-A1FD-E71D03B7405D}"/>
              </c:ext>
            </c:extLst>
          </c:dPt>
          <c:dPt>
            <c:idx val="2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D-089B-4035-A1FD-E71D03B7405D}"/>
              </c:ext>
            </c:extLst>
          </c:dPt>
          <c:dPt>
            <c:idx val="2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2F-089B-4035-A1FD-E71D03B7405D}"/>
              </c:ext>
            </c:extLst>
          </c:dPt>
          <c:dPt>
            <c:idx val="2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1-089B-4035-A1FD-E71D03B7405D}"/>
              </c:ext>
            </c:extLst>
          </c:dPt>
          <c:dPt>
            <c:idx val="2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3-089B-4035-A1FD-E71D03B7405D}"/>
              </c:ext>
            </c:extLst>
          </c:dPt>
          <c:dPt>
            <c:idx val="2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5-089B-4035-A1FD-E71D03B7405D}"/>
              </c:ext>
            </c:extLst>
          </c:dPt>
          <c:dPt>
            <c:idx val="2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7-089B-4035-A1FD-E71D03B7405D}"/>
              </c:ext>
            </c:extLst>
          </c:dPt>
          <c:dPt>
            <c:idx val="2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9-089B-4035-A1FD-E71D03B7405D}"/>
              </c:ext>
            </c:extLst>
          </c:dPt>
          <c:dPt>
            <c:idx val="2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B-089B-4035-A1FD-E71D03B7405D}"/>
              </c:ext>
            </c:extLst>
          </c:dPt>
          <c:dPt>
            <c:idx val="3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D-089B-4035-A1FD-E71D03B7405D}"/>
              </c:ext>
            </c:extLst>
          </c:dPt>
          <c:dPt>
            <c:idx val="3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3F-089B-4035-A1FD-E71D03B7405D}"/>
              </c:ext>
            </c:extLst>
          </c:dPt>
          <c:dPt>
            <c:idx val="3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1-089B-4035-A1FD-E71D03B7405D}"/>
              </c:ext>
            </c:extLst>
          </c:dPt>
          <c:dPt>
            <c:idx val="3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3-089B-4035-A1FD-E71D03B7405D}"/>
              </c:ext>
            </c:extLst>
          </c:dPt>
          <c:dPt>
            <c:idx val="3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5-089B-4035-A1FD-E71D03B7405D}"/>
              </c:ext>
            </c:extLst>
          </c:dPt>
          <c:dPt>
            <c:idx val="3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7-089B-4035-A1FD-E71D03B7405D}"/>
              </c:ext>
            </c:extLst>
          </c:dPt>
          <c:dPt>
            <c:idx val="3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9-089B-4035-A1FD-E71D03B7405D}"/>
              </c:ext>
            </c:extLst>
          </c:dPt>
          <c:dPt>
            <c:idx val="3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B-089B-4035-A1FD-E71D03B7405D}"/>
              </c:ext>
            </c:extLst>
          </c:dPt>
          <c:dPt>
            <c:idx val="3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D-089B-4035-A1FD-E71D03B7405D}"/>
              </c:ext>
            </c:extLst>
          </c:dPt>
          <c:dPt>
            <c:idx val="3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4F-089B-4035-A1FD-E71D03B7405D}"/>
              </c:ext>
            </c:extLst>
          </c:dPt>
          <c:dPt>
            <c:idx val="4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1-089B-4035-A1FD-E71D03B7405D}"/>
              </c:ext>
            </c:extLst>
          </c:dPt>
          <c:dPt>
            <c:idx val="4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3-089B-4035-A1FD-E71D03B7405D}"/>
              </c:ext>
            </c:extLst>
          </c:dPt>
          <c:dPt>
            <c:idx val="4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5-089B-4035-A1FD-E71D03B7405D}"/>
              </c:ext>
            </c:extLst>
          </c:dPt>
          <c:dPt>
            <c:idx val="4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7-089B-4035-A1FD-E71D03B7405D}"/>
              </c:ext>
            </c:extLst>
          </c:dPt>
          <c:dPt>
            <c:idx val="4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9-089B-4035-A1FD-E71D03B7405D}"/>
              </c:ext>
            </c:extLst>
          </c:dPt>
          <c:dPt>
            <c:idx val="4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B-089B-4035-A1FD-E71D03B7405D}"/>
              </c:ext>
            </c:extLst>
          </c:dPt>
          <c:dPt>
            <c:idx val="4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D-089B-4035-A1FD-E71D03B7405D}"/>
              </c:ext>
            </c:extLst>
          </c:dPt>
          <c:dPt>
            <c:idx val="4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5F-089B-4035-A1FD-E71D03B7405D}"/>
              </c:ext>
            </c:extLst>
          </c:dPt>
          <c:dPt>
            <c:idx val="48"/>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1-089B-4035-A1FD-E71D03B7405D}"/>
              </c:ext>
            </c:extLst>
          </c:dPt>
          <c:dPt>
            <c:idx val="49"/>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3-089B-4035-A1FD-E71D03B7405D}"/>
              </c:ext>
            </c:extLst>
          </c:dPt>
          <c:dPt>
            <c:idx val="50"/>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5-089B-4035-A1FD-E71D03B7405D}"/>
              </c:ext>
            </c:extLst>
          </c:dPt>
          <c:dPt>
            <c:idx val="51"/>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7-089B-4035-A1FD-E71D03B7405D}"/>
              </c:ext>
            </c:extLst>
          </c:dPt>
          <c:dPt>
            <c:idx val="52"/>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9-089B-4035-A1FD-E71D03B7405D}"/>
              </c:ext>
            </c:extLst>
          </c:dPt>
          <c:dPt>
            <c:idx val="53"/>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B-089B-4035-A1FD-E71D03B7405D}"/>
              </c:ext>
            </c:extLst>
          </c:dPt>
          <c:dPt>
            <c:idx val="54"/>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D-089B-4035-A1FD-E71D03B7405D}"/>
              </c:ext>
            </c:extLst>
          </c:dPt>
          <c:dPt>
            <c:idx val="55"/>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6F-089B-4035-A1FD-E71D03B7405D}"/>
              </c:ext>
            </c:extLst>
          </c:dPt>
          <c:dPt>
            <c:idx val="56"/>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71-089B-4035-A1FD-E71D03B7405D}"/>
              </c:ext>
            </c:extLst>
          </c:dPt>
          <c:dPt>
            <c:idx val="57"/>
            <c:bubble3D val="0"/>
            <c:spPr>
              <a:gradFill flip="none" rotWithShape="1">
                <a:gsLst>
                  <a:gs pos="60000">
                    <a:srgbClr val="9947F7"/>
                  </a:gs>
                  <a:gs pos="3000">
                    <a:srgbClr val="C23FD8"/>
                  </a:gs>
                </a:gsLst>
                <a:lin ang="10800000" scaled="1"/>
                <a:tileRect/>
              </a:gradFill>
              <a:ln w="120650" cmpd="sng">
                <a:solidFill>
                  <a:schemeClr val="tx1"/>
                </a:solidFill>
              </a:ln>
              <a:effectLst/>
            </c:spPr>
            <c:extLst>
              <c:ext xmlns:c16="http://schemas.microsoft.com/office/drawing/2014/chart" uri="{C3380CC4-5D6E-409C-BE32-E72D297353CC}">
                <c16:uniqueId val="{00000073-089B-4035-A1FD-E71D03B7405D}"/>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89B-4035-A1FD-E71D03B7405D}"/>
            </c:ext>
          </c:extLst>
        </c:ser>
        <c:dLbls>
          <c:showLegendKey val="0"/>
          <c:showVal val="0"/>
          <c:showCatName val="0"/>
          <c:showSerName val="0"/>
          <c:showPercent val="0"/>
          <c:showBubbleSize val="0"/>
          <c:showLeaderLines val="1"/>
        </c:dLbls>
        <c:firstSliceAng val="0"/>
        <c:holeSize val="76"/>
      </c:doughnutChart>
      <c:pieChart>
        <c:varyColors val="1"/>
        <c:ser>
          <c:idx val="1"/>
          <c:order val="1"/>
          <c:tx>
            <c:v>2nd</c:v>
          </c:tx>
          <c:dPt>
            <c:idx val="0"/>
            <c:bubble3D val="0"/>
            <c:spPr>
              <a:noFill/>
              <a:ln w="19050">
                <a:noFill/>
              </a:ln>
              <a:effectLst/>
            </c:spPr>
            <c:extLst>
              <c:ext xmlns:c16="http://schemas.microsoft.com/office/drawing/2014/chart" uri="{C3380CC4-5D6E-409C-BE32-E72D297353CC}">
                <c16:uniqueId val="{0000007B-089B-4035-A1FD-E71D03B7405D}"/>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C-089B-4035-A1FD-E71D03B7405D}"/>
              </c:ext>
            </c:extLst>
          </c:dPt>
          <c:val>
            <c:numRef>
              <c:f>PivotTables!$CG$5:$CH$5</c:f>
              <c:numCache>
                <c:formatCode>0%</c:formatCode>
                <c:ptCount val="2"/>
                <c:pt idx="0">
                  <c:v>0.73204734278165939</c:v>
                </c:pt>
                <c:pt idx="1">
                  <c:v>0.26795265721834061</c:v>
                </c:pt>
              </c:numCache>
            </c:numRef>
          </c:val>
          <c:extLst>
            <c:ext xmlns:c16="http://schemas.microsoft.com/office/drawing/2014/chart" uri="{C3380CC4-5D6E-409C-BE32-E72D297353CC}">
              <c16:uniqueId val="{0000007A-089B-4035-A1FD-E71D03B7405D}"/>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33"/>
            <c:spPr>
              <a:solidFill>
                <a:schemeClr val="accent1"/>
              </a:solidFill>
              <a:ln w="9525">
                <a:noFill/>
              </a:ln>
              <a:effectLst/>
            </c:spPr>
          </c:marker>
          <c:dLbls>
            <c:dLbl>
              <c:idx val="0"/>
              <c:tx>
                <c:rich>
                  <a:bodyPr/>
                  <a:lstStyle/>
                  <a:p>
                    <a:fld id="{0B026C8C-EB3F-431D-B568-834DC3F3BBC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E-089B-4035-A1FD-E71D03B7405D}"/>
                </c:ext>
              </c:extLst>
            </c:dLbl>
            <c:dLbl>
              <c:idx val="1"/>
              <c:tx>
                <c:rich>
                  <a:bodyPr/>
                  <a:lstStyle/>
                  <a:p>
                    <a:fld id="{0D8D566E-69D0-49B6-B7E8-58A199E5C9C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F-089B-4035-A1FD-E71D03B7405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PivotTables!$CG$8:$CG$9</c:f>
              <c:numCache>
                <c:formatCode>General</c:formatCode>
                <c:ptCount val="2"/>
                <c:pt idx="0">
                  <c:v>0</c:v>
                </c:pt>
                <c:pt idx="1">
                  <c:v>-0.99364483721177566</c:v>
                </c:pt>
              </c:numCache>
            </c:numRef>
          </c:xVal>
          <c:yVal>
            <c:numRef>
              <c:f>PivotTables!$CH$8:$CH$9</c:f>
              <c:numCache>
                <c:formatCode>General</c:formatCode>
                <c:ptCount val="2"/>
                <c:pt idx="0">
                  <c:v>1</c:v>
                </c:pt>
                <c:pt idx="1">
                  <c:v>-0.11256081681643809</c:v>
                </c:pt>
              </c:numCache>
            </c:numRef>
          </c:yVal>
          <c:smooth val="0"/>
          <c:extLst>
            <c:ext xmlns:c15="http://schemas.microsoft.com/office/drawing/2012/chart" uri="{02D57815-91ED-43cb-92C2-25804820EDAC}">
              <c15:datalabelsRange>
                <c15:f>PivotTables!$CJ$5:$CJ$6</c15:f>
                <c15:dlblRangeCache>
                  <c:ptCount val="2"/>
                  <c:pt idx="0">
                    <c:v>27%</c:v>
                  </c:pt>
                  <c:pt idx="1">
                    <c:v>73%</c:v>
                  </c:pt>
                </c15:dlblRangeCache>
              </c15:datalabelsRange>
            </c:ext>
            <c:ext xmlns:c16="http://schemas.microsoft.com/office/drawing/2014/chart" uri="{C3380CC4-5D6E-409C-BE32-E72D297353CC}">
              <c16:uniqueId val="{0000007D-089B-4035-A1FD-E71D03B7405D}"/>
            </c:ext>
          </c:extLst>
        </c:ser>
        <c:dLbls>
          <c:showLegendKey val="0"/>
          <c:showVal val="0"/>
          <c:showCatName val="0"/>
          <c:showSerName val="0"/>
          <c:showPercent val="0"/>
          <c:showBubbleSize val="0"/>
        </c:dLbls>
        <c:axId val="1940351247"/>
        <c:axId val="1940339247"/>
      </c:scatterChart>
      <c:valAx>
        <c:axId val="1940339247"/>
        <c:scaling>
          <c:orientation val="minMax"/>
          <c:max val="1.1500000000000001"/>
          <c:min val="-1.1500000000000001"/>
        </c:scaling>
        <c:delete val="1"/>
        <c:axPos val="l"/>
        <c:numFmt formatCode="General" sourceLinked="1"/>
        <c:majorTickMark val="out"/>
        <c:minorTickMark val="none"/>
        <c:tickLblPos val="nextTo"/>
        <c:crossAx val="1940351247"/>
        <c:crosses val="autoZero"/>
        <c:crossBetween val="midCat"/>
      </c:valAx>
      <c:valAx>
        <c:axId val="1940351247"/>
        <c:scaling>
          <c:orientation val="minMax"/>
          <c:max val="1.1500000000000001"/>
          <c:min val="-1.1500000000000001"/>
        </c:scaling>
        <c:delete val="1"/>
        <c:axPos val="b"/>
        <c:numFmt formatCode="General" sourceLinked="1"/>
        <c:majorTickMark val="out"/>
        <c:minorTickMark val="none"/>
        <c:tickLblPos val="nextTo"/>
        <c:crossAx val="1940339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microsoft.com/office/2007/relationships/hdphoto" Target="../media/hdphoto1.wdp"/><Relationship Id="rId3" Type="http://schemas.openxmlformats.org/officeDocument/2006/relationships/hyperlink" Target="https://www.google.com/webhp?hl=en&amp;sa=X&amp;ved=0ahUKEwiD-rPf6Jn-AhWtS2wGHaD_CjUQPAgJ" TargetMode="External"/><Relationship Id="rId7" Type="http://schemas.openxmlformats.org/officeDocument/2006/relationships/hyperlink" Target="#'Sales Process'!A1"/><Relationship Id="rId12"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2.xml"/><Relationship Id="rId6" Type="http://schemas.openxmlformats.org/officeDocument/2006/relationships/hyperlink" Target="#'Project Status'!A1"/><Relationship Id="rId11" Type="http://schemas.openxmlformats.org/officeDocument/2006/relationships/chart" Target="../charts/chart16.xml"/><Relationship Id="rId5" Type="http://schemas.openxmlformats.org/officeDocument/2006/relationships/hyperlink" Target="#Geographically!A1"/><Relationship Id="rId10" Type="http://schemas.openxmlformats.org/officeDocument/2006/relationships/chart" Target="../charts/chart15.xml"/><Relationship Id="rId4" Type="http://schemas.openxmlformats.org/officeDocument/2006/relationships/hyperlink" Target="#'Income Sources'!A1"/><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hyperlink" Target="#'Income Sources'!A1"/><Relationship Id="rId7" Type="http://schemas.openxmlformats.org/officeDocument/2006/relationships/chart" Target="../charts/chart17.xml"/><Relationship Id="rId2" Type="http://schemas.openxmlformats.org/officeDocument/2006/relationships/hyperlink" Target="https://www.google.com/webhp?hl=en&amp;sa=X&amp;ved=0ahUKEwiD-rPf6Jn-AhWtS2wGHaD_CjUQPAgJ" TargetMode="External"/><Relationship Id="rId1" Type="http://schemas.openxmlformats.org/officeDocument/2006/relationships/image" Target="../media/image1.jpeg"/><Relationship Id="rId6" Type="http://schemas.openxmlformats.org/officeDocument/2006/relationships/hyperlink" Target="#'Sales Process'!A1"/><Relationship Id="rId11" Type="http://schemas.openxmlformats.org/officeDocument/2006/relationships/chart" Target="../charts/chart19.xml"/><Relationship Id="rId5" Type="http://schemas.openxmlformats.org/officeDocument/2006/relationships/hyperlink" Target="#'Project Status'!A1"/><Relationship Id="rId10" Type="http://schemas.openxmlformats.org/officeDocument/2006/relationships/image" Target="../media/image4.svg"/><Relationship Id="rId4" Type="http://schemas.openxmlformats.org/officeDocument/2006/relationships/hyperlink" Target="#Geographically!A1"/><Relationship Id="rId9" Type="http://schemas.openxmlformats.org/officeDocument/2006/relationships/image" Target="../media/image3.png"/></Relationships>
</file>

<file path=xl/drawings/_rels/drawing5.xml.rels><?xml version="1.0" encoding="UTF-8" standalone="yes"?>
<Relationships xmlns="http://schemas.openxmlformats.org/package/2006/relationships"><Relationship Id="rId13" Type="http://schemas.openxmlformats.org/officeDocument/2006/relationships/image" Target="../media/image10.png"/><Relationship Id="rId18" Type="http://schemas.openxmlformats.org/officeDocument/2006/relationships/image" Target="../media/image15.svg"/><Relationship Id="rId26" Type="http://schemas.openxmlformats.org/officeDocument/2006/relationships/image" Target="../media/image23.svg"/><Relationship Id="rId3" Type="http://schemas.openxmlformats.org/officeDocument/2006/relationships/hyperlink" Target="#'Income Sources'!A1"/><Relationship Id="rId21" Type="http://schemas.openxmlformats.org/officeDocument/2006/relationships/image" Target="../media/image18.png"/><Relationship Id="rId34" Type="http://schemas.microsoft.com/office/2007/relationships/hdphoto" Target="../media/hdphoto3.wdp"/><Relationship Id="rId7" Type="http://schemas.openxmlformats.org/officeDocument/2006/relationships/chart" Target="../charts/chart20.xml"/><Relationship Id="rId12" Type="http://schemas.openxmlformats.org/officeDocument/2006/relationships/image" Target="../media/image9.svg"/><Relationship Id="rId17" Type="http://schemas.openxmlformats.org/officeDocument/2006/relationships/image" Target="../media/image14.png"/><Relationship Id="rId25" Type="http://schemas.openxmlformats.org/officeDocument/2006/relationships/image" Target="../media/image22.png"/><Relationship Id="rId33" Type="http://schemas.openxmlformats.org/officeDocument/2006/relationships/image" Target="../media/image27.png"/><Relationship Id="rId2" Type="http://schemas.openxmlformats.org/officeDocument/2006/relationships/hyperlink" Target="https://www.google.com/webhp?hl=en&amp;sa=X&amp;ved=0ahUKEwiD-rPf6Jn-AhWtS2wGHaD_CjUQPAgJ" TargetMode="External"/><Relationship Id="rId16" Type="http://schemas.openxmlformats.org/officeDocument/2006/relationships/image" Target="../media/image13.svg"/><Relationship Id="rId20" Type="http://schemas.openxmlformats.org/officeDocument/2006/relationships/image" Target="../media/image17.svg"/><Relationship Id="rId29" Type="http://schemas.openxmlformats.org/officeDocument/2006/relationships/image" Target="../media/image24.png"/><Relationship Id="rId1" Type="http://schemas.openxmlformats.org/officeDocument/2006/relationships/image" Target="../media/image1.jpeg"/><Relationship Id="rId6" Type="http://schemas.openxmlformats.org/officeDocument/2006/relationships/hyperlink" Target="#'Sales Process'!A1"/><Relationship Id="rId11" Type="http://schemas.openxmlformats.org/officeDocument/2006/relationships/image" Target="../media/image8.png"/><Relationship Id="rId24" Type="http://schemas.openxmlformats.org/officeDocument/2006/relationships/image" Target="../media/image21.svg"/><Relationship Id="rId32" Type="http://schemas.openxmlformats.org/officeDocument/2006/relationships/image" Target="../media/image26.svg"/><Relationship Id="rId5" Type="http://schemas.openxmlformats.org/officeDocument/2006/relationships/hyperlink" Target="#'Project Status'!A1"/><Relationship Id="rId15" Type="http://schemas.openxmlformats.org/officeDocument/2006/relationships/image" Target="../media/image12.png"/><Relationship Id="rId23" Type="http://schemas.openxmlformats.org/officeDocument/2006/relationships/image" Target="../media/image20.png"/><Relationship Id="rId28" Type="http://schemas.openxmlformats.org/officeDocument/2006/relationships/chart" Target="../charts/chart22.xml"/><Relationship Id="rId10" Type="http://schemas.openxmlformats.org/officeDocument/2006/relationships/image" Target="../media/image7.svg"/><Relationship Id="rId19" Type="http://schemas.openxmlformats.org/officeDocument/2006/relationships/image" Target="../media/image16.png"/><Relationship Id="rId31" Type="http://schemas.openxmlformats.org/officeDocument/2006/relationships/image" Target="../media/image25.png"/><Relationship Id="rId4" Type="http://schemas.openxmlformats.org/officeDocument/2006/relationships/hyperlink" Target="#Geographically!A1"/><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image" Target="../media/image19.svg"/><Relationship Id="rId27" Type="http://schemas.openxmlformats.org/officeDocument/2006/relationships/chart" Target="../charts/chart21.xml"/><Relationship Id="rId30" Type="http://schemas.microsoft.com/office/2007/relationships/hdphoto" Target="../media/hdphoto2.wdp"/><Relationship Id="rId8" Type="http://schemas.openxmlformats.org/officeDocument/2006/relationships/image" Target="../media/image5.jpeg"/></Relationships>
</file>

<file path=xl/drawings/_rels/drawing6.xml.rels><?xml version="1.0" encoding="UTF-8" standalone="yes"?>
<Relationships xmlns="http://schemas.openxmlformats.org/package/2006/relationships"><Relationship Id="rId8" Type="http://schemas.openxmlformats.org/officeDocument/2006/relationships/image" Target="../media/image29.svg"/><Relationship Id="rId13" Type="http://schemas.openxmlformats.org/officeDocument/2006/relationships/image" Target="../media/image34.png"/><Relationship Id="rId3" Type="http://schemas.openxmlformats.org/officeDocument/2006/relationships/hyperlink" Target="#'Income Sources'!A1"/><Relationship Id="rId7" Type="http://schemas.openxmlformats.org/officeDocument/2006/relationships/image" Target="../media/image28.png"/><Relationship Id="rId12" Type="http://schemas.openxmlformats.org/officeDocument/2006/relationships/image" Target="../media/image33.svg"/><Relationship Id="rId2" Type="http://schemas.openxmlformats.org/officeDocument/2006/relationships/hyperlink" Target="https://www.google.com/webhp?hl=en&amp;sa=X&amp;ved=0ahUKEwiD-rPf6Jn-AhWtS2wGHaD_CjUQPAgJ" TargetMode="External"/><Relationship Id="rId1" Type="http://schemas.openxmlformats.org/officeDocument/2006/relationships/image" Target="../media/image1.jpeg"/><Relationship Id="rId6" Type="http://schemas.openxmlformats.org/officeDocument/2006/relationships/hyperlink" Target="#'Sales Process'!A1"/><Relationship Id="rId11" Type="http://schemas.openxmlformats.org/officeDocument/2006/relationships/image" Target="../media/image32.png"/><Relationship Id="rId5" Type="http://schemas.openxmlformats.org/officeDocument/2006/relationships/hyperlink" Target="#'Project Status'!A1"/><Relationship Id="rId10" Type="http://schemas.openxmlformats.org/officeDocument/2006/relationships/image" Target="../media/image31.svg"/><Relationship Id="rId4" Type="http://schemas.openxmlformats.org/officeDocument/2006/relationships/hyperlink" Target="#Geographically!A1"/><Relationship Id="rId9" Type="http://schemas.openxmlformats.org/officeDocument/2006/relationships/image" Target="../media/image30.png"/><Relationship Id="rId14" Type="http://schemas.openxmlformats.org/officeDocument/2006/relationships/image" Target="../media/image35.sv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167640</xdr:rowOff>
    </xdr:from>
    <xdr:to>
      <xdr:col>2</xdr:col>
      <xdr:colOff>891540</xdr:colOff>
      <xdr:row>26</xdr:row>
      <xdr:rowOff>120015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93C0B928-A99C-3619-80A4-B306D0A66FE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35380" y="2461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16</xdr:row>
      <xdr:rowOff>22860</xdr:rowOff>
    </xdr:from>
    <xdr:to>
      <xdr:col>6</xdr:col>
      <xdr:colOff>449580</xdr:colOff>
      <xdr:row>25</xdr:row>
      <xdr:rowOff>133350</xdr:rowOff>
    </xdr:to>
    <xdr:graphicFrame macro="">
      <xdr:nvGraphicFramePr>
        <xdr:cNvPr id="4" name="Chart 3">
          <a:extLst>
            <a:ext uri="{FF2B5EF4-FFF2-40B4-BE49-F238E27FC236}">
              <a16:creationId xmlns:a16="http://schemas.microsoft.com/office/drawing/2014/main" id="{8F3B2F78-1532-C9CB-BE19-167C81767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220980</xdr:colOff>
      <xdr:row>9</xdr:row>
      <xdr:rowOff>76200</xdr:rowOff>
    </xdr:from>
    <xdr:to>
      <xdr:col>21</xdr:col>
      <xdr:colOff>502920</xdr:colOff>
      <xdr:row>16</xdr:row>
      <xdr:rowOff>60960</xdr:rowOff>
    </xdr:to>
    <xdr:graphicFrame macro="">
      <xdr:nvGraphicFramePr>
        <xdr:cNvPr id="6" name="Chart 5">
          <a:extLst>
            <a:ext uri="{FF2B5EF4-FFF2-40B4-BE49-F238E27FC236}">
              <a16:creationId xmlns:a16="http://schemas.microsoft.com/office/drawing/2014/main" id="{BCB50110-3010-7547-4720-FE06C2518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312420</xdr:colOff>
      <xdr:row>13</xdr:row>
      <xdr:rowOff>129540</xdr:rowOff>
    </xdr:from>
    <xdr:to>
      <xdr:col>27</xdr:col>
      <xdr:colOff>243840</xdr:colOff>
      <xdr:row>28</xdr:row>
      <xdr:rowOff>129540</xdr:rowOff>
    </xdr:to>
    <xdr:graphicFrame macro="">
      <xdr:nvGraphicFramePr>
        <xdr:cNvPr id="2" name="Chart 1">
          <a:extLst>
            <a:ext uri="{FF2B5EF4-FFF2-40B4-BE49-F238E27FC236}">
              <a16:creationId xmlns:a16="http://schemas.microsoft.com/office/drawing/2014/main" id="{84B671D6-FA52-0F1E-E055-A1EFA7A94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373380</xdr:colOff>
      <xdr:row>16</xdr:row>
      <xdr:rowOff>45720</xdr:rowOff>
    </xdr:from>
    <xdr:to>
      <xdr:col>32</xdr:col>
      <xdr:colOff>563880</xdr:colOff>
      <xdr:row>26</xdr:row>
      <xdr:rowOff>38100</xdr:rowOff>
    </xdr:to>
    <xdr:graphicFrame macro="">
      <xdr:nvGraphicFramePr>
        <xdr:cNvPr id="5" name="Chart 4">
          <a:extLst>
            <a:ext uri="{FF2B5EF4-FFF2-40B4-BE49-F238E27FC236}">
              <a16:creationId xmlns:a16="http://schemas.microsoft.com/office/drawing/2014/main" id="{BAB574F0-1719-D1AC-A06B-CFC38B6F1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434340</xdr:colOff>
      <xdr:row>12</xdr:row>
      <xdr:rowOff>175260</xdr:rowOff>
    </xdr:from>
    <xdr:to>
      <xdr:col>14</xdr:col>
      <xdr:colOff>457200</xdr:colOff>
      <xdr:row>36</xdr:row>
      <xdr:rowOff>83820</xdr:rowOff>
    </xdr:to>
    <xdr:graphicFrame macro="">
      <xdr:nvGraphicFramePr>
        <xdr:cNvPr id="10" name="Chart 9">
          <a:extLst>
            <a:ext uri="{FF2B5EF4-FFF2-40B4-BE49-F238E27FC236}">
              <a16:creationId xmlns:a16="http://schemas.microsoft.com/office/drawing/2014/main" id="{0562C929-036E-66EB-1E3B-09EA388A3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50</xdr:col>
      <xdr:colOff>22860</xdr:colOff>
      <xdr:row>3</xdr:row>
      <xdr:rowOff>106681</xdr:rowOff>
    </xdr:from>
    <xdr:to>
      <xdr:col>51</xdr:col>
      <xdr:colOff>563880</xdr:colOff>
      <xdr:row>9</xdr:row>
      <xdr:rowOff>190501</xdr:rowOff>
    </xdr:to>
    <mc:AlternateContent xmlns:mc="http://schemas.openxmlformats.org/markup-compatibility/2006" xmlns:a14="http://schemas.microsoft.com/office/drawing/2010/main">
      <mc:Choice Requires="a14">
        <xdr:graphicFrame macro="">
          <xdr:nvGraphicFramePr>
            <xdr:cNvPr id="7" name="Year 2">
              <a:extLst>
                <a:ext uri="{FF2B5EF4-FFF2-40B4-BE49-F238E27FC236}">
                  <a16:creationId xmlns:a16="http://schemas.microsoft.com/office/drawing/2014/main" id="{C85C91D3-CDD1-C038-25BA-CA14602DFF9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3868340" y="632461"/>
              <a:ext cx="115062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49</xdr:col>
      <xdr:colOff>251460</xdr:colOff>
      <xdr:row>16</xdr:row>
      <xdr:rowOff>167640</xdr:rowOff>
    </xdr:from>
    <xdr:to>
      <xdr:col>53</xdr:col>
      <xdr:colOff>1127760</xdr:colOff>
      <xdr:row>19</xdr:row>
      <xdr:rowOff>114300</xdr:rowOff>
    </xdr:to>
    <xdr:graphicFrame macro="">
      <xdr:nvGraphicFramePr>
        <xdr:cNvPr id="8" name="Chart 7">
          <a:extLst>
            <a:ext uri="{FF2B5EF4-FFF2-40B4-BE49-F238E27FC236}">
              <a16:creationId xmlns:a16="http://schemas.microsoft.com/office/drawing/2014/main" id="{EF91A7F9-F0A0-23EA-ED1B-A2A726FC7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251460</xdr:colOff>
      <xdr:row>6</xdr:row>
      <xdr:rowOff>129540</xdr:rowOff>
    </xdr:from>
    <xdr:to>
      <xdr:col>68</xdr:col>
      <xdr:colOff>1413360</xdr:colOff>
      <xdr:row>24</xdr:row>
      <xdr:rowOff>77700</xdr:rowOff>
    </xdr:to>
    <xdr:graphicFrame macro="">
      <xdr:nvGraphicFramePr>
        <xdr:cNvPr id="9" name="Chart 8">
          <a:extLst>
            <a:ext uri="{FF2B5EF4-FFF2-40B4-BE49-F238E27FC236}">
              <a16:creationId xmlns:a16="http://schemas.microsoft.com/office/drawing/2014/main" id="{8273FB3E-7AE4-869E-67DC-12D9DA2D6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69</xdr:col>
      <xdr:colOff>114300</xdr:colOff>
      <xdr:row>13</xdr:row>
      <xdr:rowOff>83820</xdr:rowOff>
    </xdr:from>
    <xdr:to>
      <xdr:col>69</xdr:col>
      <xdr:colOff>571500</xdr:colOff>
      <xdr:row>19</xdr:row>
      <xdr:rowOff>76200</xdr:rowOff>
    </xdr:to>
    <xdr:graphicFrame macro="">
      <xdr:nvGraphicFramePr>
        <xdr:cNvPr id="11" name="Chart 10">
          <a:extLst>
            <a:ext uri="{FF2B5EF4-FFF2-40B4-BE49-F238E27FC236}">
              <a16:creationId xmlns:a16="http://schemas.microsoft.com/office/drawing/2014/main" id="{6E25C93C-4B2A-B2C6-2FBE-081E68697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75</xdr:col>
      <xdr:colOff>403860</xdr:colOff>
      <xdr:row>7</xdr:row>
      <xdr:rowOff>251460</xdr:rowOff>
    </xdr:from>
    <xdr:to>
      <xdr:col>82</xdr:col>
      <xdr:colOff>739140</xdr:colOff>
      <xdr:row>27</xdr:row>
      <xdr:rowOff>83820</xdr:rowOff>
    </xdr:to>
    <xdr:graphicFrame macro="">
      <xdr:nvGraphicFramePr>
        <xdr:cNvPr id="12" name="Chart 11">
          <a:extLst>
            <a:ext uri="{FF2B5EF4-FFF2-40B4-BE49-F238E27FC236}">
              <a16:creationId xmlns:a16="http://schemas.microsoft.com/office/drawing/2014/main" id="{645F0965-DB93-44CD-AABB-779B9609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84</xdr:col>
      <xdr:colOff>99060</xdr:colOff>
      <xdr:row>13</xdr:row>
      <xdr:rowOff>7621</xdr:rowOff>
    </xdr:from>
    <xdr:to>
      <xdr:col>89</xdr:col>
      <xdr:colOff>106680</xdr:colOff>
      <xdr:row>15</xdr:row>
      <xdr:rowOff>121921</xdr:rowOff>
    </xdr:to>
    <mc:AlternateContent xmlns:mc="http://schemas.openxmlformats.org/markup-compatibility/2006" xmlns:a14="http://schemas.microsoft.com/office/drawing/2010/main">
      <mc:Choice Requires="a14">
        <xdr:graphicFrame macro="">
          <xdr:nvGraphicFramePr>
            <xdr:cNvPr id="20" name="Year 4">
              <a:extLst>
                <a:ext uri="{FF2B5EF4-FFF2-40B4-BE49-F238E27FC236}">
                  <a16:creationId xmlns:a16="http://schemas.microsoft.com/office/drawing/2014/main" id="{D04E57A2-9F54-6BF3-A596-D0E92CF559B2}"/>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70812660" y="2971801"/>
              <a:ext cx="2941320" cy="525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101</xdr:col>
      <xdr:colOff>297180</xdr:colOff>
      <xdr:row>9</xdr:row>
      <xdr:rowOff>38100</xdr:rowOff>
    </xdr:from>
    <xdr:to>
      <xdr:col>106</xdr:col>
      <xdr:colOff>236220</xdr:colOff>
      <xdr:row>15</xdr:row>
      <xdr:rowOff>19050</xdr:rowOff>
    </xdr:to>
    <xdr:graphicFrame macro="">
      <xdr:nvGraphicFramePr>
        <xdr:cNvPr id="21" name="Chart 20">
          <a:extLst>
            <a:ext uri="{FF2B5EF4-FFF2-40B4-BE49-F238E27FC236}">
              <a16:creationId xmlns:a16="http://schemas.microsoft.com/office/drawing/2014/main" id="{0E1C33AC-73E4-4236-A05A-6C0A8371A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103</xdr:col>
      <xdr:colOff>358140</xdr:colOff>
      <xdr:row>15</xdr:row>
      <xdr:rowOff>7620</xdr:rowOff>
    </xdr:from>
    <xdr:to>
      <xdr:col>108</xdr:col>
      <xdr:colOff>510540</xdr:colOff>
      <xdr:row>24</xdr:row>
      <xdr:rowOff>163830</xdr:rowOff>
    </xdr:to>
    <xdr:graphicFrame macro="">
      <xdr:nvGraphicFramePr>
        <xdr:cNvPr id="22" name="Chart 21">
          <a:extLst>
            <a:ext uri="{FF2B5EF4-FFF2-40B4-BE49-F238E27FC236}">
              <a16:creationId xmlns:a16="http://schemas.microsoft.com/office/drawing/2014/main" id="{F772FDFD-B5CD-1AB5-EBA1-DF8DDB84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186689</xdr:colOff>
      <xdr:row>40</xdr:row>
      <xdr:rowOff>125730</xdr:rowOff>
    </xdr:from>
    <xdr:to>
      <xdr:col>13</xdr:col>
      <xdr:colOff>567689</xdr:colOff>
      <xdr:row>42</xdr:row>
      <xdr:rowOff>179070</xdr:rowOff>
    </xdr:to>
    <xdr:grpSp>
      <xdr:nvGrpSpPr>
        <xdr:cNvPr id="105" name="Group 104">
          <a:extLst>
            <a:ext uri="{FF2B5EF4-FFF2-40B4-BE49-F238E27FC236}">
              <a16:creationId xmlns:a16="http://schemas.microsoft.com/office/drawing/2014/main" id="{17B8EC52-5333-4126-9857-6A3CBDE77D24}"/>
            </a:ext>
          </a:extLst>
        </xdr:cNvPr>
        <xdr:cNvGrpSpPr/>
      </xdr:nvGrpSpPr>
      <xdr:grpSpPr>
        <a:xfrm rot="6894863">
          <a:off x="7787639" y="7155180"/>
          <a:ext cx="419100" cy="990600"/>
          <a:chOff x="3009900" y="10035540"/>
          <a:chExt cx="419100" cy="990600"/>
        </a:xfrm>
      </xdr:grpSpPr>
      <xdr:sp macro="" textlink="">
        <xdr:nvSpPr>
          <xdr:cNvPr id="106" name="Oval 105">
            <a:extLst>
              <a:ext uri="{FF2B5EF4-FFF2-40B4-BE49-F238E27FC236}">
                <a16:creationId xmlns:a16="http://schemas.microsoft.com/office/drawing/2014/main" id="{67B1E93F-D534-A890-9518-96728788D081}"/>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07" name="Straight Connector 106">
            <a:extLst>
              <a:ext uri="{FF2B5EF4-FFF2-40B4-BE49-F238E27FC236}">
                <a16:creationId xmlns:a16="http://schemas.microsoft.com/office/drawing/2014/main" id="{3719C438-F508-56A8-1A3F-B1FF1B1D17D0}"/>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502921</xdr:colOff>
      <xdr:row>5</xdr:row>
      <xdr:rowOff>68580</xdr:rowOff>
    </xdr:from>
    <xdr:to>
      <xdr:col>7</xdr:col>
      <xdr:colOff>312421</xdr:colOff>
      <xdr:row>10</xdr:row>
      <xdr:rowOff>144780</xdr:rowOff>
    </xdr:to>
    <xdr:grpSp>
      <xdr:nvGrpSpPr>
        <xdr:cNvPr id="104" name="Group 103">
          <a:extLst>
            <a:ext uri="{FF2B5EF4-FFF2-40B4-BE49-F238E27FC236}">
              <a16:creationId xmlns:a16="http://schemas.microsoft.com/office/drawing/2014/main" id="{C356A574-2D05-5A3D-6C33-76CAF6EFD92A}"/>
            </a:ext>
          </a:extLst>
        </xdr:cNvPr>
        <xdr:cNvGrpSpPr/>
      </xdr:nvGrpSpPr>
      <xdr:grpSpPr>
        <a:xfrm rot="11110773">
          <a:off x="4160521" y="982980"/>
          <a:ext cx="419100" cy="990600"/>
          <a:chOff x="3009900" y="10035540"/>
          <a:chExt cx="419100" cy="990600"/>
        </a:xfrm>
      </xdr:grpSpPr>
      <xdr:sp macro="" textlink="">
        <xdr:nvSpPr>
          <xdr:cNvPr id="81" name="Oval 80">
            <a:extLst>
              <a:ext uri="{FF2B5EF4-FFF2-40B4-BE49-F238E27FC236}">
                <a16:creationId xmlns:a16="http://schemas.microsoft.com/office/drawing/2014/main" id="{C4029D95-FF15-4D52-D395-BE6B375431FE}"/>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03" name="Straight Connector 102">
            <a:extLst>
              <a:ext uri="{FF2B5EF4-FFF2-40B4-BE49-F238E27FC236}">
                <a16:creationId xmlns:a16="http://schemas.microsoft.com/office/drawing/2014/main" id="{AAA356C2-5F64-FF51-2E8F-1C2C4BEB9E47}"/>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17</xdr:col>
      <xdr:colOff>544830</xdr:colOff>
      <xdr:row>18</xdr:row>
      <xdr:rowOff>156210</xdr:rowOff>
    </xdr:from>
    <xdr:to>
      <xdr:col>19</xdr:col>
      <xdr:colOff>316230</xdr:colOff>
      <xdr:row>21</xdr:row>
      <xdr:rowOff>26670</xdr:rowOff>
    </xdr:to>
    <xdr:grpSp>
      <xdr:nvGrpSpPr>
        <xdr:cNvPr id="108" name="Group 107">
          <a:extLst>
            <a:ext uri="{FF2B5EF4-FFF2-40B4-BE49-F238E27FC236}">
              <a16:creationId xmlns:a16="http://schemas.microsoft.com/office/drawing/2014/main" id="{730A3FA8-3100-4513-9361-E0E3592AD817}"/>
            </a:ext>
          </a:extLst>
        </xdr:cNvPr>
        <xdr:cNvGrpSpPr/>
      </xdr:nvGrpSpPr>
      <xdr:grpSpPr>
        <a:xfrm rot="7124798">
          <a:off x="11193780" y="3162300"/>
          <a:ext cx="419100" cy="990600"/>
          <a:chOff x="3009900" y="10035540"/>
          <a:chExt cx="419100" cy="990600"/>
        </a:xfrm>
      </xdr:grpSpPr>
      <xdr:sp macro="" textlink="">
        <xdr:nvSpPr>
          <xdr:cNvPr id="109" name="Oval 108">
            <a:extLst>
              <a:ext uri="{FF2B5EF4-FFF2-40B4-BE49-F238E27FC236}">
                <a16:creationId xmlns:a16="http://schemas.microsoft.com/office/drawing/2014/main" id="{8178AAAA-36D6-FCBA-B015-4F20A8348C50}"/>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10" name="Straight Connector 109">
            <a:extLst>
              <a:ext uri="{FF2B5EF4-FFF2-40B4-BE49-F238E27FC236}">
                <a16:creationId xmlns:a16="http://schemas.microsoft.com/office/drawing/2014/main" id="{6CA8B0FF-77C1-BB31-C58D-3599EB7F6C78}"/>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563879</xdr:colOff>
      <xdr:row>6</xdr:row>
      <xdr:rowOff>0</xdr:rowOff>
    </xdr:from>
    <xdr:to>
      <xdr:col>16</xdr:col>
      <xdr:colOff>373379</xdr:colOff>
      <xdr:row>11</xdr:row>
      <xdr:rowOff>76200</xdr:rowOff>
    </xdr:to>
    <xdr:grpSp>
      <xdr:nvGrpSpPr>
        <xdr:cNvPr id="113" name="Group 112">
          <a:extLst>
            <a:ext uri="{FF2B5EF4-FFF2-40B4-BE49-F238E27FC236}">
              <a16:creationId xmlns:a16="http://schemas.microsoft.com/office/drawing/2014/main" id="{75A08377-CCBF-4395-AC4D-1BDAAE6B3163}"/>
            </a:ext>
          </a:extLst>
        </xdr:cNvPr>
        <xdr:cNvGrpSpPr/>
      </xdr:nvGrpSpPr>
      <xdr:grpSpPr>
        <a:xfrm rot="9868360">
          <a:off x="9707879" y="1097280"/>
          <a:ext cx="419100" cy="990600"/>
          <a:chOff x="3009900" y="10035540"/>
          <a:chExt cx="419100" cy="990600"/>
        </a:xfrm>
      </xdr:grpSpPr>
      <xdr:sp macro="" textlink="">
        <xdr:nvSpPr>
          <xdr:cNvPr id="114" name="Oval 113">
            <a:extLst>
              <a:ext uri="{FF2B5EF4-FFF2-40B4-BE49-F238E27FC236}">
                <a16:creationId xmlns:a16="http://schemas.microsoft.com/office/drawing/2014/main" id="{18144CB2-C75D-3DAD-E2B7-FC68DBD71E3C}"/>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15" name="Straight Connector 114">
            <a:extLst>
              <a:ext uri="{FF2B5EF4-FFF2-40B4-BE49-F238E27FC236}">
                <a16:creationId xmlns:a16="http://schemas.microsoft.com/office/drawing/2014/main" id="{E850DA63-B62C-9CF9-A2DF-94B748A7E45E}"/>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232410</xdr:colOff>
      <xdr:row>7</xdr:row>
      <xdr:rowOff>148589</xdr:rowOff>
    </xdr:from>
    <xdr:to>
      <xdr:col>18</xdr:col>
      <xdr:colOff>3810</xdr:colOff>
      <xdr:row>10</xdr:row>
      <xdr:rowOff>19049</xdr:rowOff>
    </xdr:to>
    <xdr:grpSp>
      <xdr:nvGrpSpPr>
        <xdr:cNvPr id="116" name="Group 115">
          <a:extLst>
            <a:ext uri="{FF2B5EF4-FFF2-40B4-BE49-F238E27FC236}">
              <a16:creationId xmlns:a16="http://schemas.microsoft.com/office/drawing/2014/main" id="{452335BB-D3C3-4C64-ADB7-5D798816295E}"/>
            </a:ext>
          </a:extLst>
        </xdr:cNvPr>
        <xdr:cNvGrpSpPr/>
      </xdr:nvGrpSpPr>
      <xdr:grpSpPr>
        <a:xfrm rot="7827082">
          <a:off x="10271760" y="1142999"/>
          <a:ext cx="419100" cy="990600"/>
          <a:chOff x="3009900" y="10035540"/>
          <a:chExt cx="419100" cy="990600"/>
        </a:xfrm>
      </xdr:grpSpPr>
      <xdr:sp macro="" textlink="">
        <xdr:nvSpPr>
          <xdr:cNvPr id="117" name="Oval 116">
            <a:extLst>
              <a:ext uri="{FF2B5EF4-FFF2-40B4-BE49-F238E27FC236}">
                <a16:creationId xmlns:a16="http://schemas.microsoft.com/office/drawing/2014/main" id="{92032D40-8C63-4FCA-54FA-0CFA09641A88}"/>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18" name="Straight Connector 117">
            <a:extLst>
              <a:ext uri="{FF2B5EF4-FFF2-40B4-BE49-F238E27FC236}">
                <a16:creationId xmlns:a16="http://schemas.microsoft.com/office/drawing/2014/main" id="{14CFD923-9CF7-332D-7C18-5C465D750E24}"/>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17</xdr:col>
      <xdr:colOff>440972</xdr:colOff>
      <xdr:row>3</xdr:row>
      <xdr:rowOff>131000</xdr:rowOff>
    </xdr:from>
    <xdr:to>
      <xdr:col>18</xdr:col>
      <xdr:colOff>289863</xdr:colOff>
      <xdr:row>12</xdr:row>
      <xdr:rowOff>37027</xdr:rowOff>
    </xdr:to>
    <xdr:grpSp>
      <xdr:nvGrpSpPr>
        <xdr:cNvPr id="119" name="Group 118">
          <a:extLst>
            <a:ext uri="{FF2B5EF4-FFF2-40B4-BE49-F238E27FC236}">
              <a16:creationId xmlns:a16="http://schemas.microsoft.com/office/drawing/2014/main" id="{DA633945-9119-48F1-9F87-067B600137DB}"/>
            </a:ext>
          </a:extLst>
        </xdr:cNvPr>
        <xdr:cNvGrpSpPr/>
      </xdr:nvGrpSpPr>
      <xdr:grpSpPr>
        <a:xfrm rot="19001588" flipV="1">
          <a:off x="10804172" y="679640"/>
          <a:ext cx="458491" cy="1551947"/>
          <a:chOff x="3009900" y="10197844"/>
          <a:chExt cx="370838" cy="828296"/>
        </a:xfrm>
      </xdr:grpSpPr>
      <xdr:sp macro="" textlink="">
        <xdr:nvSpPr>
          <xdr:cNvPr id="120" name="Oval 119">
            <a:extLst>
              <a:ext uri="{FF2B5EF4-FFF2-40B4-BE49-F238E27FC236}">
                <a16:creationId xmlns:a16="http://schemas.microsoft.com/office/drawing/2014/main" id="{331E472A-1F83-6851-24CF-7FB6318A084B}"/>
              </a:ext>
            </a:extLst>
          </xdr:cNvPr>
          <xdr:cNvSpPr/>
        </xdr:nvSpPr>
        <xdr:spPr>
          <a:xfrm>
            <a:off x="3056834" y="10197844"/>
            <a:ext cx="323904" cy="20090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21" name="Straight Connector 120">
            <a:extLst>
              <a:ext uri="{FF2B5EF4-FFF2-40B4-BE49-F238E27FC236}">
                <a16:creationId xmlns:a16="http://schemas.microsoft.com/office/drawing/2014/main" id="{10557133-FBCB-9F83-E2C9-4870BF7B0DA5}"/>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17</xdr:col>
      <xdr:colOff>34428</xdr:colOff>
      <xdr:row>4</xdr:row>
      <xdr:rowOff>157410</xdr:rowOff>
    </xdr:from>
    <xdr:to>
      <xdr:col>18</xdr:col>
      <xdr:colOff>415428</xdr:colOff>
      <xdr:row>7</xdr:row>
      <xdr:rowOff>26656</xdr:rowOff>
    </xdr:to>
    <xdr:grpSp>
      <xdr:nvGrpSpPr>
        <xdr:cNvPr id="122" name="Group 121">
          <a:extLst>
            <a:ext uri="{FF2B5EF4-FFF2-40B4-BE49-F238E27FC236}">
              <a16:creationId xmlns:a16="http://schemas.microsoft.com/office/drawing/2014/main" id="{C0630B1E-8BF6-458A-9F91-971FA2D9B6CA}"/>
            </a:ext>
          </a:extLst>
        </xdr:cNvPr>
        <xdr:cNvGrpSpPr/>
      </xdr:nvGrpSpPr>
      <xdr:grpSpPr>
        <a:xfrm rot="4614515">
          <a:off x="10683985" y="602573"/>
          <a:ext cx="417886" cy="990600"/>
          <a:chOff x="3009900" y="10035540"/>
          <a:chExt cx="419100" cy="990600"/>
        </a:xfrm>
      </xdr:grpSpPr>
      <xdr:sp macro="" textlink="">
        <xdr:nvSpPr>
          <xdr:cNvPr id="123" name="Oval 122">
            <a:extLst>
              <a:ext uri="{FF2B5EF4-FFF2-40B4-BE49-F238E27FC236}">
                <a16:creationId xmlns:a16="http://schemas.microsoft.com/office/drawing/2014/main" id="{9F79E35D-9E1E-2436-AB4B-2AD4B76526BE}"/>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24" name="Straight Connector 123">
            <a:extLst>
              <a:ext uri="{FF2B5EF4-FFF2-40B4-BE49-F238E27FC236}">
                <a16:creationId xmlns:a16="http://schemas.microsoft.com/office/drawing/2014/main" id="{514220BF-77E2-D476-47AD-4AECFAA627F8}"/>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590551</xdr:colOff>
      <xdr:row>2</xdr:row>
      <xdr:rowOff>140970</xdr:rowOff>
    </xdr:from>
    <xdr:to>
      <xdr:col>18</xdr:col>
      <xdr:colOff>361951</xdr:colOff>
      <xdr:row>5</xdr:row>
      <xdr:rowOff>11430</xdr:rowOff>
    </xdr:to>
    <xdr:grpSp>
      <xdr:nvGrpSpPr>
        <xdr:cNvPr id="125" name="Group 124">
          <a:extLst>
            <a:ext uri="{FF2B5EF4-FFF2-40B4-BE49-F238E27FC236}">
              <a16:creationId xmlns:a16="http://schemas.microsoft.com/office/drawing/2014/main" id="{91A3F794-6FAD-4BA9-A3C3-28745A6C78B3}"/>
            </a:ext>
          </a:extLst>
        </xdr:cNvPr>
        <xdr:cNvGrpSpPr/>
      </xdr:nvGrpSpPr>
      <xdr:grpSpPr>
        <a:xfrm rot="3247860">
          <a:off x="10629901" y="220980"/>
          <a:ext cx="419100" cy="990600"/>
          <a:chOff x="3009900" y="10035540"/>
          <a:chExt cx="419100" cy="990600"/>
        </a:xfrm>
      </xdr:grpSpPr>
      <xdr:sp macro="" textlink="">
        <xdr:nvSpPr>
          <xdr:cNvPr id="126" name="Oval 125">
            <a:extLst>
              <a:ext uri="{FF2B5EF4-FFF2-40B4-BE49-F238E27FC236}">
                <a16:creationId xmlns:a16="http://schemas.microsoft.com/office/drawing/2014/main" id="{B9E5BF68-60E3-2D2C-36E7-784CF9813F42}"/>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27" name="Straight Connector 126">
            <a:extLst>
              <a:ext uri="{FF2B5EF4-FFF2-40B4-BE49-F238E27FC236}">
                <a16:creationId xmlns:a16="http://schemas.microsoft.com/office/drawing/2014/main" id="{FAB985A3-859B-2884-9F1B-4DF1F1031B2D}"/>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11</xdr:col>
      <xdr:colOff>68579</xdr:colOff>
      <xdr:row>39</xdr:row>
      <xdr:rowOff>68580</xdr:rowOff>
    </xdr:from>
    <xdr:to>
      <xdr:col>11</xdr:col>
      <xdr:colOff>487679</xdr:colOff>
      <xdr:row>44</xdr:row>
      <xdr:rowOff>144780</xdr:rowOff>
    </xdr:to>
    <xdr:grpSp>
      <xdr:nvGrpSpPr>
        <xdr:cNvPr id="128" name="Group 127">
          <a:extLst>
            <a:ext uri="{FF2B5EF4-FFF2-40B4-BE49-F238E27FC236}">
              <a16:creationId xmlns:a16="http://schemas.microsoft.com/office/drawing/2014/main" id="{22BD2FA0-EA23-429E-9DD1-9C225ACA353A}"/>
            </a:ext>
          </a:extLst>
        </xdr:cNvPr>
        <xdr:cNvGrpSpPr/>
      </xdr:nvGrpSpPr>
      <xdr:grpSpPr>
        <a:xfrm rot="11865332">
          <a:off x="6774179" y="7200900"/>
          <a:ext cx="419100" cy="990600"/>
          <a:chOff x="3009900" y="10035540"/>
          <a:chExt cx="419100" cy="990600"/>
        </a:xfrm>
      </xdr:grpSpPr>
      <xdr:sp macro="" textlink="">
        <xdr:nvSpPr>
          <xdr:cNvPr id="129" name="Oval 128">
            <a:extLst>
              <a:ext uri="{FF2B5EF4-FFF2-40B4-BE49-F238E27FC236}">
                <a16:creationId xmlns:a16="http://schemas.microsoft.com/office/drawing/2014/main" id="{D56FB2A6-49D2-2301-5A49-71EE289B7A0A}"/>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30" name="Straight Connector 129">
            <a:extLst>
              <a:ext uri="{FF2B5EF4-FFF2-40B4-BE49-F238E27FC236}">
                <a16:creationId xmlns:a16="http://schemas.microsoft.com/office/drawing/2014/main" id="{190BA6FD-BB8B-F6EE-E703-5FFA62C04F02}"/>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12</xdr:col>
      <xdr:colOff>331472</xdr:colOff>
      <xdr:row>36</xdr:row>
      <xdr:rowOff>110490</xdr:rowOff>
    </xdr:from>
    <xdr:to>
      <xdr:col>14</xdr:col>
      <xdr:colOff>102872</xdr:colOff>
      <xdr:row>38</xdr:row>
      <xdr:rowOff>163830</xdr:rowOff>
    </xdr:to>
    <xdr:grpSp>
      <xdr:nvGrpSpPr>
        <xdr:cNvPr id="131" name="Group 130">
          <a:extLst>
            <a:ext uri="{FF2B5EF4-FFF2-40B4-BE49-F238E27FC236}">
              <a16:creationId xmlns:a16="http://schemas.microsoft.com/office/drawing/2014/main" id="{43E82399-9EB6-4012-9FB3-9AD8FBE7117D}"/>
            </a:ext>
          </a:extLst>
        </xdr:cNvPr>
        <xdr:cNvGrpSpPr/>
      </xdr:nvGrpSpPr>
      <xdr:grpSpPr>
        <a:xfrm rot="3432982">
          <a:off x="7932422" y="6408420"/>
          <a:ext cx="419100" cy="990600"/>
          <a:chOff x="3009900" y="10035540"/>
          <a:chExt cx="419100" cy="990600"/>
        </a:xfrm>
      </xdr:grpSpPr>
      <xdr:sp macro="" textlink="">
        <xdr:nvSpPr>
          <xdr:cNvPr id="132" name="Oval 131">
            <a:extLst>
              <a:ext uri="{FF2B5EF4-FFF2-40B4-BE49-F238E27FC236}">
                <a16:creationId xmlns:a16="http://schemas.microsoft.com/office/drawing/2014/main" id="{9891EE4B-F054-2D7C-6F00-EFBE3BB3E515}"/>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33" name="Straight Connector 132">
            <a:extLst>
              <a:ext uri="{FF2B5EF4-FFF2-40B4-BE49-F238E27FC236}">
                <a16:creationId xmlns:a16="http://schemas.microsoft.com/office/drawing/2014/main" id="{3A48FA18-FD5A-2052-047D-48E89AF74E25}"/>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19</xdr:col>
      <xdr:colOff>285750</xdr:colOff>
      <xdr:row>34</xdr:row>
      <xdr:rowOff>133350</xdr:rowOff>
    </xdr:from>
    <xdr:to>
      <xdr:col>21</xdr:col>
      <xdr:colOff>57150</xdr:colOff>
      <xdr:row>37</xdr:row>
      <xdr:rowOff>3810</xdr:rowOff>
    </xdr:to>
    <xdr:grpSp>
      <xdr:nvGrpSpPr>
        <xdr:cNvPr id="134" name="Group 133">
          <a:extLst>
            <a:ext uri="{FF2B5EF4-FFF2-40B4-BE49-F238E27FC236}">
              <a16:creationId xmlns:a16="http://schemas.microsoft.com/office/drawing/2014/main" id="{575D144E-A130-4A73-83F9-EE47F8FD0E93}"/>
            </a:ext>
          </a:extLst>
        </xdr:cNvPr>
        <xdr:cNvGrpSpPr/>
      </xdr:nvGrpSpPr>
      <xdr:grpSpPr>
        <a:xfrm rot="5400000">
          <a:off x="12153900" y="6065520"/>
          <a:ext cx="419100" cy="990600"/>
          <a:chOff x="3009900" y="10035540"/>
          <a:chExt cx="419100" cy="990600"/>
        </a:xfrm>
      </xdr:grpSpPr>
      <xdr:sp macro="" textlink="">
        <xdr:nvSpPr>
          <xdr:cNvPr id="135" name="Oval 134">
            <a:extLst>
              <a:ext uri="{FF2B5EF4-FFF2-40B4-BE49-F238E27FC236}">
                <a16:creationId xmlns:a16="http://schemas.microsoft.com/office/drawing/2014/main" id="{57C9A551-CE3E-D25E-AF91-2239B6F57D43}"/>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36" name="Straight Connector 135">
            <a:extLst>
              <a:ext uri="{FF2B5EF4-FFF2-40B4-BE49-F238E27FC236}">
                <a16:creationId xmlns:a16="http://schemas.microsoft.com/office/drawing/2014/main" id="{5C8F7CD4-5DF5-03A4-5F46-14D03BD59E4D}"/>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18</xdr:col>
      <xdr:colOff>167638</xdr:colOff>
      <xdr:row>35</xdr:row>
      <xdr:rowOff>91441</xdr:rowOff>
    </xdr:from>
    <xdr:to>
      <xdr:col>18</xdr:col>
      <xdr:colOff>586738</xdr:colOff>
      <xdr:row>40</xdr:row>
      <xdr:rowOff>167641</xdr:rowOff>
    </xdr:to>
    <xdr:grpSp>
      <xdr:nvGrpSpPr>
        <xdr:cNvPr id="137" name="Group 136">
          <a:extLst>
            <a:ext uri="{FF2B5EF4-FFF2-40B4-BE49-F238E27FC236}">
              <a16:creationId xmlns:a16="http://schemas.microsoft.com/office/drawing/2014/main" id="{2DD2DE03-E7B2-4E44-B740-F4F3AF82BFFE}"/>
            </a:ext>
          </a:extLst>
        </xdr:cNvPr>
        <xdr:cNvGrpSpPr/>
      </xdr:nvGrpSpPr>
      <xdr:grpSpPr>
        <a:xfrm rot="11606159">
          <a:off x="11140438" y="6492241"/>
          <a:ext cx="419100" cy="990600"/>
          <a:chOff x="3009900" y="10035540"/>
          <a:chExt cx="419100" cy="990600"/>
        </a:xfrm>
      </xdr:grpSpPr>
      <xdr:sp macro="" textlink="">
        <xdr:nvSpPr>
          <xdr:cNvPr id="138" name="Oval 137">
            <a:extLst>
              <a:ext uri="{FF2B5EF4-FFF2-40B4-BE49-F238E27FC236}">
                <a16:creationId xmlns:a16="http://schemas.microsoft.com/office/drawing/2014/main" id="{AD03EDD4-E978-09B8-14E7-1BA4677F4432}"/>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39" name="Straight Connector 138">
            <a:extLst>
              <a:ext uri="{FF2B5EF4-FFF2-40B4-BE49-F238E27FC236}">
                <a16:creationId xmlns:a16="http://schemas.microsoft.com/office/drawing/2014/main" id="{B593CBDD-1A59-9159-69B2-4F99F1721C3F}"/>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7</xdr:col>
      <xdr:colOff>22860</xdr:colOff>
      <xdr:row>35</xdr:row>
      <xdr:rowOff>15240</xdr:rowOff>
    </xdr:from>
    <xdr:to>
      <xdr:col>7</xdr:col>
      <xdr:colOff>441960</xdr:colOff>
      <xdr:row>40</xdr:row>
      <xdr:rowOff>91440</xdr:rowOff>
    </xdr:to>
    <xdr:grpSp>
      <xdr:nvGrpSpPr>
        <xdr:cNvPr id="140" name="Group 139">
          <a:extLst>
            <a:ext uri="{FF2B5EF4-FFF2-40B4-BE49-F238E27FC236}">
              <a16:creationId xmlns:a16="http://schemas.microsoft.com/office/drawing/2014/main" id="{B2DF179C-D9DC-491F-9F9D-6B012A8CBC56}"/>
            </a:ext>
          </a:extLst>
        </xdr:cNvPr>
        <xdr:cNvGrpSpPr/>
      </xdr:nvGrpSpPr>
      <xdr:grpSpPr>
        <a:xfrm rot="8886191">
          <a:off x="4290060" y="6416040"/>
          <a:ext cx="419100" cy="990600"/>
          <a:chOff x="3009900" y="10035540"/>
          <a:chExt cx="419100" cy="990600"/>
        </a:xfrm>
      </xdr:grpSpPr>
      <xdr:sp macro="" textlink="">
        <xdr:nvSpPr>
          <xdr:cNvPr id="141" name="Oval 140">
            <a:extLst>
              <a:ext uri="{FF2B5EF4-FFF2-40B4-BE49-F238E27FC236}">
                <a16:creationId xmlns:a16="http://schemas.microsoft.com/office/drawing/2014/main" id="{27A00FDB-E87E-FC4E-D508-A55CE0DAE034}"/>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42" name="Straight Connector 141">
            <a:extLst>
              <a:ext uri="{FF2B5EF4-FFF2-40B4-BE49-F238E27FC236}">
                <a16:creationId xmlns:a16="http://schemas.microsoft.com/office/drawing/2014/main" id="{3E196A2F-7EF5-BF4E-401D-29AE89B50A8A}"/>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7</xdr:col>
      <xdr:colOff>384810</xdr:colOff>
      <xdr:row>32</xdr:row>
      <xdr:rowOff>87630</xdr:rowOff>
    </xdr:from>
    <xdr:to>
      <xdr:col>9</xdr:col>
      <xdr:colOff>156210</xdr:colOff>
      <xdr:row>34</xdr:row>
      <xdr:rowOff>140970</xdr:rowOff>
    </xdr:to>
    <xdr:grpSp>
      <xdr:nvGrpSpPr>
        <xdr:cNvPr id="143" name="Group 142">
          <a:extLst>
            <a:ext uri="{FF2B5EF4-FFF2-40B4-BE49-F238E27FC236}">
              <a16:creationId xmlns:a16="http://schemas.microsoft.com/office/drawing/2014/main" id="{517EB807-71D9-444B-BBC0-738B153E0FF7}"/>
            </a:ext>
          </a:extLst>
        </xdr:cNvPr>
        <xdr:cNvGrpSpPr/>
      </xdr:nvGrpSpPr>
      <xdr:grpSpPr>
        <a:xfrm rot="4043151">
          <a:off x="4937760" y="5654040"/>
          <a:ext cx="419100" cy="990600"/>
          <a:chOff x="3009900" y="10035540"/>
          <a:chExt cx="419100" cy="990600"/>
        </a:xfrm>
      </xdr:grpSpPr>
      <xdr:sp macro="" textlink="">
        <xdr:nvSpPr>
          <xdr:cNvPr id="144" name="Oval 143">
            <a:extLst>
              <a:ext uri="{FF2B5EF4-FFF2-40B4-BE49-F238E27FC236}">
                <a16:creationId xmlns:a16="http://schemas.microsoft.com/office/drawing/2014/main" id="{5E114B2A-7DDF-C267-5AE1-F0D4D5B83BE9}"/>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45" name="Straight Connector 144">
            <a:extLst>
              <a:ext uri="{FF2B5EF4-FFF2-40B4-BE49-F238E27FC236}">
                <a16:creationId xmlns:a16="http://schemas.microsoft.com/office/drawing/2014/main" id="{FFC7F12A-12C8-6483-EB40-F1E25152A878}"/>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392431</xdr:colOff>
      <xdr:row>2</xdr:row>
      <xdr:rowOff>133348</xdr:rowOff>
    </xdr:from>
    <xdr:to>
      <xdr:col>7</xdr:col>
      <xdr:colOff>163831</xdr:colOff>
      <xdr:row>5</xdr:row>
      <xdr:rowOff>3808</xdr:rowOff>
    </xdr:to>
    <xdr:grpSp>
      <xdr:nvGrpSpPr>
        <xdr:cNvPr id="146" name="Group 145">
          <a:extLst>
            <a:ext uri="{FF2B5EF4-FFF2-40B4-BE49-F238E27FC236}">
              <a16:creationId xmlns:a16="http://schemas.microsoft.com/office/drawing/2014/main" id="{D8F49C0A-5E27-4D80-ADE7-689DDD04C6A4}"/>
            </a:ext>
          </a:extLst>
        </xdr:cNvPr>
        <xdr:cNvGrpSpPr/>
      </xdr:nvGrpSpPr>
      <xdr:grpSpPr>
        <a:xfrm rot="15353398">
          <a:off x="3726181" y="213358"/>
          <a:ext cx="419100" cy="990600"/>
          <a:chOff x="3009900" y="10035540"/>
          <a:chExt cx="419100" cy="990600"/>
        </a:xfrm>
      </xdr:grpSpPr>
      <xdr:sp macro="" textlink="">
        <xdr:nvSpPr>
          <xdr:cNvPr id="147" name="Oval 146">
            <a:extLst>
              <a:ext uri="{FF2B5EF4-FFF2-40B4-BE49-F238E27FC236}">
                <a16:creationId xmlns:a16="http://schemas.microsoft.com/office/drawing/2014/main" id="{83226AB0-F1CF-09BF-BD4E-6851D4A58606}"/>
              </a:ext>
            </a:extLst>
          </xdr:cNvPr>
          <xdr:cNvSpPr/>
        </xdr:nvSpPr>
        <xdr:spPr>
          <a:xfrm>
            <a:off x="3055620" y="10035540"/>
            <a:ext cx="373380" cy="35814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48" name="Straight Connector 147">
            <a:extLst>
              <a:ext uri="{FF2B5EF4-FFF2-40B4-BE49-F238E27FC236}">
                <a16:creationId xmlns:a16="http://schemas.microsoft.com/office/drawing/2014/main" id="{A4BF33A8-97C7-8579-6E2F-C135B7217ACA}"/>
              </a:ext>
            </a:extLst>
          </xdr:cNvPr>
          <xdr:cNvCxnSpPr/>
        </xdr:nvCxnSpPr>
        <xdr:spPr>
          <a:xfrm flipV="1">
            <a:off x="3009900" y="10356472"/>
            <a:ext cx="199460" cy="66966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411480</xdr:colOff>
      <xdr:row>10</xdr:row>
      <xdr:rowOff>60960</xdr:rowOff>
    </xdr:from>
    <xdr:to>
      <xdr:col>14</xdr:col>
      <xdr:colOff>556260</xdr:colOff>
      <xdr:row>31</xdr:row>
      <xdr:rowOff>15240</xdr:rowOff>
    </xdr:to>
    <xdr:sp macro="" textlink="">
      <xdr:nvSpPr>
        <xdr:cNvPr id="209" name="Oval 208">
          <a:extLst>
            <a:ext uri="{FF2B5EF4-FFF2-40B4-BE49-F238E27FC236}">
              <a16:creationId xmlns:a16="http://schemas.microsoft.com/office/drawing/2014/main" id="{C1401897-CA72-1582-F784-9E7F835DB74D}"/>
            </a:ext>
          </a:extLst>
        </xdr:cNvPr>
        <xdr:cNvSpPr/>
      </xdr:nvSpPr>
      <xdr:spPr>
        <a:xfrm>
          <a:off x="5288280" y="1889760"/>
          <a:ext cx="3802380" cy="3794760"/>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571500</xdr:colOff>
      <xdr:row>14</xdr:row>
      <xdr:rowOff>45720</xdr:rowOff>
    </xdr:from>
    <xdr:to>
      <xdr:col>13</xdr:col>
      <xdr:colOff>403860</xdr:colOff>
      <xdr:row>27</xdr:row>
      <xdr:rowOff>7620</xdr:rowOff>
    </xdr:to>
    <xdr:sp macro="" textlink="">
      <xdr:nvSpPr>
        <xdr:cNvPr id="78" name="Oval 77">
          <a:extLst>
            <a:ext uri="{FF2B5EF4-FFF2-40B4-BE49-F238E27FC236}">
              <a16:creationId xmlns:a16="http://schemas.microsoft.com/office/drawing/2014/main" id="{9A86EC09-16AB-1642-10F2-8F0EB9121B9D}"/>
            </a:ext>
          </a:extLst>
        </xdr:cNvPr>
        <xdr:cNvSpPr/>
      </xdr:nvSpPr>
      <xdr:spPr>
        <a:xfrm>
          <a:off x="6057900" y="2606040"/>
          <a:ext cx="2270760" cy="2339340"/>
        </a:xfrm>
        <a:prstGeom prst="ellipse">
          <a:avLst/>
        </a:prstGeom>
        <a:gradFill>
          <a:gsLst>
            <a:gs pos="61000">
              <a:srgbClr val="9947F7">
                <a:lumMod val="100000"/>
                <a:alpha val="20000"/>
              </a:srgbClr>
            </a:gs>
            <a:gs pos="3000">
              <a:srgbClr val="DC25FA">
                <a:alpha val="20000"/>
              </a:srgbClr>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60960</xdr:colOff>
      <xdr:row>8</xdr:row>
      <xdr:rowOff>144780</xdr:rowOff>
    </xdr:from>
    <xdr:to>
      <xdr:col>16</xdr:col>
      <xdr:colOff>7620</xdr:colOff>
      <xdr:row>32</xdr:row>
      <xdr:rowOff>91440</xdr:rowOff>
    </xdr:to>
    <xdr:graphicFrame macro="">
      <xdr:nvGraphicFramePr>
        <xdr:cNvPr id="77" name="Chart 76">
          <a:extLst>
            <a:ext uri="{FF2B5EF4-FFF2-40B4-BE49-F238E27FC236}">
              <a16:creationId xmlns:a16="http://schemas.microsoft.com/office/drawing/2014/main" id="{B40CCF2A-27EE-479C-B8F2-B85486425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30480</xdr:colOff>
      <xdr:row>0</xdr:row>
      <xdr:rowOff>30480</xdr:rowOff>
    </xdr:from>
    <xdr:to>
      <xdr:col>22</xdr:col>
      <xdr:colOff>91307</xdr:colOff>
      <xdr:row>1</xdr:row>
      <xdr:rowOff>175260</xdr:rowOff>
    </xdr:to>
    <xdr:sp macro="" textlink="">
      <xdr:nvSpPr>
        <xdr:cNvPr id="2" name="Rectangle 1">
          <a:extLst>
            <a:ext uri="{FF2B5EF4-FFF2-40B4-BE49-F238E27FC236}">
              <a16:creationId xmlns:a16="http://schemas.microsoft.com/office/drawing/2014/main" id="{71C32A0F-F726-D358-04F3-D1D2EFE3D267}"/>
            </a:ext>
          </a:extLst>
        </xdr:cNvPr>
        <xdr:cNvSpPr/>
      </xdr:nvSpPr>
      <xdr:spPr>
        <a:xfrm>
          <a:off x="30480" y="30480"/>
          <a:ext cx="13472027" cy="32766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118223</xdr:colOff>
      <xdr:row>0</xdr:row>
      <xdr:rowOff>53340</xdr:rowOff>
    </xdr:from>
    <xdr:to>
      <xdr:col>0</xdr:col>
      <xdr:colOff>293763</xdr:colOff>
      <xdr:row>1</xdr:row>
      <xdr:rowOff>68580</xdr:rowOff>
    </xdr:to>
    <xdr:pic>
      <xdr:nvPicPr>
        <xdr:cNvPr id="6" name="Picture 5">
          <a:extLst>
            <a:ext uri="{FF2B5EF4-FFF2-40B4-BE49-F238E27FC236}">
              <a16:creationId xmlns:a16="http://schemas.microsoft.com/office/drawing/2014/main" id="{E67CA116-425A-DA9D-4A0F-3EEDDFECE65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2031" t="22916" r="27500" b="24792"/>
        <a:stretch/>
      </xdr:blipFill>
      <xdr:spPr>
        <a:xfrm>
          <a:off x="118223" y="53340"/>
          <a:ext cx="175540" cy="198120"/>
        </a:xfrm>
        <a:prstGeom prst="rect">
          <a:avLst/>
        </a:prstGeom>
      </xdr:spPr>
    </xdr:pic>
    <xdr:clientData/>
  </xdr:twoCellAnchor>
  <xdr:twoCellAnchor editAs="absolute">
    <xdr:from>
      <xdr:col>0</xdr:col>
      <xdr:colOff>273896</xdr:colOff>
      <xdr:row>0</xdr:row>
      <xdr:rowOff>15241</xdr:rowOff>
    </xdr:from>
    <xdr:to>
      <xdr:col>3</xdr:col>
      <xdr:colOff>126646</xdr:colOff>
      <xdr:row>1</xdr:row>
      <xdr:rowOff>109425</xdr:rowOff>
    </xdr:to>
    <xdr:sp macro="" textlink="">
      <xdr:nvSpPr>
        <xdr:cNvPr id="7" name="TextBox 6">
          <a:extLst>
            <a:ext uri="{FF2B5EF4-FFF2-40B4-BE49-F238E27FC236}">
              <a16:creationId xmlns:a16="http://schemas.microsoft.com/office/drawing/2014/main" id="{C04D2D64-A039-2FCF-3C7C-2F7FBEBE9AB2}"/>
            </a:ext>
          </a:extLst>
        </xdr:cNvPr>
        <xdr:cNvSpPr txBox="1"/>
      </xdr:nvSpPr>
      <xdr:spPr>
        <a:xfrm>
          <a:off x="273896" y="15241"/>
          <a:ext cx="1681550" cy="277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bg1"/>
              </a:solidFill>
              <a:latin typeface="Bahnschrift" panose="020B0502040204020203" pitchFamily="34" charset="0"/>
              <a:ea typeface="Malgun Gothic" panose="020B0503020000020004" pitchFamily="34" charset="-127"/>
            </a:rPr>
            <a:t>Diksha's Dashboard</a:t>
          </a:r>
        </a:p>
      </xdr:txBody>
    </xdr:sp>
    <xdr:clientData/>
  </xdr:twoCellAnchor>
  <xdr:twoCellAnchor editAs="absolute">
    <xdr:from>
      <xdr:col>5</xdr:col>
      <xdr:colOff>420917</xdr:colOff>
      <xdr:row>0</xdr:row>
      <xdr:rowOff>22860</xdr:rowOff>
    </xdr:from>
    <xdr:to>
      <xdr:col>6</xdr:col>
      <xdr:colOff>491788</xdr:colOff>
      <xdr:row>1</xdr:row>
      <xdr:rowOff>120185</xdr:rowOff>
    </xdr:to>
    <xdr:sp macro="" textlink="">
      <xdr:nvSpPr>
        <xdr:cNvPr id="8" name="TextBox 7">
          <a:hlinkClick xmlns:r="http://schemas.openxmlformats.org/officeDocument/2006/relationships" r:id="rId3" tooltip="www.google.com"/>
          <a:extLst>
            <a:ext uri="{FF2B5EF4-FFF2-40B4-BE49-F238E27FC236}">
              <a16:creationId xmlns:a16="http://schemas.microsoft.com/office/drawing/2014/main" id="{1DAE066F-75EC-4BCF-A74D-AB31DBFB0522}"/>
            </a:ext>
          </a:extLst>
        </xdr:cNvPr>
        <xdr:cNvSpPr txBox="1"/>
      </xdr:nvSpPr>
      <xdr:spPr>
        <a:xfrm>
          <a:off x="3468917" y="22860"/>
          <a:ext cx="680471"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aseline="0">
              <a:solidFill>
                <a:schemeClr val="bg1"/>
              </a:solidFill>
              <a:latin typeface="Calibri" panose="020F0502020204030204" pitchFamily="34" charset="0"/>
              <a:ea typeface="Malgun Gothic" panose="020B0503020000020004" pitchFamily="34" charset="-127"/>
            </a:rPr>
            <a:t>Browse</a:t>
          </a:r>
        </a:p>
      </xdr:txBody>
    </xdr:sp>
    <xdr:clientData/>
  </xdr:twoCellAnchor>
  <xdr:twoCellAnchor editAs="absolute">
    <xdr:from>
      <xdr:col>14</xdr:col>
      <xdr:colOff>38100</xdr:colOff>
      <xdr:row>0</xdr:row>
      <xdr:rowOff>30943</xdr:rowOff>
    </xdr:from>
    <xdr:to>
      <xdr:col>16</xdr:col>
      <xdr:colOff>134748</xdr:colOff>
      <xdr:row>1</xdr:row>
      <xdr:rowOff>99060</xdr:rowOff>
    </xdr:to>
    <xdr:sp macro="" textlink="">
      <xdr:nvSpPr>
        <xdr:cNvPr id="9" name="TextBox 8">
          <a:hlinkClick xmlns:r="http://schemas.openxmlformats.org/officeDocument/2006/relationships" r:id="rId4" tooltip="Income Sources"/>
          <a:extLst>
            <a:ext uri="{FF2B5EF4-FFF2-40B4-BE49-F238E27FC236}">
              <a16:creationId xmlns:a16="http://schemas.microsoft.com/office/drawing/2014/main" id="{8C87AABF-6546-45F4-91C1-460A7BE594AC}"/>
            </a:ext>
          </a:extLst>
        </xdr:cNvPr>
        <xdr:cNvSpPr txBox="1"/>
      </xdr:nvSpPr>
      <xdr:spPr>
        <a:xfrm>
          <a:off x="8572500" y="30943"/>
          <a:ext cx="1315848" cy="2509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Income Souces</a:t>
          </a:r>
          <a:r>
            <a:rPr lang="en-IN" sz="1400" b="1">
              <a:solidFill>
                <a:schemeClr val="bg1"/>
              </a:solidFill>
              <a:latin typeface="+mn-lt"/>
              <a:ea typeface="Malgun Gothic" panose="020B0503020000020004" pitchFamily="34" charset="-127"/>
            </a:rPr>
            <a:t> </a:t>
          </a:r>
        </a:p>
      </xdr:txBody>
    </xdr:sp>
    <xdr:clientData/>
  </xdr:twoCellAnchor>
  <xdr:twoCellAnchor editAs="absolute">
    <xdr:from>
      <xdr:col>16</xdr:col>
      <xdr:colOff>171608</xdr:colOff>
      <xdr:row>0</xdr:row>
      <xdr:rowOff>53876</xdr:rowOff>
    </xdr:from>
    <xdr:to>
      <xdr:col>18</xdr:col>
      <xdr:colOff>114299</xdr:colOff>
      <xdr:row>1</xdr:row>
      <xdr:rowOff>99060</xdr:rowOff>
    </xdr:to>
    <xdr:sp macro="" textlink="">
      <xdr:nvSpPr>
        <xdr:cNvPr id="10" name="TextBox 9">
          <a:hlinkClick xmlns:r="http://schemas.openxmlformats.org/officeDocument/2006/relationships" r:id="rId5" tooltip="Geographically"/>
          <a:extLst>
            <a:ext uri="{FF2B5EF4-FFF2-40B4-BE49-F238E27FC236}">
              <a16:creationId xmlns:a16="http://schemas.microsoft.com/office/drawing/2014/main" id="{F92E6B52-2BBA-41BC-9E61-088EAC3E7AA7}"/>
            </a:ext>
          </a:extLst>
        </xdr:cNvPr>
        <xdr:cNvSpPr txBox="1"/>
      </xdr:nvSpPr>
      <xdr:spPr>
        <a:xfrm>
          <a:off x="9925208" y="53876"/>
          <a:ext cx="1161891" cy="228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Geographically</a:t>
          </a:r>
          <a:endParaRPr lang="en-IN" sz="1400" b="1">
            <a:solidFill>
              <a:schemeClr val="bg1"/>
            </a:solidFill>
            <a:latin typeface="+mn-lt"/>
            <a:ea typeface="Malgun Gothic" panose="020B0503020000020004" pitchFamily="34" charset="-127"/>
          </a:endParaRPr>
        </a:p>
      </xdr:txBody>
    </xdr:sp>
    <xdr:clientData/>
  </xdr:twoCellAnchor>
  <xdr:twoCellAnchor editAs="absolute">
    <xdr:from>
      <xdr:col>20</xdr:col>
      <xdr:colOff>125654</xdr:colOff>
      <xdr:row>0</xdr:row>
      <xdr:rowOff>42372</xdr:rowOff>
    </xdr:from>
    <xdr:to>
      <xdr:col>22</xdr:col>
      <xdr:colOff>137160</xdr:colOff>
      <xdr:row>1</xdr:row>
      <xdr:rowOff>114299</xdr:rowOff>
    </xdr:to>
    <xdr:sp macro="" textlink="">
      <xdr:nvSpPr>
        <xdr:cNvPr id="11" name="TextBox 10">
          <a:hlinkClick xmlns:r="http://schemas.openxmlformats.org/officeDocument/2006/relationships" r:id="rId6" tooltip="Project Status"/>
          <a:extLst>
            <a:ext uri="{FF2B5EF4-FFF2-40B4-BE49-F238E27FC236}">
              <a16:creationId xmlns:a16="http://schemas.microsoft.com/office/drawing/2014/main" id="{4A154649-101A-4824-BFFD-D21F0B2C040C}"/>
            </a:ext>
          </a:extLst>
        </xdr:cNvPr>
        <xdr:cNvSpPr txBox="1"/>
      </xdr:nvSpPr>
      <xdr:spPr>
        <a:xfrm>
          <a:off x="12317654" y="42372"/>
          <a:ext cx="1230706" cy="2548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Project Status</a:t>
          </a:r>
          <a:r>
            <a:rPr lang="en-IN" sz="1400" b="1">
              <a:solidFill>
                <a:schemeClr val="bg1"/>
              </a:solidFill>
              <a:latin typeface="+mn-lt"/>
              <a:ea typeface="Malgun Gothic" panose="020B0503020000020004" pitchFamily="34" charset="-127"/>
            </a:rPr>
            <a:t> </a:t>
          </a:r>
        </a:p>
      </xdr:txBody>
    </xdr:sp>
    <xdr:clientData/>
  </xdr:twoCellAnchor>
  <xdr:twoCellAnchor editAs="absolute">
    <xdr:from>
      <xdr:col>18</xdr:col>
      <xdr:colOff>277673</xdr:colOff>
      <xdr:row>0</xdr:row>
      <xdr:rowOff>80546</xdr:rowOff>
    </xdr:from>
    <xdr:to>
      <xdr:col>20</xdr:col>
      <xdr:colOff>85723</xdr:colOff>
      <xdr:row>1</xdr:row>
      <xdr:rowOff>106680</xdr:rowOff>
    </xdr:to>
    <xdr:sp macro="" textlink="">
      <xdr:nvSpPr>
        <xdr:cNvPr id="12" name="TextBox 11">
          <a:hlinkClick xmlns:r="http://schemas.openxmlformats.org/officeDocument/2006/relationships" r:id="rId7" tooltip="Sales Process"/>
          <a:extLst>
            <a:ext uri="{FF2B5EF4-FFF2-40B4-BE49-F238E27FC236}">
              <a16:creationId xmlns:a16="http://schemas.microsoft.com/office/drawing/2014/main" id="{AF0640CF-8DA9-4098-AEF9-022CED1C6B29}"/>
            </a:ext>
          </a:extLst>
        </xdr:cNvPr>
        <xdr:cNvSpPr txBox="1"/>
      </xdr:nvSpPr>
      <xdr:spPr>
        <a:xfrm>
          <a:off x="11250473" y="80546"/>
          <a:ext cx="1027250" cy="2090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Sales Process</a:t>
          </a:r>
          <a:endParaRPr lang="en-IN" sz="1400" b="1">
            <a:solidFill>
              <a:schemeClr val="bg1"/>
            </a:solidFill>
            <a:latin typeface="+mn-lt"/>
            <a:ea typeface="Malgun Gothic" panose="020B0503020000020004" pitchFamily="34" charset="-127"/>
          </a:endParaRPr>
        </a:p>
      </xdr:txBody>
    </xdr:sp>
    <xdr:clientData/>
  </xdr:twoCellAnchor>
  <xdr:twoCellAnchor editAs="absolute">
    <xdr:from>
      <xdr:col>5</xdr:col>
      <xdr:colOff>267156</xdr:colOff>
      <xdr:row>0</xdr:row>
      <xdr:rowOff>83819</xdr:rowOff>
    </xdr:from>
    <xdr:to>
      <xdr:col>5</xdr:col>
      <xdr:colOff>434002</xdr:colOff>
      <xdr:row>1</xdr:row>
      <xdr:rowOff>70484</xdr:rowOff>
    </xdr:to>
    <xdr:sp macro="" textlink="">
      <xdr:nvSpPr>
        <xdr:cNvPr id="18" name="Freeform: Shape 17">
          <a:extLst>
            <a:ext uri="{FF2B5EF4-FFF2-40B4-BE49-F238E27FC236}">
              <a16:creationId xmlns:a16="http://schemas.microsoft.com/office/drawing/2014/main" id="{562286D2-8F87-31BD-615A-3B5767089B99}"/>
            </a:ext>
          </a:extLst>
        </xdr:cNvPr>
        <xdr:cNvSpPr/>
      </xdr:nvSpPr>
      <xdr:spPr>
        <a:xfrm>
          <a:off x="3315156" y="83819"/>
          <a:ext cx="166846" cy="169545"/>
        </a:xfrm>
        <a:custGeom>
          <a:avLst/>
          <a:gdLst>
            <a:gd name="connsiteX0" fmla="*/ 133350 w 266700"/>
            <a:gd name="connsiteY0" fmla="*/ 0 h 266700"/>
            <a:gd name="connsiteX1" fmla="*/ 0 w 266700"/>
            <a:gd name="connsiteY1" fmla="*/ 133350 h 266700"/>
            <a:gd name="connsiteX2" fmla="*/ 133350 w 266700"/>
            <a:gd name="connsiteY2" fmla="*/ 266700 h 266700"/>
            <a:gd name="connsiteX3" fmla="*/ 266700 w 266700"/>
            <a:gd name="connsiteY3" fmla="*/ 133350 h 266700"/>
            <a:gd name="connsiteX4" fmla="*/ 133350 w 266700"/>
            <a:gd name="connsiteY4" fmla="*/ 0 h 266700"/>
            <a:gd name="connsiteX5" fmla="*/ 142875 w 266700"/>
            <a:gd name="connsiteY5" fmla="*/ 142875 h 266700"/>
            <a:gd name="connsiteX6" fmla="*/ 186595 w 266700"/>
            <a:gd name="connsiteY6" fmla="*/ 142875 h 266700"/>
            <a:gd name="connsiteX7" fmla="*/ 142875 w 266700"/>
            <a:gd name="connsiteY7" fmla="*/ 229648 h 266700"/>
            <a:gd name="connsiteX8" fmla="*/ 142875 w 266700"/>
            <a:gd name="connsiteY8" fmla="*/ 123825 h 266700"/>
            <a:gd name="connsiteX9" fmla="*/ 142875 w 266700"/>
            <a:gd name="connsiteY9" fmla="*/ 36957 h 266700"/>
            <a:gd name="connsiteX10" fmla="*/ 186595 w 266700"/>
            <a:gd name="connsiteY10" fmla="*/ 123825 h 266700"/>
            <a:gd name="connsiteX11" fmla="*/ 123825 w 266700"/>
            <a:gd name="connsiteY11" fmla="*/ 123825 h 266700"/>
            <a:gd name="connsiteX12" fmla="*/ 81534 w 266700"/>
            <a:gd name="connsiteY12" fmla="*/ 123825 h 266700"/>
            <a:gd name="connsiteX13" fmla="*/ 123825 w 266700"/>
            <a:gd name="connsiteY13" fmla="*/ 38100 h 266700"/>
            <a:gd name="connsiteX14" fmla="*/ 123825 w 266700"/>
            <a:gd name="connsiteY14" fmla="*/ 142875 h 266700"/>
            <a:gd name="connsiteX15" fmla="*/ 123825 w 266700"/>
            <a:gd name="connsiteY15" fmla="*/ 228600 h 266700"/>
            <a:gd name="connsiteX16" fmla="*/ 81534 w 266700"/>
            <a:gd name="connsiteY16" fmla="*/ 142875 h 266700"/>
            <a:gd name="connsiteX17" fmla="*/ 62389 w 266700"/>
            <a:gd name="connsiteY17" fmla="*/ 123825 h 266700"/>
            <a:gd name="connsiteX18" fmla="*/ 21622 w 266700"/>
            <a:gd name="connsiteY18" fmla="*/ 123825 h 266700"/>
            <a:gd name="connsiteX19" fmla="*/ 111824 w 266700"/>
            <a:gd name="connsiteY19" fmla="*/ 23336 h 266700"/>
            <a:gd name="connsiteX20" fmla="*/ 62389 w 266700"/>
            <a:gd name="connsiteY20" fmla="*/ 123825 h 266700"/>
            <a:gd name="connsiteX21" fmla="*/ 62389 w 266700"/>
            <a:gd name="connsiteY21" fmla="*/ 142875 h 266700"/>
            <a:gd name="connsiteX22" fmla="*/ 112014 w 266700"/>
            <a:gd name="connsiteY22" fmla="*/ 243459 h 266700"/>
            <a:gd name="connsiteX23" fmla="*/ 21622 w 266700"/>
            <a:gd name="connsiteY23" fmla="*/ 142875 h 266700"/>
            <a:gd name="connsiteX24" fmla="*/ 205740 w 266700"/>
            <a:gd name="connsiteY24" fmla="*/ 142875 h 266700"/>
            <a:gd name="connsiteX25" fmla="*/ 245078 w 266700"/>
            <a:gd name="connsiteY25" fmla="*/ 142875 h 266700"/>
            <a:gd name="connsiteX26" fmla="*/ 156400 w 266700"/>
            <a:gd name="connsiteY26" fmla="*/ 243078 h 266700"/>
            <a:gd name="connsiteX27" fmla="*/ 205740 w 266700"/>
            <a:gd name="connsiteY27" fmla="*/ 142875 h 266700"/>
            <a:gd name="connsiteX28" fmla="*/ 205740 w 266700"/>
            <a:gd name="connsiteY28" fmla="*/ 123825 h 266700"/>
            <a:gd name="connsiteX29" fmla="*/ 156686 w 266700"/>
            <a:gd name="connsiteY29" fmla="*/ 23717 h 266700"/>
            <a:gd name="connsiteX30" fmla="*/ 245078 w 266700"/>
            <a:gd name="connsiteY30" fmla="*/ 123825 h 266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266700" h="266700">
              <a:moveTo>
                <a:pt x="133350" y="0"/>
              </a:moveTo>
              <a:cubicBezTo>
                <a:pt x="59703" y="0"/>
                <a:pt x="0" y="59703"/>
                <a:pt x="0" y="133350"/>
              </a:cubicBezTo>
              <a:cubicBezTo>
                <a:pt x="0" y="206997"/>
                <a:pt x="59703" y="266700"/>
                <a:pt x="133350" y="266700"/>
              </a:cubicBezTo>
              <a:cubicBezTo>
                <a:pt x="206997" y="266700"/>
                <a:pt x="266700" y="206997"/>
                <a:pt x="266700" y="133350"/>
              </a:cubicBezTo>
              <a:cubicBezTo>
                <a:pt x="266700" y="59703"/>
                <a:pt x="206997" y="0"/>
                <a:pt x="133350" y="0"/>
              </a:cubicBezTo>
              <a:close/>
              <a:moveTo>
                <a:pt x="142875" y="142875"/>
              </a:moveTo>
              <a:lnTo>
                <a:pt x="186595" y="142875"/>
              </a:lnTo>
              <a:cubicBezTo>
                <a:pt x="181616" y="175711"/>
                <a:pt x="166302" y="206107"/>
                <a:pt x="142875" y="229648"/>
              </a:cubicBezTo>
              <a:close/>
              <a:moveTo>
                <a:pt x="142875" y="123825"/>
              </a:moveTo>
              <a:lnTo>
                <a:pt x="142875" y="36957"/>
              </a:lnTo>
              <a:cubicBezTo>
                <a:pt x="166326" y="60520"/>
                <a:pt x="181642" y="90952"/>
                <a:pt x="186595" y="123825"/>
              </a:cubicBezTo>
              <a:close/>
              <a:moveTo>
                <a:pt x="123825" y="123825"/>
              </a:moveTo>
              <a:lnTo>
                <a:pt x="81534" y="123825"/>
              </a:lnTo>
              <a:cubicBezTo>
                <a:pt x="86271" y="91515"/>
                <a:pt x="101069" y="61520"/>
                <a:pt x="123825" y="38100"/>
              </a:cubicBezTo>
              <a:close/>
              <a:moveTo>
                <a:pt x="123825" y="142875"/>
              </a:moveTo>
              <a:lnTo>
                <a:pt x="123825" y="228600"/>
              </a:lnTo>
              <a:cubicBezTo>
                <a:pt x="101112" y="205149"/>
                <a:pt x="86320" y="175170"/>
                <a:pt x="81534" y="142875"/>
              </a:cubicBezTo>
              <a:close/>
              <a:moveTo>
                <a:pt x="62389" y="123825"/>
              </a:moveTo>
              <a:lnTo>
                <a:pt x="21622" y="123825"/>
              </a:lnTo>
              <a:cubicBezTo>
                <a:pt x="25850" y="73933"/>
                <a:pt x="62676" y="32908"/>
                <a:pt x="111824" y="23336"/>
              </a:cubicBezTo>
              <a:cubicBezTo>
                <a:pt x="84670" y="50432"/>
                <a:pt x="67282" y="85777"/>
                <a:pt x="62389" y="123825"/>
              </a:cubicBezTo>
              <a:close/>
              <a:moveTo>
                <a:pt x="62389" y="142875"/>
              </a:moveTo>
              <a:cubicBezTo>
                <a:pt x="67286" y="180988"/>
                <a:pt x="84748" y="216382"/>
                <a:pt x="112014" y="243459"/>
              </a:cubicBezTo>
              <a:cubicBezTo>
                <a:pt x="62794" y="233894"/>
                <a:pt x="25894" y="192834"/>
                <a:pt x="21622" y="142875"/>
              </a:cubicBezTo>
              <a:close/>
              <a:moveTo>
                <a:pt x="205740" y="142875"/>
              </a:moveTo>
              <a:lnTo>
                <a:pt x="245078" y="142875"/>
              </a:lnTo>
              <a:cubicBezTo>
                <a:pt x="240907" y="192201"/>
                <a:pt x="204854" y="232941"/>
                <a:pt x="156400" y="243078"/>
              </a:cubicBezTo>
              <a:cubicBezTo>
                <a:pt x="183540" y="216099"/>
                <a:pt x="200903" y="180836"/>
                <a:pt x="205740" y="142875"/>
              </a:cubicBezTo>
              <a:close/>
              <a:moveTo>
                <a:pt x="205740" y="123825"/>
              </a:moveTo>
              <a:cubicBezTo>
                <a:pt x="200864" y="85963"/>
                <a:pt x="183619" y="50771"/>
                <a:pt x="156686" y="23717"/>
              </a:cubicBezTo>
              <a:cubicBezTo>
                <a:pt x="204996" y="33955"/>
                <a:pt x="240902" y="74620"/>
                <a:pt x="245078" y="123825"/>
              </a:cubicBezTo>
              <a:close/>
            </a:path>
          </a:pathLst>
        </a:custGeom>
        <a:solidFill>
          <a:schemeClr val="bg1"/>
        </a:solidFill>
        <a:ln w="9525" cap="flat">
          <a:noFill/>
          <a:prstDash val="solid"/>
          <a:miter/>
        </a:ln>
      </xdr:spPr>
      <xdr:txBody>
        <a:bodyPr rtlCol="0" anchor="ctr"/>
        <a:lstStyle/>
        <a:p>
          <a:endParaRPr lang="en-IN"/>
        </a:p>
      </xdr:txBody>
    </xdr:sp>
    <xdr:clientData/>
  </xdr:twoCellAnchor>
  <xdr:twoCellAnchor editAs="absolute">
    <xdr:from>
      <xdr:col>14</xdr:col>
      <xdr:colOff>234343</xdr:colOff>
      <xdr:row>1</xdr:row>
      <xdr:rowOff>60960</xdr:rowOff>
    </xdr:from>
    <xdr:to>
      <xdr:col>14</xdr:col>
      <xdr:colOff>481637</xdr:colOff>
      <xdr:row>1</xdr:row>
      <xdr:rowOff>96960</xdr:rowOff>
    </xdr:to>
    <xdr:sp macro="" textlink="">
      <xdr:nvSpPr>
        <xdr:cNvPr id="19" name="Rectangle: Rounded Corners 18">
          <a:extLst>
            <a:ext uri="{FF2B5EF4-FFF2-40B4-BE49-F238E27FC236}">
              <a16:creationId xmlns:a16="http://schemas.microsoft.com/office/drawing/2014/main" id="{0963CCA2-1C9B-3F83-4BEE-7CCF43A493B7}"/>
            </a:ext>
          </a:extLst>
        </xdr:cNvPr>
        <xdr:cNvSpPr/>
      </xdr:nvSpPr>
      <xdr:spPr>
        <a:xfrm>
          <a:off x="8768743" y="243840"/>
          <a:ext cx="247294" cy="360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335280</xdr:colOff>
      <xdr:row>5</xdr:row>
      <xdr:rowOff>167640</xdr:rowOff>
    </xdr:from>
    <xdr:to>
      <xdr:col>3</xdr:col>
      <xdr:colOff>45720</xdr:colOff>
      <xdr:row>8</xdr:row>
      <xdr:rowOff>38100</xdr:rowOff>
    </xdr:to>
    <xdr:sp macro="" textlink="">
      <xdr:nvSpPr>
        <xdr:cNvPr id="13" name="Flowchart: Terminator 12">
          <a:extLst>
            <a:ext uri="{FF2B5EF4-FFF2-40B4-BE49-F238E27FC236}">
              <a16:creationId xmlns:a16="http://schemas.microsoft.com/office/drawing/2014/main" id="{64BF957A-F47F-276F-796A-5BDC1A9641F6}"/>
            </a:ext>
          </a:extLst>
        </xdr:cNvPr>
        <xdr:cNvSpPr/>
      </xdr:nvSpPr>
      <xdr:spPr>
        <a:xfrm>
          <a:off x="335280" y="1082040"/>
          <a:ext cx="1539240" cy="419100"/>
        </a:xfrm>
        <a:prstGeom prst="flowChartTerminator">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Income Sources</a:t>
          </a:r>
        </a:p>
      </xdr:txBody>
    </xdr:sp>
    <xdr:clientData/>
  </xdr:twoCellAnchor>
  <xdr:twoCellAnchor editAs="absolute">
    <xdr:from>
      <xdr:col>0</xdr:col>
      <xdr:colOff>281940</xdr:colOff>
      <xdr:row>8</xdr:row>
      <xdr:rowOff>68580</xdr:rowOff>
    </xdr:from>
    <xdr:to>
      <xdr:col>5</xdr:col>
      <xdr:colOff>365760</xdr:colOff>
      <xdr:row>13</xdr:row>
      <xdr:rowOff>22860</xdr:rowOff>
    </xdr:to>
    <xdr:sp macro="" textlink="">
      <xdr:nvSpPr>
        <xdr:cNvPr id="16" name="TextBox 15">
          <a:extLst>
            <a:ext uri="{FF2B5EF4-FFF2-40B4-BE49-F238E27FC236}">
              <a16:creationId xmlns:a16="http://schemas.microsoft.com/office/drawing/2014/main" id="{9E49CADD-353E-F5BE-7021-E35C93A29ED5}"/>
            </a:ext>
          </a:extLst>
        </xdr:cNvPr>
        <xdr:cNvSpPr txBox="1"/>
      </xdr:nvSpPr>
      <xdr:spPr>
        <a:xfrm>
          <a:off x="281940" y="1531620"/>
          <a:ext cx="3131820" cy="868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bg1"/>
              </a:solidFill>
              <a:latin typeface="+mn-lt"/>
            </a:rPr>
            <a:t>Grand total of incomes, and their breakdowns showing the achievements percentage and highlight for most valuable source, Marketing strategies and operating</a:t>
          </a:r>
          <a:r>
            <a:rPr lang="en-IN" sz="1200" baseline="0">
              <a:solidFill>
                <a:schemeClr val="bg1"/>
              </a:solidFill>
              <a:latin typeface="+mn-lt"/>
            </a:rPr>
            <a:t> profit.</a:t>
          </a:r>
          <a:endParaRPr lang="en-IN" sz="1200">
            <a:solidFill>
              <a:schemeClr val="bg1"/>
            </a:solidFill>
            <a:latin typeface="+mn-lt"/>
          </a:endParaRPr>
        </a:p>
      </xdr:txBody>
    </xdr:sp>
    <xdr:clientData/>
  </xdr:twoCellAnchor>
  <xdr:twoCellAnchor editAs="absolute">
    <xdr:from>
      <xdr:col>0</xdr:col>
      <xdr:colOff>281940</xdr:colOff>
      <xdr:row>13</xdr:row>
      <xdr:rowOff>1</xdr:rowOff>
    </xdr:from>
    <xdr:to>
      <xdr:col>6</xdr:col>
      <xdr:colOff>87086</xdr:colOff>
      <xdr:row>15</xdr:row>
      <xdr:rowOff>30241</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1E2E7392-CA3B-47FD-BA1F-E91426E8E05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1940" y="2405744"/>
              <a:ext cx="3462746" cy="400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251460</xdr:colOff>
      <xdr:row>17</xdr:row>
      <xdr:rowOff>137160</xdr:rowOff>
    </xdr:from>
    <xdr:to>
      <xdr:col>0</xdr:col>
      <xdr:colOff>436191</xdr:colOff>
      <xdr:row>20</xdr:row>
      <xdr:rowOff>111805</xdr:rowOff>
    </xdr:to>
    <xdr:sp macro="" textlink="">
      <xdr:nvSpPr>
        <xdr:cNvPr id="14" name="TextBox 13">
          <a:extLst>
            <a:ext uri="{FF2B5EF4-FFF2-40B4-BE49-F238E27FC236}">
              <a16:creationId xmlns:a16="http://schemas.microsoft.com/office/drawing/2014/main" id="{65B4FE2C-E77B-4552-89D5-1256CCD34437}"/>
            </a:ext>
          </a:extLst>
        </xdr:cNvPr>
        <xdr:cNvSpPr txBox="1"/>
      </xdr:nvSpPr>
      <xdr:spPr>
        <a:xfrm>
          <a:off x="251460" y="3246120"/>
          <a:ext cx="184731" cy="523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n-IN" sz="2800" b="0" baseline="0">
            <a:solidFill>
              <a:schemeClr val="bg1"/>
            </a:solidFill>
            <a:effectLst/>
            <a:latin typeface="Bahnschrift" panose="020B0502040204020203" pitchFamily="34" charset="0"/>
            <a:ea typeface="+mn-ea"/>
            <a:cs typeface="+mn-cs"/>
          </a:endParaRPr>
        </a:p>
      </xdr:txBody>
    </xdr:sp>
    <xdr:clientData/>
  </xdr:twoCellAnchor>
  <xdr:twoCellAnchor editAs="absolute">
    <xdr:from>
      <xdr:col>0</xdr:col>
      <xdr:colOff>274320</xdr:colOff>
      <xdr:row>15</xdr:row>
      <xdr:rowOff>76200</xdr:rowOff>
    </xdr:from>
    <xdr:to>
      <xdr:col>6</xdr:col>
      <xdr:colOff>22860</xdr:colOff>
      <xdr:row>23</xdr:row>
      <xdr:rowOff>26134</xdr:rowOff>
    </xdr:to>
    <xdr:grpSp>
      <xdr:nvGrpSpPr>
        <xdr:cNvPr id="25" name="Group 24">
          <a:extLst>
            <a:ext uri="{FF2B5EF4-FFF2-40B4-BE49-F238E27FC236}">
              <a16:creationId xmlns:a16="http://schemas.microsoft.com/office/drawing/2014/main" id="{D3F2904D-3541-EC19-18C3-B7291B02D5A8}"/>
            </a:ext>
          </a:extLst>
        </xdr:cNvPr>
        <xdr:cNvGrpSpPr/>
      </xdr:nvGrpSpPr>
      <xdr:grpSpPr>
        <a:xfrm>
          <a:off x="274320" y="2819400"/>
          <a:ext cx="3406140" cy="1412974"/>
          <a:chOff x="274320" y="2727960"/>
          <a:chExt cx="3406140" cy="1412974"/>
        </a:xfrm>
      </xdr:grpSpPr>
      <xdr:sp macro="" textlink="">
        <xdr:nvSpPr>
          <xdr:cNvPr id="20" name="TextBox 19">
            <a:extLst>
              <a:ext uri="{FF2B5EF4-FFF2-40B4-BE49-F238E27FC236}">
                <a16:creationId xmlns:a16="http://schemas.microsoft.com/office/drawing/2014/main" id="{5E5678F0-467A-DE6B-4098-2E3333E3FC6F}"/>
              </a:ext>
            </a:extLst>
          </xdr:cNvPr>
          <xdr:cNvSpPr txBox="1"/>
        </xdr:nvSpPr>
        <xdr:spPr>
          <a:xfrm>
            <a:off x="281940" y="2727960"/>
            <a:ext cx="3223126" cy="523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0">
                <a:solidFill>
                  <a:schemeClr val="bg1"/>
                </a:solidFill>
                <a:effectLst/>
                <a:latin typeface="Bahnschrift" panose="020B0502040204020203" pitchFamily="34" charset="0"/>
                <a:ea typeface="+mn-ea"/>
                <a:cs typeface="+mn-cs"/>
              </a:rPr>
              <a:t>Financial</a:t>
            </a:r>
            <a:r>
              <a:rPr lang="en-IN" sz="2800" b="0" baseline="0">
                <a:solidFill>
                  <a:schemeClr val="bg1"/>
                </a:solidFill>
                <a:effectLst/>
                <a:latin typeface="Bahnschrift" panose="020B0502040204020203" pitchFamily="34" charset="0"/>
                <a:ea typeface="+mn-ea"/>
                <a:cs typeface="+mn-cs"/>
              </a:rPr>
              <a:t> Statistics</a:t>
            </a:r>
          </a:p>
        </xdr:txBody>
      </xdr:sp>
      <xdr:sp macro="" textlink="PivotTables!R7">
        <xdr:nvSpPr>
          <xdr:cNvPr id="17" name="TextBox 16">
            <a:extLst>
              <a:ext uri="{FF2B5EF4-FFF2-40B4-BE49-F238E27FC236}">
                <a16:creationId xmlns:a16="http://schemas.microsoft.com/office/drawing/2014/main" id="{9E711DD1-6D97-4AD8-BCC2-D2AC4A1D9B0E}"/>
              </a:ext>
            </a:extLst>
          </xdr:cNvPr>
          <xdr:cNvSpPr txBox="1"/>
        </xdr:nvSpPr>
        <xdr:spPr>
          <a:xfrm>
            <a:off x="274320" y="3055620"/>
            <a:ext cx="340614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fld id="{9E7AC651-F154-4AB4-89BE-F5389DBDF71B}" type="TxLink">
              <a:rPr lang="en-US" sz="4800" b="0" i="0" u="none" strike="noStrike" baseline="0">
                <a:solidFill>
                  <a:schemeClr val="bg1"/>
                </a:solidFill>
                <a:effectLst/>
                <a:latin typeface="+mn-lt"/>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8,98,932</a:t>
            </a:fld>
            <a:endParaRPr lang="en-IN" sz="4800" b="0" baseline="0">
              <a:solidFill>
                <a:schemeClr val="bg1"/>
              </a:solidFill>
              <a:effectLst/>
              <a:latin typeface="+mn-lt"/>
              <a:ea typeface="+mn-ea"/>
              <a:cs typeface="+mn-cs"/>
            </a:endParaRPr>
          </a:p>
        </xdr:txBody>
      </xdr:sp>
      <xdr:sp macro="" textlink="">
        <xdr:nvSpPr>
          <xdr:cNvPr id="21" name="TextBox 20">
            <a:extLst>
              <a:ext uri="{FF2B5EF4-FFF2-40B4-BE49-F238E27FC236}">
                <a16:creationId xmlns:a16="http://schemas.microsoft.com/office/drawing/2014/main" id="{C8B8F389-D2B8-4DB1-AAC8-DD7F878449E3}"/>
              </a:ext>
            </a:extLst>
          </xdr:cNvPr>
          <xdr:cNvSpPr txBox="1"/>
        </xdr:nvSpPr>
        <xdr:spPr>
          <a:xfrm>
            <a:off x="289560" y="3794760"/>
            <a:ext cx="1493870"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b="0">
                <a:solidFill>
                  <a:schemeClr val="bg1"/>
                </a:solidFill>
                <a:effectLst/>
                <a:latin typeface="Bahnschrift" panose="020B0502040204020203" pitchFamily="34" charset="0"/>
                <a:ea typeface="+mn-ea"/>
                <a:cs typeface="+mn-cs"/>
              </a:rPr>
              <a:t>Income Target</a:t>
            </a:r>
            <a:endParaRPr lang="en-IN" sz="1600" b="0" baseline="0">
              <a:solidFill>
                <a:schemeClr val="bg1"/>
              </a:solidFill>
              <a:effectLst/>
              <a:latin typeface="Bahnschrift" panose="020B0502040204020203" pitchFamily="34" charset="0"/>
              <a:ea typeface="+mn-ea"/>
              <a:cs typeface="+mn-cs"/>
            </a:endParaRPr>
          </a:p>
        </xdr:txBody>
      </xdr:sp>
      <xdr:sp macro="" textlink="PivotTables!Q7">
        <xdr:nvSpPr>
          <xdr:cNvPr id="24" name="TextBox 23">
            <a:extLst>
              <a:ext uri="{FF2B5EF4-FFF2-40B4-BE49-F238E27FC236}">
                <a16:creationId xmlns:a16="http://schemas.microsoft.com/office/drawing/2014/main" id="{08B87E1D-CE31-4C22-90FD-99EF9A4CE5B7}"/>
              </a:ext>
            </a:extLst>
          </xdr:cNvPr>
          <xdr:cNvSpPr txBox="1"/>
        </xdr:nvSpPr>
        <xdr:spPr>
          <a:xfrm>
            <a:off x="1722120" y="3802380"/>
            <a:ext cx="936795"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marR="0" lvl="0" indent="0" algn="l" defTabSz="914400" eaLnBrk="1" fontAlgn="auto" latinLnBrk="0" hangingPunct="1">
              <a:lnSpc>
                <a:spcPct val="100000"/>
              </a:lnSpc>
              <a:spcBef>
                <a:spcPts val="0"/>
              </a:spcBef>
              <a:spcAft>
                <a:spcPts val="0"/>
              </a:spcAft>
              <a:buClrTx/>
              <a:buSzTx/>
              <a:buFontTx/>
              <a:buNone/>
              <a:tabLst/>
              <a:defRPr/>
            </a:pPr>
            <a:fld id="{2D026CA8-ED04-4E99-82EF-C20C1FFC06BD}" type="TxLink">
              <a:rPr lang="en-US" sz="1600" b="0">
                <a:solidFill>
                  <a:schemeClr val="bg1"/>
                </a:solidFill>
                <a:effectLst/>
                <a:latin typeface="Bahnschrift" panose="020B0502040204020203" pitchFamily="34" charset="0"/>
                <a:ea typeface="+mn-ea"/>
                <a:cs typeface="+mn-cs"/>
              </a:rPr>
              <a:pPr marL="0" marR="0" lvl="0" indent="0" algn="l" defTabSz="914400" eaLnBrk="1" fontAlgn="auto" latinLnBrk="0" hangingPunct="1">
                <a:lnSpc>
                  <a:spcPct val="100000"/>
                </a:lnSpc>
                <a:spcBef>
                  <a:spcPts val="0"/>
                </a:spcBef>
                <a:spcAft>
                  <a:spcPts val="0"/>
                </a:spcAft>
                <a:buClrTx/>
                <a:buSzTx/>
                <a:buFontTx/>
                <a:buNone/>
                <a:tabLst/>
                <a:defRPr/>
              </a:pPr>
              <a:t>7,20,879</a:t>
            </a:fld>
            <a:endParaRPr lang="en-IN" sz="1600" b="0">
              <a:solidFill>
                <a:schemeClr val="bg1"/>
              </a:solidFill>
              <a:effectLst/>
              <a:latin typeface="Bahnschrift" panose="020B0502040204020203" pitchFamily="34" charset="0"/>
              <a:ea typeface="+mn-ea"/>
              <a:cs typeface="+mn-cs"/>
            </a:endParaRPr>
          </a:p>
        </xdr:txBody>
      </xdr:sp>
    </xdr:grpSp>
    <xdr:clientData/>
  </xdr:twoCellAnchor>
  <xdr:twoCellAnchor editAs="absolute">
    <xdr:from>
      <xdr:col>0</xdr:col>
      <xdr:colOff>312420</xdr:colOff>
      <xdr:row>24</xdr:row>
      <xdr:rowOff>0</xdr:rowOff>
    </xdr:from>
    <xdr:to>
      <xdr:col>5</xdr:col>
      <xdr:colOff>15240</xdr:colOff>
      <xdr:row>30</xdr:row>
      <xdr:rowOff>144780</xdr:rowOff>
    </xdr:to>
    <xdr:graphicFrame macro="">
      <xdr:nvGraphicFramePr>
        <xdr:cNvPr id="26" name="Chart 25">
          <a:extLst>
            <a:ext uri="{FF2B5EF4-FFF2-40B4-BE49-F238E27FC236}">
              <a16:creationId xmlns:a16="http://schemas.microsoft.com/office/drawing/2014/main" id="{F591ED41-A163-4231-A7F5-266AF546E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327660</xdr:colOff>
      <xdr:row>30</xdr:row>
      <xdr:rowOff>167641</xdr:rowOff>
    </xdr:from>
    <xdr:to>
      <xdr:col>3</xdr:col>
      <xdr:colOff>335280</xdr:colOff>
      <xdr:row>33</xdr:row>
      <xdr:rowOff>1</xdr:rowOff>
    </xdr:to>
    <xdr:sp macro="" textlink="">
      <xdr:nvSpPr>
        <xdr:cNvPr id="4" name="TextBox 3">
          <a:extLst>
            <a:ext uri="{FF2B5EF4-FFF2-40B4-BE49-F238E27FC236}">
              <a16:creationId xmlns:a16="http://schemas.microsoft.com/office/drawing/2014/main" id="{B52D10CF-EA60-4DC9-A88D-23C9731FFC9D}"/>
            </a:ext>
          </a:extLst>
        </xdr:cNvPr>
        <xdr:cNvSpPr txBox="1"/>
      </xdr:nvSpPr>
      <xdr:spPr>
        <a:xfrm>
          <a:off x="327660" y="5654041"/>
          <a:ext cx="183642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b="0">
              <a:solidFill>
                <a:schemeClr val="bg1"/>
              </a:solidFill>
              <a:effectLst/>
              <a:latin typeface="Bahnschrift" panose="020B0502040204020203" pitchFamily="34" charset="0"/>
              <a:ea typeface="+mn-ea"/>
              <a:cs typeface="+mn-cs"/>
            </a:rPr>
            <a:t>Quantity of Items</a:t>
          </a:r>
          <a:endParaRPr lang="en-IN" sz="1800" b="0" baseline="0">
            <a:solidFill>
              <a:schemeClr val="bg1"/>
            </a:solidFill>
            <a:effectLst/>
            <a:latin typeface="Bahnschrift" panose="020B0502040204020203" pitchFamily="34" charset="0"/>
            <a:ea typeface="+mn-ea"/>
            <a:cs typeface="+mn-cs"/>
          </a:endParaRPr>
        </a:p>
      </xdr:txBody>
    </xdr:sp>
    <xdr:clientData/>
  </xdr:twoCellAnchor>
  <xdr:twoCellAnchor editAs="absolute">
    <xdr:from>
      <xdr:col>0</xdr:col>
      <xdr:colOff>495300</xdr:colOff>
      <xdr:row>33</xdr:row>
      <xdr:rowOff>5645</xdr:rowOff>
    </xdr:from>
    <xdr:to>
      <xdr:col>2</xdr:col>
      <xdr:colOff>160020</xdr:colOff>
      <xdr:row>40</xdr:row>
      <xdr:rowOff>22788</xdr:rowOff>
    </xdr:to>
    <xdr:grpSp>
      <xdr:nvGrpSpPr>
        <xdr:cNvPr id="31" name="Group 30">
          <a:extLst>
            <a:ext uri="{FF2B5EF4-FFF2-40B4-BE49-F238E27FC236}">
              <a16:creationId xmlns:a16="http://schemas.microsoft.com/office/drawing/2014/main" id="{858B11F3-D089-3239-52A2-7C120267A538}"/>
            </a:ext>
          </a:extLst>
        </xdr:cNvPr>
        <xdr:cNvGrpSpPr/>
      </xdr:nvGrpSpPr>
      <xdr:grpSpPr>
        <a:xfrm>
          <a:off x="495300" y="6040685"/>
          <a:ext cx="883920" cy="1297303"/>
          <a:chOff x="365760" y="5996940"/>
          <a:chExt cx="883920" cy="1295400"/>
        </a:xfrm>
      </xdr:grpSpPr>
      <xdr:sp macro="" textlink="PivotTables!H7">
        <xdr:nvSpPr>
          <xdr:cNvPr id="5" name="TextBox 4">
            <a:extLst>
              <a:ext uri="{FF2B5EF4-FFF2-40B4-BE49-F238E27FC236}">
                <a16:creationId xmlns:a16="http://schemas.microsoft.com/office/drawing/2014/main" id="{D7D8068A-2253-43CE-9B31-745BCE2A3835}"/>
              </a:ext>
            </a:extLst>
          </xdr:cNvPr>
          <xdr:cNvSpPr txBox="1"/>
        </xdr:nvSpPr>
        <xdr:spPr>
          <a:xfrm>
            <a:off x="373380" y="59969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fld id="{EE203E27-3322-4944-BF3F-A7CF3908BCB3}" type="TxLink">
              <a:rPr lang="en-US" sz="1000" b="0" i="0" u="none" strike="noStrike" baseline="0">
                <a:solidFill>
                  <a:schemeClr val="bg1"/>
                </a:solidFill>
                <a:effectLst/>
                <a:latin typeface="Arial"/>
                <a:ea typeface="+mn-ea"/>
                <a:cs typeface="Arial"/>
              </a:rPr>
              <a:pPr marL="0" marR="0" lvl="0" indent="0" algn="l" defTabSz="914400" eaLnBrk="1" fontAlgn="auto" latinLnBrk="0" hangingPunct="1">
                <a:lnSpc>
                  <a:spcPct val="100000"/>
                </a:lnSpc>
                <a:spcBef>
                  <a:spcPts val="0"/>
                </a:spcBef>
                <a:spcAft>
                  <a:spcPts val="0"/>
                </a:spcAft>
                <a:buClrTx/>
                <a:buSzTx/>
                <a:buFontTx/>
                <a:buNone/>
                <a:tabLst/>
                <a:defRPr/>
              </a:pPr>
              <a:t>Usage fees</a:t>
            </a:fld>
            <a:endParaRPr lang="en-IN" sz="1400" b="0" baseline="0">
              <a:solidFill>
                <a:schemeClr val="bg1"/>
              </a:solidFill>
              <a:effectLst/>
              <a:latin typeface="Bahnschrift" panose="020B0502040204020203" pitchFamily="34" charset="0"/>
              <a:ea typeface="+mn-ea"/>
              <a:cs typeface="+mn-cs"/>
            </a:endParaRPr>
          </a:p>
        </xdr:txBody>
      </xdr:sp>
      <xdr:sp macro="" textlink="PivotTables!H8">
        <xdr:nvSpPr>
          <xdr:cNvPr id="15" name="TextBox 14">
            <a:extLst>
              <a:ext uri="{FF2B5EF4-FFF2-40B4-BE49-F238E27FC236}">
                <a16:creationId xmlns:a16="http://schemas.microsoft.com/office/drawing/2014/main" id="{6DC76C8E-F754-4133-ACA5-20C6BE9F0D03}"/>
              </a:ext>
            </a:extLst>
          </xdr:cNvPr>
          <xdr:cNvSpPr txBox="1"/>
        </xdr:nvSpPr>
        <xdr:spPr>
          <a:xfrm>
            <a:off x="373380" y="620268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fld id="{2A2228C7-6702-40D9-8926-24A633D4CD05}" type="TxLink">
              <a:rPr lang="en-US" sz="1000" b="0" i="0" u="none" strike="noStrike" baseline="0">
                <a:solidFill>
                  <a:schemeClr val="bg1"/>
                </a:solidFill>
                <a:effectLst/>
                <a:latin typeface="Arial"/>
                <a:ea typeface="+mn-ea"/>
                <a:cs typeface="Arial"/>
              </a:rPr>
              <a:pPr marL="0" marR="0" lvl="0" indent="0" algn="l" defTabSz="914400" eaLnBrk="1" fontAlgn="auto" latinLnBrk="0" hangingPunct="1">
                <a:lnSpc>
                  <a:spcPct val="100000"/>
                </a:lnSpc>
                <a:spcBef>
                  <a:spcPts val="0"/>
                </a:spcBef>
                <a:spcAft>
                  <a:spcPts val="0"/>
                </a:spcAft>
                <a:buClrTx/>
                <a:buSzTx/>
                <a:buFontTx/>
                <a:buNone/>
                <a:tabLst/>
                <a:defRPr/>
              </a:pPr>
              <a:t>Subscription</a:t>
            </a:fld>
            <a:endParaRPr lang="en-IN" sz="1400" b="0" baseline="0">
              <a:solidFill>
                <a:schemeClr val="bg1"/>
              </a:solidFill>
              <a:effectLst/>
              <a:latin typeface="Bahnschrift" panose="020B0502040204020203" pitchFamily="34" charset="0"/>
              <a:ea typeface="+mn-ea"/>
              <a:cs typeface="+mn-cs"/>
            </a:endParaRPr>
          </a:p>
        </xdr:txBody>
      </xdr:sp>
      <xdr:sp macro="" textlink="PivotTables!H9">
        <xdr:nvSpPr>
          <xdr:cNvPr id="27" name="TextBox 26">
            <a:extLst>
              <a:ext uri="{FF2B5EF4-FFF2-40B4-BE49-F238E27FC236}">
                <a16:creationId xmlns:a16="http://schemas.microsoft.com/office/drawing/2014/main" id="{13098935-8552-4667-8CB2-A249FB0F539F}"/>
              </a:ext>
            </a:extLst>
          </xdr:cNvPr>
          <xdr:cNvSpPr txBox="1"/>
        </xdr:nvSpPr>
        <xdr:spPr>
          <a:xfrm>
            <a:off x="381000" y="642366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fld id="{4CD8913C-B95F-4D07-B92E-876FB7A6C038}" type="TxLink">
              <a:rPr lang="en-US" sz="1000" b="0" i="0" u="none" strike="noStrike" baseline="0">
                <a:solidFill>
                  <a:schemeClr val="bg1"/>
                </a:solidFill>
                <a:effectLst/>
                <a:latin typeface="Arial"/>
                <a:ea typeface="+mn-ea"/>
                <a:cs typeface="Arial"/>
              </a:rPr>
              <a:pPr marL="0" marR="0" lvl="0" indent="0" algn="l" defTabSz="914400" eaLnBrk="1" fontAlgn="auto" latinLnBrk="0" hangingPunct="1">
                <a:lnSpc>
                  <a:spcPct val="100000"/>
                </a:lnSpc>
                <a:spcBef>
                  <a:spcPts val="0"/>
                </a:spcBef>
                <a:spcAft>
                  <a:spcPts val="0"/>
                </a:spcAft>
                <a:buClrTx/>
                <a:buSzTx/>
                <a:buFontTx/>
                <a:buNone/>
                <a:tabLst/>
                <a:defRPr/>
              </a:pPr>
              <a:t>Renting</a:t>
            </a:fld>
            <a:endParaRPr lang="en-IN" sz="1400" b="0" baseline="0">
              <a:solidFill>
                <a:schemeClr val="bg1"/>
              </a:solidFill>
              <a:effectLst/>
              <a:latin typeface="Bahnschrift" panose="020B0502040204020203" pitchFamily="34" charset="0"/>
              <a:ea typeface="+mn-ea"/>
              <a:cs typeface="+mn-cs"/>
            </a:endParaRPr>
          </a:p>
        </xdr:txBody>
      </xdr:sp>
      <xdr:sp macro="" textlink="PivotTables!H10">
        <xdr:nvSpPr>
          <xdr:cNvPr id="28" name="TextBox 27">
            <a:extLst>
              <a:ext uri="{FF2B5EF4-FFF2-40B4-BE49-F238E27FC236}">
                <a16:creationId xmlns:a16="http://schemas.microsoft.com/office/drawing/2014/main" id="{9A7B5446-3AC2-46F6-8EF3-BA7BF20BFAAE}"/>
              </a:ext>
            </a:extLst>
          </xdr:cNvPr>
          <xdr:cNvSpPr txBox="1"/>
        </xdr:nvSpPr>
        <xdr:spPr>
          <a:xfrm>
            <a:off x="373380" y="662940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fld id="{5ABDD74B-B44C-4427-8CB4-B7AEC8CC9583}" type="TxLink">
              <a:rPr lang="en-US" sz="1000" b="0" i="0" u="none" strike="noStrike" baseline="0">
                <a:solidFill>
                  <a:schemeClr val="bg1"/>
                </a:solidFill>
                <a:effectLst/>
                <a:latin typeface="Arial"/>
                <a:ea typeface="+mn-ea"/>
                <a:cs typeface="Arial"/>
              </a:rPr>
              <a:pPr marL="0" marR="0" lvl="0" indent="0" algn="l" defTabSz="914400" eaLnBrk="1" fontAlgn="auto" latinLnBrk="0" hangingPunct="1">
                <a:lnSpc>
                  <a:spcPct val="100000"/>
                </a:lnSpc>
                <a:spcBef>
                  <a:spcPts val="0"/>
                </a:spcBef>
                <a:spcAft>
                  <a:spcPts val="0"/>
                </a:spcAft>
                <a:buClrTx/>
                <a:buSzTx/>
                <a:buFontTx/>
                <a:buNone/>
                <a:tabLst/>
                <a:defRPr/>
              </a:pPr>
              <a:t>Licensing</a:t>
            </a:fld>
            <a:endParaRPr lang="en-IN" sz="1400" b="0" baseline="0">
              <a:solidFill>
                <a:schemeClr val="bg1"/>
              </a:solidFill>
              <a:effectLst/>
              <a:latin typeface="Bahnschrift" panose="020B0502040204020203" pitchFamily="34" charset="0"/>
              <a:ea typeface="+mn-ea"/>
              <a:cs typeface="+mn-cs"/>
            </a:endParaRPr>
          </a:p>
        </xdr:txBody>
      </xdr:sp>
      <xdr:sp macro="" textlink="PivotTables!H11">
        <xdr:nvSpPr>
          <xdr:cNvPr id="29" name="TextBox 28">
            <a:extLst>
              <a:ext uri="{FF2B5EF4-FFF2-40B4-BE49-F238E27FC236}">
                <a16:creationId xmlns:a16="http://schemas.microsoft.com/office/drawing/2014/main" id="{9C863F63-D767-428F-A015-F421D4E30271}"/>
              </a:ext>
            </a:extLst>
          </xdr:cNvPr>
          <xdr:cNvSpPr txBox="1"/>
        </xdr:nvSpPr>
        <xdr:spPr>
          <a:xfrm>
            <a:off x="381000" y="684276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fld id="{A020E297-E488-4786-9F70-6D750DE7163F}" type="TxLink">
              <a:rPr lang="en-US" sz="1000" b="0" i="0" u="none" strike="noStrike" baseline="0">
                <a:solidFill>
                  <a:schemeClr val="bg1"/>
                </a:solidFill>
                <a:effectLst/>
                <a:latin typeface="Arial"/>
                <a:ea typeface="+mn-ea"/>
                <a:cs typeface="Arial"/>
              </a:rPr>
              <a:pPr marL="0" marR="0" lvl="0" indent="0" algn="l" defTabSz="914400" eaLnBrk="1" fontAlgn="auto" latinLnBrk="0" hangingPunct="1">
                <a:lnSpc>
                  <a:spcPct val="100000"/>
                </a:lnSpc>
                <a:spcBef>
                  <a:spcPts val="0"/>
                </a:spcBef>
                <a:spcAft>
                  <a:spcPts val="0"/>
                </a:spcAft>
                <a:buClrTx/>
                <a:buSzTx/>
                <a:buFontTx/>
                <a:buNone/>
                <a:tabLst/>
                <a:defRPr/>
              </a:pPr>
              <a:t>Asset sale</a:t>
            </a:fld>
            <a:endParaRPr lang="en-IN" sz="1400" b="0" baseline="0">
              <a:solidFill>
                <a:schemeClr val="bg1"/>
              </a:solidFill>
              <a:effectLst/>
              <a:latin typeface="Bahnschrift" panose="020B0502040204020203" pitchFamily="34" charset="0"/>
              <a:ea typeface="+mn-ea"/>
              <a:cs typeface="+mn-cs"/>
            </a:endParaRPr>
          </a:p>
        </xdr:txBody>
      </xdr:sp>
      <xdr:sp macro="" textlink="PivotTables!H12">
        <xdr:nvSpPr>
          <xdr:cNvPr id="30" name="TextBox 29">
            <a:extLst>
              <a:ext uri="{FF2B5EF4-FFF2-40B4-BE49-F238E27FC236}">
                <a16:creationId xmlns:a16="http://schemas.microsoft.com/office/drawing/2014/main" id="{4D5437F7-F4C7-46C5-8D78-7A8D463A659A}"/>
              </a:ext>
            </a:extLst>
          </xdr:cNvPr>
          <xdr:cNvSpPr txBox="1"/>
        </xdr:nvSpPr>
        <xdr:spPr>
          <a:xfrm>
            <a:off x="365760" y="70637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fld id="{3F0CFEDA-914A-43A4-B8A9-7D2F0FD4C2BF}" type="TxLink">
              <a:rPr lang="en-US" sz="1000" b="0" i="0" u="none" strike="noStrike" baseline="0">
                <a:solidFill>
                  <a:schemeClr val="bg1"/>
                </a:solidFill>
                <a:effectLst/>
                <a:latin typeface="Arial"/>
                <a:ea typeface="+mn-ea"/>
                <a:cs typeface="Arial"/>
              </a:rPr>
              <a:pPr marL="0" marR="0" lvl="0" indent="0" algn="l" defTabSz="914400" eaLnBrk="1" fontAlgn="auto" latinLnBrk="0" hangingPunct="1">
                <a:lnSpc>
                  <a:spcPct val="100000"/>
                </a:lnSpc>
                <a:spcBef>
                  <a:spcPts val="0"/>
                </a:spcBef>
                <a:spcAft>
                  <a:spcPts val="0"/>
                </a:spcAft>
                <a:buClrTx/>
                <a:buSzTx/>
                <a:buFontTx/>
                <a:buNone/>
                <a:tabLst/>
                <a:defRPr/>
              </a:pPr>
              <a:t>Advertising</a:t>
            </a:fld>
            <a:endParaRPr lang="en-IN" sz="1400" b="0" baseline="0">
              <a:solidFill>
                <a:schemeClr val="bg1"/>
              </a:solidFill>
              <a:effectLst/>
              <a:latin typeface="Bahnschrift" panose="020B0502040204020203" pitchFamily="34" charset="0"/>
              <a:ea typeface="+mn-ea"/>
              <a:cs typeface="+mn-cs"/>
            </a:endParaRPr>
          </a:p>
        </xdr:txBody>
      </xdr:sp>
    </xdr:grpSp>
    <xdr:clientData/>
  </xdr:twoCellAnchor>
  <xdr:twoCellAnchor editAs="absolute">
    <xdr:from>
      <xdr:col>1</xdr:col>
      <xdr:colOff>601980</xdr:colOff>
      <xdr:row>32</xdr:row>
      <xdr:rowOff>182981</xdr:rowOff>
    </xdr:from>
    <xdr:to>
      <xdr:col>3</xdr:col>
      <xdr:colOff>266700</xdr:colOff>
      <xdr:row>40</xdr:row>
      <xdr:rowOff>15067</xdr:rowOff>
    </xdr:to>
    <xdr:grpSp>
      <xdr:nvGrpSpPr>
        <xdr:cNvPr id="32" name="Group 31">
          <a:extLst>
            <a:ext uri="{FF2B5EF4-FFF2-40B4-BE49-F238E27FC236}">
              <a16:creationId xmlns:a16="http://schemas.microsoft.com/office/drawing/2014/main" id="{5B77A281-0BB2-4FA0-A84E-0A819E409443}"/>
            </a:ext>
          </a:extLst>
        </xdr:cNvPr>
        <xdr:cNvGrpSpPr/>
      </xdr:nvGrpSpPr>
      <xdr:grpSpPr>
        <a:xfrm>
          <a:off x="1211580" y="6035141"/>
          <a:ext cx="883920" cy="1295126"/>
          <a:chOff x="365760" y="5996940"/>
          <a:chExt cx="883920" cy="1295400"/>
        </a:xfrm>
      </xdr:grpSpPr>
      <xdr:sp macro="" textlink="PivotTables!O7">
        <xdr:nvSpPr>
          <xdr:cNvPr id="33" name="TextBox 32">
            <a:extLst>
              <a:ext uri="{FF2B5EF4-FFF2-40B4-BE49-F238E27FC236}">
                <a16:creationId xmlns:a16="http://schemas.microsoft.com/office/drawing/2014/main" id="{441EAC65-7D7C-33D9-0194-040FF365229B}"/>
              </a:ext>
            </a:extLst>
          </xdr:cNvPr>
          <xdr:cNvSpPr txBox="1"/>
        </xdr:nvSpPr>
        <xdr:spPr>
          <a:xfrm>
            <a:off x="373380" y="59969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B1AB0E50-7F85-497D-BE8D-3A34CB348229}"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10%</a:t>
            </a:fld>
            <a:endParaRPr lang="en-IN" sz="1400" b="0" baseline="0">
              <a:solidFill>
                <a:schemeClr val="bg1"/>
              </a:solidFill>
              <a:effectLst/>
              <a:latin typeface="Bahnschrift" panose="020B0502040204020203" pitchFamily="34" charset="0"/>
              <a:ea typeface="+mn-ea"/>
              <a:cs typeface="+mn-cs"/>
            </a:endParaRPr>
          </a:p>
        </xdr:txBody>
      </xdr:sp>
      <xdr:sp macro="" textlink="PivotTables!O8">
        <xdr:nvSpPr>
          <xdr:cNvPr id="34" name="TextBox 33">
            <a:extLst>
              <a:ext uri="{FF2B5EF4-FFF2-40B4-BE49-F238E27FC236}">
                <a16:creationId xmlns:a16="http://schemas.microsoft.com/office/drawing/2014/main" id="{0E672848-1D3B-3290-C832-3782EF339F10}"/>
              </a:ext>
            </a:extLst>
          </xdr:cNvPr>
          <xdr:cNvSpPr txBox="1"/>
        </xdr:nvSpPr>
        <xdr:spPr>
          <a:xfrm>
            <a:off x="373380" y="620268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63A18B12-174B-4FA8-A65B-164ABBDE8880}"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11%</a:t>
            </a:fld>
            <a:endParaRPr lang="en-IN" sz="1400" b="0" baseline="0">
              <a:solidFill>
                <a:schemeClr val="bg1"/>
              </a:solidFill>
              <a:effectLst/>
              <a:latin typeface="Bahnschrift" panose="020B0502040204020203" pitchFamily="34" charset="0"/>
              <a:ea typeface="+mn-ea"/>
              <a:cs typeface="+mn-cs"/>
            </a:endParaRPr>
          </a:p>
        </xdr:txBody>
      </xdr:sp>
      <xdr:sp macro="" textlink="PivotTables!O9">
        <xdr:nvSpPr>
          <xdr:cNvPr id="35" name="TextBox 34">
            <a:extLst>
              <a:ext uri="{FF2B5EF4-FFF2-40B4-BE49-F238E27FC236}">
                <a16:creationId xmlns:a16="http://schemas.microsoft.com/office/drawing/2014/main" id="{59062773-8206-84DB-A836-E3C8BE76A46E}"/>
              </a:ext>
            </a:extLst>
          </xdr:cNvPr>
          <xdr:cNvSpPr txBox="1"/>
        </xdr:nvSpPr>
        <xdr:spPr>
          <a:xfrm>
            <a:off x="381000" y="642366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514CC89A-720B-46D6-BB6D-C3F56D0239A6}"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14%</a:t>
            </a:fld>
            <a:endParaRPr lang="en-IN" sz="1400" b="0" baseline="0">
              <a:solidFill>
                <a:schemeClr val="bg1"/>
              </a:solidFill>
              <a:effectLst/>
              <a:latin typeface="Bahnschrift" panose="020B0502040204020203" pitchFamily="34" charset="0"/>
              <a:ea typeface="+mn-ea"/>
              <a:cs typeface="+mn-cs"/>
            </a:endParaRPr>
          </a:p>
        </xdr:txBody>
      </xdr:sp>
      <xdr:sp macro="" textlink="PivotTables!O10">
        <xdr:nvSpPr>
          <xdr:cNvPr id="36" name="TextBox 35">
            <a:extLst>
              <a:ext uri="{FF2B5EF4-FFF2-40B4-BE49-F238E27FC236}">
                <a16:creationId xmlns:a16="http://schemas.microsoft.com/office/drawing/2014/main" id="{159AAB04-8C5B-8687-4411-9503221EA71A}"/>
              </a:ext>
            </a:extLst>
          </xdr:cNvPr>
          <xdr:cNvSpPr txBox="1"/>
        </xdr:nvSpPr>
        <xdr:spPr>
          <a:xfrm>
            <a:off x="373380" y="662940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4C4D824A-3045-4A0D-A5C0-E73BA71EB93E}"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62%</a:t>
            </a:fld>
            <a:endParaRPr lang="en-IN" sz="1400" b="0" baseline="0">
              <a:solidFill>
                <a:schemeClr val="bg1"/>
              </a:solidFill>
              <a:effectLst/>
              <a:latin typeface="Bahnschrift" panose="020B0502040204020203" pitchFamily="34" charset="0"/>
              <a:ea typeface="+mn-ea"/>
              <a:cs typeface="+mn-cs"/>
            </a:endParaRPr>
          </a:p>
        </xdr:txBody>
      </xdr:sp>
      <xdr:sp macro="" textlink="PivotTables!O11">
        <xdr:nvSpPr>
          <xdr:cNvPr id="37" name="TextBox 36">
            <a:extLst>
              <a:ext uri="{FF2B5EF4-FFF2-40B4-BE49-F238E27FC236}">
                <a16:creationId xmlns:a16="http://schemas.microsoft.com/office/drawing/2014/main" id="{39CC45DD-02B8-59DE-21CE-317288D158C9}"/>
              </a:ext>
            </a:extLst>
          </xdr:cNvPr>
          <xdr:cNvSpPr txBox="1"/>
        </xdr:nvSpPr>
        <xdr:spPr>
          <a:xfrm>
            <a:off x="381000" y="68351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C335A4FE-5334-42D5-8B55-97EC03D693E6}"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0%</a:t>
            </a:fld>
            <a:endParaRPr lang="en-IN" sz="1400" b="0" baseline="0">
              <a:solidFill>
                <a:schemeClr val="bg1"/>
              </a:solidFill>
              <a:effectLst/>
              <a:latin typeface="Bahnschrift" panose="020B0502040204020203" pitchFamily="34" charset="0"/>
              <a:ea typeface="+mn-ea"/>
              <a:cs typeface="+mn-cs"/>
            </a:endParaRPr>
          </a:p>
        </xdr:txBody>
      </xdr:sp>
      <xdr:sp macro="" textlink="PivotTables!O12">
        <xdr:nvSpPr>
          <xdr:cNvPr id="38" name="TextBox 37">
            <a:extLst>
              <a:ext uri="{FF2B5EF4-FFF2-40B4-BE49-F238E27FC236}">
                <a16:creationId xmlns:a16="http://schemas.microsoft.com/office/drawing/2014/main" id="{83A2637A-56CD-C945-B435-5F4759F27CC6}"/>
              </a:ext>
            </a:extLst>
          </xdr:cNvPr>
          <xdr:cNvSpPr txBox="1"/>
        </xdr:nvSpPr>
        <xdr:spPr>
          <a:xfrm>
            <a:off x="365760" y="70637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FFEAAFFF-2A75-4F81-94D9-56BFFB9C74A0}"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2%</a:t>
            </a:fld>
            <a:endParaRPr lang="en-IN" sz="1400" b="0" baseline="0">
              <a:solidFill>
                <a:schemeClr val="bg1"/>
              </a:solidFill>
              <a:effectLst/>
              <a:latin typeface="Bahnschrift" panose="020B0502040204020203" pitchFamily="34" charset="0"/>
              <a:ea typeface="+mn-ea"/>
              <a:cs typeface="+mn-cs"/>
            </a:endParaRPr>
          </a:p>
        </xdr:txBody>
      </xdr:sp>
    </xdr:grpSp>
    <xdr:clientData/>
  </xdr:twoCellAnchor>
  <xdr:twoCellAnchor editAs="absolute">
    <xdr:from>
      <xdr:col>2</xdr:col>
      <xdr:colOff>533400</xdr:colOff>
      <xdr:row>33</xdr:row>
      <xdr:rowOff>5645</xdr:rowOff>
    </xdr:from>
    <xdr:to>
      <xdr:col>4</xdr:col>
      <xdr:colOff>213360</xdr:colOff>
      <xdr:row>40</xdr:row>
      <xdr:rowOff>22788</xdr:rowOff>
    </xdr:to>
    <xdr:grpSp>
      <xdr:nvGrpSpPr>
        <xdr:cNvPr id="39" name="Group 38">
          <a:extLst>
            <a:ext uri="{FF2B5EF4-FFF2-40B4-BE49-F238E27FC236}">
              <a16:creationId xmlns:a16="http://schemas.microsoft.com/office/drawing/2014/main" id="{B9A18FA2-0B3A-4DD5-B712-2E16125597EF}"/>
            </a:ext>
          </a:extLst>
        </xdr:cNvPr>
        <xdr:cNvGrpSpPr/>
      </xdr:nvGrpSpPr>
      <xdr:grpSpPr>
        <a:xfrm>
          <a:off x="1752600" y="6040685"/>
          <a:ext cx="899160" cy="1297303"/>
          <a:chOff x="350520" y="5996940"/>
          <a:chExt cx="899160" cy="1295400"/>
        </a:xfrm>
      </xdr:grpSpPr>
      <xdr:sp macro="" textlink="PivotTables!N7">
        <xdr:nvSpPr>
          <xdr:cNvPr id="40" name="TextBox 39">
            <a:extLst>
              <a:ext uri="{FF2B5EF4-FFF2-40B4-BE49-F238E27FC236}">
                <a16:creationId xmlns:a16="http://schemas.microsoft.com/office/drawing/2014/main" id="{0AC66EB3-0AC6-2309-4392-330F3DAD1C58}"/>
              </a:ext>
            </a:extLst>
          </xdr:cNvPr>
          <xdr:cNvSpPr txBox="1"/>
        </xdr:nvSpPr>
        <xdr:spPr>
          <a:xfrm>
            <a:off x="373380" y="59969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57171E8C-A6DC-4520-BECD-F28A08B39B5E}"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11,856 </a:t>
            </a:fld>
            <a:endParaRPr lang="en-IN" sz="1100" b="0" baseline="0">
              <a:solidFill>
                <a:schemeClr val="bg1"/>
              </a:solidFill>
              <a:effectLst/>
              <a:latin typeface="Bahnschrift" panose="020B0502040204020203" pitchFamily="34" charset="0"/>
              <a:ea typeface="+mn-ea"/>
              <a:cs typeface="+mn-cs"/>
            </a:endParaRPr>
          </a:p>
        </xdr:txBody>
      </xdr:sp>
      <xdr:sp macro="" textlink="PivotTables!N8">
        <xdr:nvSpPr>
          <xdr:cNvPr id="41" name="TextBox 40">
            <a:extLst>
              <a:ext uri="{FF2B5EF4-FFF2-40B4-BE49-F238E27FC236}">
                <a16:creationId xmlns:a16="http://schemas.microsoft.com/office/drawing/2014/main" id="{DD6B5CE4-D7FC-A493-686C-B20335A7EB95}"/>
              </a:ext>
            </a:extLst>
          </xdr:cNvPr>
          <xdr:cNvSpPr txBox="1"/>
        </xdr:nvSpPr>
        <xdr:spPr>
          <a:xfrm>
            <a:off x="373380" y="620268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634BF479-706B-47D7-AFF7-ED3BA35C31C9}"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13,188 </a:t>
            </a:fld>
            <a:endParaRPr lang="en-IN" sz="1100" b="0" baseline="0">
              <a:solidFill>
                <a:schemeClr val="bg1"/>
              </a:solidFill>
              <a:effectLst/>
              <a:latin typeface="Bahnschrift" panose="020B0502040204020203" pitchFamily="34" charset="0"/>
              <a:ea typeface="+mn-ea"/>
              <a:cs typeface="+mn-cs"/>
            </a:endParaRPr>
          </a:p>
        </xdr:txBody>
      </xdr:sp>
      <xdr:sp macro="" textlink="PivotTables!N9">
        <xdr:nvSpPr>
          <xdr:cNvPr id="42" name="TextBox 41">
            <a:extLst>
              <a:ext uri="{FF2B5EF4-FFF2-40B4-BE49-F238E27FC236}">
                <a16:creationId xmlns:a16="http://schemas.microsoft.com/office/drawing/2014/main" id="{E2C1A56F-3103-7412-50FE-18E3AC2B4295}"/>
              </a:ext>
            </a:extLst>
          </xdr:cNvPr>
          <xdr:cNvSpPr txBox="1"/>
        </xdr:nvSpPr>
        <xdr:spPr>
          <a:xfrm>
            <a:off x="381000" y="642366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0DD261C4-5312-4C72-BD03-645AF9EE1B2A}"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16,488 </a:t>
            </a:fld>
            <a:endParaRPr lang="en-IN" sz="1100" b="0" baseline="0">
              <a:solidFill>
                <a:schemeClr val="bg1"/>
              </a:solidFill>
              <a:effectLst/>
              <a:latin typeface="Bahnschrift" panose="020B0502040204020203" pitchFamily="34" charset="0"/>
              <a:ea typeface="+mn-ea"/>
              <a:cs typeface="+mn-cs"/>
            </a:endParaRPr>
          </a:p>
        </xdr:txBody>
      </xdr:sp>
      <xdr:sp macro="" textlink="PivotTables!N10">
        <xdr:nvSpPr>
          <xdr:cNvPr id="43" name="TextBox 42">
            <a:extLst>
              <a:ext uri="{FF2B5EF4-FFF2-40B4-BE49-F238E27FC236}">
                <a16:creationId xmlns:a16="http://schemas.microsoft.com/office/drawing/2014/main" id="{3FE50FC6-D2D9-49BE-31C1-43EA19E17D19}"/>
              </a:ext>
            </a:extLst>
          </xdr:cNvPr>
          <xdr:cNvSpPr txBox="1"/>
        </xdr:nvSpPr>
        <xdr:spPr>
          <a:xfrm>
            <a:off x="373380" y="662940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E69C135E-4FC4-42C6-AF87-03FCC6A0A088}"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72,768 </a:t>
            </a:fld>
            <a:endParaRPr lang="en-IN" sz="1100" b="0" baseline="0">
              <a:solidFill>
                <a:schemeClr val="bg1"/>
              </a:solidFill>
              <a:effectLst/>
              <a:latin typeface="Bahnschrift" panose="020B0502040204020203" pitchFamily="34" charset="0"/>
              <a:ea typeface="+mn-ea"/>
              <a:cs typeface="+mn-cs"/>
            </a:endParaRPr>
          </a:p>
        </xdr:txBody>
      </xdr:sp>
      <xdr:sp macro="" textlink="PivotTables!N11">
        <xdr:nvSpPr>
          <xdr:cNvPr id="44" name="TextBox 43">
            <a:extLst>
              <a:ext uri="{FF2B5EF4-FFF2-40B4-BE49-F238E27FC236}">
                <a16:creationId xmlns:a16="http://schemas.microsoft.com/office/drawing/2014/main" id="{D42A44B1-013F-145E-8113-D09EA9C502E5}"/>
              </a:ext>
            </a:extLst>
          </xdr:cNvPr>
          <xdr:cNvSpPr txBox="1"/>
        </xdr:nvSpPr>
        <xdr:spPr>
          <a:xfrm>
            <a:off x="350520" y="68351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317204A6-56CF-41CC-8ED8-4C4323FDCC4F}"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26 </a:t>
            </a:fld>
            <a:endParaRPr lang="en-IN" sz="1100" b="0" baseline="0">
              <a:solidFill>
                <a:schemeClr val="bg1"/>
              </a:solidFill>
              <a:effectLst/>
              <a:latin typeface="Bahnschrift" panose="020B0502040204020203" pitchFamily="34" charset="0"/>
              <a:ea typeface="+mn-ea"/>
              <a:cs typeface="+mn-cs"/>
            </a:endParaRPr>
          </a:p>
        </xdr:txBody>
      </xdr:sp>
      <xdr:sp macro="" textlink="PivotTables!N12">
        <xdr:nvSpPr>
          <xdr:cNvPr id="45" name="TextBox 44">
            <a:extLst>
              <a:ext uri="{FF2B5EF4-FFF2-40B4-BE49-F238E27FC236}">
                <a16:creationId xmlns:a16="http://schemas.microsoft.com/office/drawing/2014/main" id="{049C7B1B-5971-4435-78D2-B10322542ACB}"/>
              </a:ext>
            </a:extLst>
          </xdr:cNvPr>
          <xdr:cNvSpPr txBox="1"/>
        </xdr:nvSpPr>
        <xdr:spPr>
          <a:xfrm>
            <a:off x="365760" y="7063740"/>
            <a:ext cx="8686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D0A2C453-ECD4-4272-BCDF-A4D67BCEAE15}"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2,844 </a:t>
            </a:fld>
            <a:endParaRPr lang="en-IN" sz="1100" b="0" baseline="0">
              <a:solidFill>
                <a:schemeClr val="bg1"/>
              </a:solidFill>
              <a:effectLst/>
              <a:latin typeface="Bahnschrift" panose="020B0502040204020203" pitchFamily="34" charset="0"/>
              <a:ea typeface="+mn-ea"/>
              <a:cs typeface="+mn-cs"/>
            </a:endParaRPr>
          </a:p>
        </xdr:txBody>
      </xdr:sp>
    </xdr:grpSp>
    <xdr:clientData/>
  </xdr:twoCellAnchor>
  <xdr:twoCellAnchor editAs="absolute">
    <xdr:from>
      <xdr:col>0</xdr:col>
      <xdr:colOff>320040</xdr:colOff>
      <xdr:row>32</xdr:row>
      <xdr:rowOff>175260</xdr:rowOff>
    </xdr:from>
    <xdr:to>
      <xdr:col>0</xdr:col>
      <xdr:colOff>605162</xdr:colOff>
      <xdr:row>40</xdr:row>
      <xdr:rowOff>28340</xdr:rowOff>
    </xdr:to>
    <xdr:grpSp>
      <xdr:nvGrpSpPr>
        <xdr:cNvPr id="52" name="Group 51">
          <a:extLst>
            <a:ext uri="{FF2B5EF4-FFF2-40B4-BE49-F238E27FC236}">
              <a16:creationId xmlns:a16="http://schemas.microsoft.com/office/drawing/2014/main" id="{58FE5591-40D1-9BA5-04CA-55A6BD9C4574}"/>
            </a:ext>
          </a:extLst>
        </xdr:cNvPr>
        <xdr:cNvGrpSpPr/>
      </xdr:nvGrpSpPr>
      <xdr:grpSpPr>
        <a:xfrm>
          <a:off x="320040" y="6027420"/>
          <a:ext cx="285122" cy="1316120"/>
          <a:chOff x="373380" y="6012180"/>
          <a:chExt cx="285122" cy="1316120"/>
        </a:xfrm>
      </xdr:grpSpPr>
      <xdr:sp macro="" textlink="">
        <xdr:nvSpPr>
          <xdr:cNvPr id="46" name="TextBox 45">
            <a:extLst>
              <a:ext uri="{FF2B5EF4-FFF2-40B4-BE49-F238E27FC236}">
                <a16:creationId xmlns:a16="http://schemas.microsoft.com/office/drawing/2014/main" id="{A8778521-AFBC-302A-5FB0-41760BC7B83A}"/>
              </a:ext>
            </a:extLst>
          </xdr:cNvPr>
          <xdr:cNvSpPr txBox="1"/>
        </xdr:nvSpPr>
        <xdr:spPr>
          <a:xfrm>
            <a:off x="388620" y="6012180"/>
            <a:ext cx="269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DD115E"/>
                </a:solidFill>
                <a:latin typeface="Calibri" panose="020F0502020204030204" pitchFamily="34" charset="0"/>
                <a:ea typeface="Calibri" panose="020F0502020204030204" pitchFamily="34" charset="0"/>
                <a:cs typeface="Calibri" panose="020F0502020204030204" pitchFamily="34" charset="0"/>
              </a:rPr>
              <a:t>●</a:t>
            </a:r>
            <a:endParaRPr lang="en-IN" sz="1100">
              <a:solidFill>
                <a:srgbClr val="DD115E"/>
              </a:solidFill>
            </a:endParaRPr>
          </a:p>
        </xdr:txBody>
      </xdr:sp>
      <xdr:sp macro="" textlink="">
        <xdr:nvSpPr>
          <xdr:cNvPr id="47" name="TextBox 46">
            <a:extLst>
              <a:ext uri="{FF2B5EF4-FFF2-40B4-BE49-F238E27FC236}">
                <a16:creationId xmlns:a16="http://schemas.microsoft.com/office/drawing/2014/main" id="{9130987B-E3FA-4E91-8BB9-FA54C861FD65}"/>
              </a:ext>
            </a:extLst>
          </xdr:cNvPr>
          <xdr:cNvSpPr txBox="1"/>
        </xdr:nvSpPr>
        <xdr:spPr>
          <a:xfrm>
            <a:off x="381000" y="6225540"/>
            <a:ext cx="269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DD115E"/>
                </a:solidFill>
                <a:latin typeface="Calibri" panose="020F0502020204030204" pitchFamily="34" charset="0"/>
                <a:ea typeface="Calibri" panose="020F0502020204030204" pitchFamily="34" charset="0"/>
                <a:cs typeface="Calibri" panose="020F0502020204030204" pitchFamily="34" charset="0"/>
              </a:rPr>
              <a:t>●</a:t>
            </a:r>
            <a:endParaRPr lang="en-IN" sz="1100">
              <a:solidFill>
                <a:srgbClr val="DD115E"/>
              </a:solidFill>
            </a:endParaRPr>
          </a:p>
        </xdr:txBody>
      </xdr:sp>
      <xdr:sp macro="" textlink="">
        <xdr:nvSpPr>
          <xdr:cNvPr id="48" name="TextBox 47">
            <a:extLst>
              <a:ext uri="{FF2B5EF4-FFF2-40B4-BE49-F238E27FC236}">
                <a16:creationId xmlns:a16="http://schemas.microsoft.com/office/drawing/2014/main" id="{F2C2FA98-81BD-4C1C-BA9B-CC3606DAE34F}"/>
              </a:ext>
            </a:extLst>
          </xdr:cNvPr>
          <xdr:cNvSpPr txBox="1"/>
        </xdr:nvSpPr>
        <xdr:spPr>
          <a:xfrm>
            <a:off x="381000" y="6431280"/>
            <a:ext cx="269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DD115E"/>
                </a:solidFill>
                <a:latin typeface="Calibri" panose="020F0502020204030204" pitchFamily="34" charset="0"/>
                <a:ea typeface="Calibri" panose="020F0502020204030204" pitchFamily="34" charset="0"/>
                <a:cs typeface="Calibri" panose="020F0502020204030204" pitchFamily="34" charset="0"/>
              </a:rPr>
              <a:t>●</a:t>
            </a:r>
            <a:endParaRPr lang="en-IN" sz="1100">
              <a:solidFill>
                <a:srgbClr val="DD115E"/>
              </a:solidFill>
            </a:endParaRPr>
          </a:p>
        </xdr:txBody>
      </xdr:sp>
      <xdr:sp macro="" textlink="">
        <xdr:nvSpPr>
          <xdr:cNvPr id="49" name="TextBox 48">
            <a:extLst>
              <a:ext uri="{FF2B5EF4-FFF2-40B4-BE49-F238E27FC236}">
                <a16:creationId xmlns:a16="http://schemas.microsoft.com/office/drawing/2014/main" id="{9B17B265-BE7E-433A-8E0E-F9DC9E135137}"/>
              </a:ext>
            </a:extLst>
          </xdr:cNvPr>
          <xdr:cNvSpPr txBox="1"/>
        </xdr:nvSpPr>
        <xdr:spPr>
          <a:xfrm>
            <a:off x="373380" y="6621780"/>
            <a:ext cx="269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DD115E"/>
                </a:solidFill>
                <a:latin typeface="Calibri" panose="020F0502020204030204" pitchFamily="34" charset="0"/>
                <a:ea typeface="Calibri" panose="020F0502020204030204" pitchFamily="34" charset="0"/>
                <a:cs typeface="Calibri" panose="020F0502020204030204" pitchFamily="34" charset="0"/>
              </a:rPr>
              <a:t>●</a:t>
            </a:r>
            <a:endParaRPr lang="en-IN" sz="1100">
              <a:solidFill>
                <a:srgbClr val="DD115E"/>
              </a:solidFill>
            </a:endParaRPr>
          </a:p>
        </xdr:txBody>
      </xdr:sp>
      <xdr:sp macro="" textlink="">
        <xdr:nvSpPr>
          <xdr:cNvPr id="50" name="TextBox 49">
            <a:extLst>
              <a:ext uri="{FF2B5EF4-FFF2-40B4-BE49-F238E27FC236}">
                <a16:creationId xmlns:a16="http://schemas.microsoft.com/office/drawing/2014/main" id="{5E603566-D8DB-4488-A2DD-8F63CF9951F3}"/>
              </a:ext>
            </a:extLst>
          </xdr:cNvPr>
          <xdr:cNvSpPr txBox="1"/>
        </xdr:nvSpPr>
        <xdr:spPr>
          <a:xfrm>
            <a:off x="373380" y="6842760"/>
            <a:ext cx="269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DD115E"/>
                </a:solidFill>
                <a:latin typeface="Calibri" panose="020F0502020204030204" pitchFamily="34" charset="0"/>
                <a:ea typeface="Calibri" panose="020F0502020204030204" pitchFamily="34" charset="0"/>
                <a:cs typeface="Calibri" panose="020F0502020204030204" pitchFamily="34" charset="0"/>
              </a:rPr>
              <a:t>●</a:t>
            </a:r>
            <a:endParaRPr lang="en-IN" sz="1100">
              <a:solidFill>
                <a:srgbClr val="DD115E"/>
              </a:solidFill>
            </a:endParaRPr>
          </a:p>
        </xdr:txBody>
      </xdr:sp>
      <xdr:sp macro="" textlink="">
        <xdr:nvSpPr>
          <xdr:cNvPr id="51" name="TextBox 50">
            <a:extLst>
              <a:ext uri="{FF2B5EF4-FFF2-40B4-BE49-F238E27FC236}">
                <a16:creationId xmlns:a16="http://schemas.microsoft.com/office/drawing/2014/main" id="{458A433F-61D1-48A7-8CDC-3B46128C6C83}"/>
              </a:ext>
            </a:extLst>
          </xdr:cNvPr>
          <xdr:cNvSpPr txBox="1"/>
        </xdr:nvSpPr>
        <xdr:spPr>
          <a:xfrm>
            <a:off x="373380" y="7063740"/>
            <a:ext cx="269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DD115E"/>
                </a:solidFill>
                <a:latin typeface="Calibri" panose="020F0502020204030204" pitchFamily="34" charset="0"/>
                <a:ea typeface="Calibri" panose="020F0502020204030204" pitchFamily="34" charset="0"/>
                <a:cs typeface="Calibri" panose="020F0502020204030204" pitchFamily="34" charset="0"/>
              </a:rPr>
              <a:t>●</a:t>
            </a:r>
            <a:endParaRPr lang="en-IN" sz="1100">
              <a:solidFill>
                <a:srgbClr val="DD115E"/>
              </a:solidFill>
            </a:endParaRPr>
          </a:p>
        </xdr:txBody>
      </xdr:sp>
    </xdr:grpSp>
    <xdr:clientData/>
  </xdr:twoCellAnchor>
  <xdr:twoCellAnchor editAs="absolute">
    <xdr:from>
      <xdr:col>20</xdr:col>
      <xdr:colOff>350520</xdr:colOff>
      <xdr:row>3</xdr:row>
      <xdr:rowOff>30480</xdr:rowOff>
    </xdr:from>
    <xdr:to>
      <xdr:col>22</xdr:col>
      <xdr:colOff>365760</xdr:colOff>
      <xdr:row>31</xdr:row>
      <xdr:rowOff>71841</xdr:rowOff>
    </xdr:to>
    <xdr:grpSp>
      <xdr:nvGrpSpPr>
        <xdr:cNvPr id="76" name="Group 75">
          <a:extLst>
            <a:ext uri="{FF2B5EF4-FFF2-40B4-BE49-F238E27FC236}">
              <a16:creationId xmlns:a16="http://schemas.microsoft.com/office/drawing/2014/main" id="{971AD59E-F3F9-D182-0ADC-E8FAEC554E61}"/>
            </a:ext>
          </a:extLst>
        </xdr:cNvPr>
        <xdr:cNvGrpSpPr/>
      </xdr:nvGrpSpPr>
      <xdr:grpSpPr>
        <a:xfrm>
          <a:off x="12542520" y="579120"/>
          <a:ext cx="1234440" cy="5162001"/>
          <a:chOff x="12443460" y="525780"/>
          <a:chExt cx="1234440" cy="5162001"/>
        </a:xfrm>
      </xdr:grpSpPr>
      <xdr:grpSp>
        <xdr:nvGrpSpPr>
          <xdr:cNvPr id="68" name="Group 67">
            <a:extLst>
              <a:ext uri="{FF2B5EF4-FFF2-40B4-BE49-F238E27FC236}">
                <a16:creationId xmlns:a16="http://schemas.microsoft.com/office/drawing/2014/main" id="{861CD883-78A9-7620-E234-A73F9E4B748E}"/>
              </a:ext>
            </a:extLst>
          </xdr:cNvPr>
          <xdr:cNvGrpSpPr/>
        </xdr:nvGrpSpPr>
        <xdr:grpSpPr>
          <a:xfrm>
            <a:off x="12443460" y="525780"/>
            <a:ext cx="1234440" cy="5151120"/>
            <a:chOff x="12489180" y="518160"/>
            <a:chExt cx="1234440" cy="5151120"/>
          </a:xfrm>
        </xdr:grpSpPr>
        <xdr:grpSp>
          <xdr:nvGrpSpPr>
            <xdr:cNvPr id="66" name="Group 65">
              <a:extLst>
                <a:ext uri="{FF2B5EF4-FFF2-40B4-BE49-F238E27FC236}">
                  <a16:creationId xmlns:a16="http://schemas.microsoft.com/office/drawing/2014/main" id="{FE83146F-235C-A8E2-FE84-D9A229EAEB13}"/>
                </a:ext>
              </a:extLst>
            </xdr:cNvPr>
            <xdr:cNvGrpSpPr/>
          </xdr:nvGrpSpPr>
          <xdr:grpSpPr>
            <a:xfrm>
              <a:off x="12489180" y="518160"/>
              <a:ext cx="1234440" cy="2918460"/>
              <a:chOff x="12199620" y="929640"/>
              <a:chExt cx="1234440" cy="2918460"/>
            </a:xfrm>
          </xdr:grpSpPr>
          <xdr:sp macro="" textlink="">
            <xdr:nvSpPr>
              <xdr:cNvPr id="58" name="Rectangle: Rounded Corners 57">
                <a:extLst>
                  <a:ext uri="{FF2B5EF4-FFF2-40B4-BE49-F238E27FC236}">
                    <a16:creationId xmlns:a16="http://schemas.microsoft.com/office/drawing/2014/main" id="{AF830E81-FBB5-4864-B9C6-D2345BEA8798}"/>
                  </a:ext>
                </a:extLst>
              </xdr:cNvPr>
              <xdr:cNvSpPr/>
            </xdr:nvSpPr>
            <xdr:spPr>
              <a:xfrm>
                <a:off x="12435840" y="1943100"/>
                <a:ext cx="784860" cy="1905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65" name="Group 64">
                <a:extLst>
                  <a:ext uri="{FF2B5EF4-FFF2-40B4-BE49-F238E27FC236}">
                    <a16:creationId xmlns:a16="http://schemas.microsoft.com/office/drawing/2014/main" id="{42713817-DC75-98FE-D081-84D959E35D88}"/>
                  </a:ext>
                </a:extLst>
              </xdr:cNvPr>
              <xdr:cNvGrpSpPr/>
            </xdr:nvGrpSpPr>
            <xdr:grpSpPr>
              <a:xfrm>
                <a:off x="12199620" y="929640"/>
                <a:ext cx="1234440" cy="2792181"/>
                <a:chOff x="11140440" y="845820"/>
                <a:chExt cx="1234440" cy="2792181"/>
              </a:xfrm>
            </xdr:grpSpPr>
            <xdr:grpSp>
              <xdr:nvGrpSpPr>
                <xdr:cNvPr id="59" name="Group 58">
                  <a:extLst>
                    <a:ext uri="{FF2B5EF4-FFF2-40B4-BE49-F238E27FC236}">
                      <a16:creationId xmlns:a16="http://schemas.microsoft.com/office/drawing/2014/main" id="{7D3F0F8F-6121-6029-E421-A6A0205E9E0F}"/>
                    </a:ext>
                  </a:extLst>
                </xdr:cNvPr>
                <xdr:cNvGrpSpPr/>
              </xdr:nvGrpSpPr>
              <xdr:grpSpPr>
                <a:xfrm>
                  <a:off x="11140440" y="845820"/>
                  <a:ext cx="1036320" cy="929640"/>
                  <a:chOff x="12710160" y="960120"/>
                  <a:chExt cx="1036320" cy="929640"/>
                </a:xfrm>
              </xdr:grpSpPr>
              <xdr:sp macro="" textlink="">
                <xdr:nvSpPr>
                  <xdr:cNvPr id="54" name="Rectangle: Rounded Corners 53">
                    <a:extLst>
                      <a:ext uri="{FF2B5EF4-FFF2-40B4-BE49-F238E27FC236}">
                        <a16:creationId xmlns:a16="http://schemas.microsoft.com/office/drawing/2014/main" id="{2259517F-2300-872C-01D5-D3AD46828251}"/>
                      </a:ext>
                    </a:extLst>
                  </xdr:cNvPr>
                  <xdr:cNvSpPr/>
                </xdr:nvSpPr>
                <xdr:spPr>
                  <a:xfrm>
                    <a:off x="12923520" y="960120"/>
                    <a:ext cx="792480" cy="92964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TextBox 20">
                    <a:extLst>
                      <a:ext uri="{FF2B5EF4-FFF2-40B4-BE49-F238E27FC236}">
                        <a16:creationId xmlns:a16="http://schemas.microsoft.com/office/drawing/2014/main" id="{D28631F0-EC01-61CE-5B8F-A540341AC9D5}"/>
                      </a:ext>
                    </a:extLst>
                  </xdr:cNvPr>
                  <xdr:cNvSpPr txBox="1"/>
                </xdr:nvSpPr>
                <xdr:spPr>
                  <a:xfrm>
                    <a:off x="12908280" y="151638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0">
                        <a:solidFill>
                          <a:schemeClr val="bg1"/>
                        </a:solidFill>
                        <a:effectLst/>
                        <a:latin typeface="Bahnschrift" panose="020B0502040204020203" pitchFamily="34" charset="0"/>
                        <a:ea typeface="+mn-ea"/>
                        <a:cs typeface="+mn-cs"/>
                      </a:rPr>
                      <a:t>Average</a:t>
                    </a:r>
                    <a:r>
                      <a:rPr lang="en-IN" sz="1050" b="0">
                        <a:solidFill>
                          <a:schemeClr val="bg1"/>
                        </a:solidFill>
                        <a:effectLst/>
                        <a:latin typeface="Bahnschrift" panose="020B0502040204020203" pitchFamily="34" charset="0"/>
                        <a:ea typeface="+mn-ea"/>
                        <a:cs typeface="+mn-cs"/>
                      </a:rPr>
                      <a:t> </a:t>
                    </a:r>
                    <a:r>
                      <a:rPr lang="en-IN" sz="700" b="0">
                        <a:solidFill>
                          <a:schemeClr val="bg1"/>
                        </a:solidFill>
                        <a:effectLst/>
                        <a:latin typeface="Bahnschrift" panose="020B0502040204020203" pitchFamily="34" charset="0"/>
                        <a:ea typeface="+mn-ea"/>
                        <a:cs typeface="+mn-cs"/>
                      </a:rPr>
                      <a:t>Monthly Income</a:t>
                    </a:r>
                    <a:endParaRPr lang="en-IN" sz="1050" b="0" baseline="0">
                      <a:solidFill>
                        <a:schemeClr val="bg1"/>
                      </a:solidFill>
                      <a:effectLst/>
                      <a:latin typeface="Bahnschrift" panose="020B0502040204020203" pitchFamily="34" charset="0"/>
                      <a:ea typeface="+mn-ea"/>
                      <a:cs typeface="+mn-cs"/>
                    </a:endParaRPr>
                  </a:p>
                </xdr:txBody>
              </xdr:sp>
              <xdr:sp macro="" textlink="PivotTables!AA7">
                <xdr:nvSpPr>
                  <xdr:cNvPr id="56" name="TextBox 20">
                    <a:extLst>
                      <a:ext uri="{FF2B5EF4-FFF2-40B4-BE49-F238E27FC236}">
                        <a16:creationId xmlns:a16="http://schemas.microsoft.com/office/drawing/2014/main" id="{B5347BD7-87C3-453B-976C-C4E7392625C2}"/>
                      </a:ext>
                    </a:extLst>
                  </xdr:cNvPr>
                  <xdr:cNvSpPr txBox="1"/>
                </xdr:nvSpPr>
                <xdr:spPr>
                  <a:xfrm>
                    <a:off x="12900660" y="124968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fld id="{94EAA96F-9B3F-4F0C-B112-97D6BE79AB35}" type="TxLink">
                      <a:rPr lang="en-US" sz="1800" b="0" i="0" u="none" strike="noStrike" baseline="0">
                        <a:solidFill>
                          <a:schemeClr val="bg1"/>
                        </a:solidFill>
                        <a:effectLst/>
                        <a:latin typeface="+mn-lt"/>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60,073</a:t>
                    </a:fld>
                    <a:endParaRPr lang="en-IN" sz="1600" b="0" baseline="0">
                      <a:solidFill>
                        <a:schemeClr val="bg1"/>
                      </a:solidFill>
                      <a:effectLst/>
                      <a:latin typeface="+mn-lt"/>
                      <a:ea typeface="+mn-ea"/>
                      <a:cs typeface="+mn-cs"/>
                    </a:endParaRPr>
                  </a:p>
                </xdr:txBody>
              </xdr:sp>
              <mc:AlternateContent xmlns:mc="http://schemas.openxmlformats.org/markup-compatibility/2006" xmlns:a14="http://schemas.microsoft.com/office/drawing/2010/main">
                <mc:Choice Requires="a14">
                  <xdr:sp macro="" textlink="">
                    <xdr:nvSpPr>
                      <xdr:cNvPr id="57" name="TextBox 20">
                        <a:extLst>
                          <a:ext uri="{FF2B5EF4-FFF2-40B4-BE49-F238E27FC236}">
                            <a16:creationId xmlns:a16="http://schemas.microsoft.com/office/drawing/2014/main" id="{99FD7AD3-6947-40B8-8A57-AC2A7A085D24}"/>
                          </a:ext>
                        </a:extLst>
                      </xdr:cNvPr>
                      <xdr:cNvSpPr txBox="1"/>
                    </xdr:nvSpPr>
                    <xdr:spPr>
                      <a:xfrm>
                        <a:off x="12710160" y="99060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acc>
                                <m:accPr>
                                  <m:chr m:val="̅"/>
                                  <m:ctrlPr>
                                    <a:rPr lang="en-US" sz="1600" b="1" i="1" u="none" strike="noStrike" baseline="0">
                                      <a:solidFill>
                                        <a:srgbClr val="FFC000"/>
                                      </a:solidFill>
                                      <a:effectLst/>
                                      <a:latin typeface="Cambria Math" panose="02040503050406030204" pitchFamily="18" charset="0"/>
                                      <a:ea typeface="+mn-ea"/>
                                      <a:cs typeface="Arial"/>
                                    </a:rPr>
                                  </m:ctrlPr>
                                </m:accPr>
                                <m:e>
                                  <m:r>
                                    <a:rPr lang="en-US" sz="1600" b="1" i="0" u="none" strike="noStrike" baseline="0">
                                      <a:solidFill>
                                        <a:srgbClr val="FFC000"/>
                                      </a:solidFill>
                                      <a:effectLst/>
                                      <a:latin typeface="Cambria Math" panose="02040503050406030204" pitchFamily="18" charset="0"/>
                                      <a:ea typeface="+mn-ea"/>
                                      <a:cs typeface="Arial"/>
                                    </a:rPr>
                                    <m:t>𝐗</m:t>
                                  </m:r>
                                </m:e>
                              </m:acc>
                            </m:oMath>
                          </m:oMathPara>
                        </a14:m>
                        <a:endParaRPr lang="en-US" sz="1100" b="1" i="0" u="none" strike="noStrike" baseline="0">
                          <a:solidFill>
                            <a:schemeClr val="bg1"/>
                          </a:solidFill>
                          <a:effectLst/>
                          <a:latin typeface="+mn-lt"/>
                          <a:ea typeface="+mn-ea"/>
                          <a:cs typeface="Arial"/>
                        </a:endParaRPr>
                      </a:p>
                    </xdr:txBody>
                  </xdr:sp>
                </mc:Choice>
                <mc:Fallback xmlns="">
                  <xdr:sp macro="" textlink="">
                    <xdr:nvSpPr>
                      <xdr:cNvPr id="57" name="TextBox 20">
                        <a:extLst>
                          <a:ext uri="{FF2B5EF4-FFF2-40B4-BE49-F238E27FC236}">
                            <a16:creationId xmlns:a16="http://schemas.microsoft.com/office/drawing/2014/main" id="{99FD7AD3-6947-40B8-8A57-AC2A7A085D24}"/>
                          </a:ext>
                        </a:extLst>
                      </xdr:cNvPr>
                      <xdr:cNvSpPr txBox="1"/>
                    </xdr:nvSpPr>
                    <xdr:spPr>
                      <a:xfrm>
                        <a:off x="12710160" y="99060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u="none" strike="noStrike" baseline="0">
                            <a:solidFill>
                              <a:srgbClr val="FFC000"/>
                            </a:solidFill>
                            <a:effectLst/>
                            <a:latin typeface="Cambria Math" panose="02040503050406030204" pitchFamily="18" charset="0"/>
                            <a:ea typeface="+mn-ea"/>
                            <a:cs typeface="Arial"/>
                          </a:rPr>
                          <a:t>𝐗 ̅</a:t>
                        </a:r>
                        <a:endParaRPr lang="en-US" sz="1100" b="1" i="0" u="none" strike="noStrike" baseline="0">
                          <a:solidFill>
                            <a:schemeClr val="bg1"/>
                          </a:solidFill>
                          <a:effectLst/>
                          <a:latin typeface="+mn-lt"/>
                          <a:ea typeface="+mn-ea"/>
                          <a:cs typeface="Arial"/>
                        </a:endParaRPr>
                      </a:p>
                    </xdr:txBody>
                  </xdr:sp>
                </mc:Fallback>
              </mc:AlternateContent>
            </xdr:grpSp>
            <xdr:sp macro="" textlink="">
              <xdr:nvSpPr>
                <xdr:cNvPr id="60" name="TextBox 20">
                  <a:extLst>
                    <a:ext uri="{FF2B5EF4-FFF2-40B4-BE49-F238E27FC236}">
                      <a16:creationId xmlns:a16="http://schemas.microsoft.com/office/drawing/2014/main" id="{EC7A84FF-C621-4BA3-A6B8-2B4B413C54ED}"/>
                    </a:ext>
                  </a:extLst>
                </xdr:cNvPr>
                <xdr:cNvSpPr txBox="1"/>
              </xdr:nvSpPr>
              <xdr:spPr>
                <a:xfrm>
                  <a:off x="11338560" y="195072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800" b="0">
                      <a:solidFill>
                        <a:schemeClr val="bg1"/>
                      </a:solidFill>
                      <a:effectLst/>
                      <a:latin typeface="Bahnschrift" panose="020B0502040204020203" pitchFamily="34" charset="0"/>
                      <a:ea typeface="+mn-ea"/>
                      <a:cs typeface="+mn-cs"/>
                    </a:rPr>
                    <a:t>Operating</a:t>
                  </a:r>
                  <a:r>
                    <a:rPr lang="en-IN" sz="600" b="0">
                      <a:solidFill>
                        <a:schemeClr val="bg1"/>
                      </a:solidFill>
                      <a:effectLst/>
                      <a:latin typeface="Bahnschrift" panose="020B0502040204020203" pitchFamily="34" charset="0"/>
                      <a:ea typeface="+mn-ea"/>
                      <a:cs typeface="+mn-cs"/>
                    </a:rPr>
                    <a:t> </a:t>
                  </a:r>
                  <a:r>
                    <a:rPr lang="en-IN" sz="1400" b="0">
                      <a:solidFill>
                        <a:schemeClr val="bg1"/>
                      </a:solidFill>
                      <a:effectLst/>
                      <a:latin typeface="Bahnschrift" panose="020B0502040204020203" pitchFamily="34" charset="0"/>
                      <a:ea typeface="+mn-ea"/>
                      <a:cs typeface="+mn-cs"/>
                    </a:rPr>
                    <a:t>Profits</a:t>
                  </a:r>
                  <a:endParaRPr lang="en-IN" sz="1050" b="0" baseline="0">
                    <a:solidFill>
                      <a:schemeClr val="bg1"/>
                    </a:solidFill>
                    <a:effectLst/>
                    <a:latin typeface="Bahnschrift" panose="020B0502040204020203" pitchFamily="34" charset="0"/>
                    <a:ea typeface="+mn-ea"/>
                    <a:cs typeface="+mn-cs"/>
                  </a:endParaRPr>
                </a:p>
              </xdr:txBody>
            </xdr:sp>
            <xdr:graphicFrame macro="">
              <xdr:nvGraphicFramePr>
                <xdr:cNvPr id="61" name="Chart 60">
                  <a:extLst>
                    <a:ext uri="{FF2B5EF4-FFF2-40B4-BE49-F238E27FC236}">
                      <a16:creationId xmlns:a16="http://schemas.microsoft.com/office/drawing/2014/main" id="{1D29D28E-709B-4925-9789-0423C1D5FF53}"/>
                    </a:ext>
                  </a:extLst>
                </xdr:cNvPr>
                <xdr:cNvGraphicFramePr>
                  <a:graphicFrameLocks/>
                </xdr:cNvGraphicFramePr>
              </xdr:nvGraphicFramePr>
              <xdr:xfrm>
                <a:off x="11391900" y="2125980"/>
                <a:ext cx="982980" cy="1508760"/>
              </xdr:xfrm>
              <a:graphic>
                <a:graphicData uri="http://schemas.openxmlformats.org/drawingml/2006/chart">
                  <c:chart xmlns:c="http://schemas.openxmlformats.org/drawingml/2006/chart" xmlns:r="http://schemas.openxmlformats.org/officeDocument/2006/relationships" r:id="rId9"/>
                </a:graphicData>
              </a:graphic>
            </xdr:graphicFrame>
            <xdr:sp macro="" textlink="PivotTables!AA10">
              <xdr:nvSpPr>
                <xdr:cNvPr id="63" name="TextBox 20">
                  <a:extLst>
                    <a:ext uri="{FF2B5EF4-FFF2-40B4-BE49-F238E27FC236}">
                      <a16:creationId xmlns:a16="http://schemas.microsoft.com/office/drawing/2014/main" id="{147544FB-17A7-4DEE-9F55-ACB8597C6166}"/>
                    </a:ext>
                  </a:extLst>
                </xdr:cNvPr>
                <xdr:cNvSpPr txBox="1"/>
              </xdr:nvSpPr>
              <xdr:spPr>
                <a:xfrm>
                  <a:off x="11330940" y="329946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fld id="{C020A75F-5634-4A2E-94E6-9F175739839F}" type="TxLink">
                    <a:rPr lang="en-US" sz="1400" b="0" i="0" u="none" strike="noStrike" baseline="0">
                      <a:solidFill>
                        <a:schemeClr val="bg1"/>
                      </a:solidFill>
                      <a:effectLst/>
                      <a:latin typeface="+mn-lt"/>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1,44,179 </a:t>
                  </a:fld>
                  <a:endParaRPr lang="en-IN" sz="1200" b="0" baseline="0">
                    <a:solidFill>
                      <a:schemeClr val="bg1"/>
                    </a:solidFill>
                    <a:effectLst/>
                    <a:latin typeface="+mn-lt"/>
                    <a:ea typeface="+mn-ea"/>
                    <a:cs typeface="+mn-cs"/>
                  </a:endParaRPr>
                </a:p>
              </xdr:txBody>
            </xdr:sp>
          </xdr:grpSp>
        </xdr:grpSp>
        <xdr:sp macro="" textlink="">
          <xdr:nvSpPr>
            <xdr:cNvPr id="67" name="Rectangle: Rounded Corners 66">
              <a:extLst>
                <a:ext uri="{FF2B5EF4-FFF2-40B4-BE49-F238E27FC236}">
                  <a16:creationId xmlns:a16="http://schemas.microsoft.com/office/drawing/2014/main" id="{EC5A30B7-1DC3-4C85-AD8E-BAA500ABB54C}"/>
                </a:ext>
              </a:extLst>
            </xdr:cNvPr>
            <xdr:cNvSpPr/>
          </xdr:nvSpPr>
          <xdr:spPr>
            <a:xfrm>
              <a:off x="12725400" y="3505200"/>
              <a:ext cx="815340" cy="216408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4" name="Chart 63">
              <a:extLst>
                <a:ext uri="{FF2B5EF4-FFF2-40B4-BE49-F238E27FC236}">
                  <a16:creationId xmlns:a16="http://schemas.microsoft.com/office/drawing/2014/main" id="{93528F46-FDF4-47EC-85A1-A3543749B47C}"/>
                </a:ext>
              </a:extLst>
            </xdr:cNvPr>
            <xdr:cNvGraphicFramePr>
              <a:graphicFrameLocks/>
            </xdr:cNvGraphicFramePr>
          </xdr:nvGraphicFramePr>
          <xdr:xfrm>
            <a:off x="12641580" y="3977640"/>
            <a:ext cx="982980" cy="1264920"/>
          </xdr:xfrm>
          <a:graphic>
            <a:graphicData uri="http://schemas.openxmlformats.org/drawingml/2006/chart">
              <c:chart xmlns:c="http://schemas.openxmlformats.org/drawingml/2006/chart" xmlns:r="http://schemas.openxmlformats.org/officeDocument/2006/relationships" r:id="rId10"/>
            </a:graphicData>
          </a:graphic>
        </xdr:graphicFrame>
      </xdr:grpSp>
      <xdr:sp macro="" textlink="">
        <xdr:nvSpPr>
          <xdr:cNvPr id="70" name="TextBox 20">
            <a:extLst>
              <a:ext uri="{FF2B5EF4-FFF2-40B4-BE49-F238E27FC236}">
                <a16:creationId xmlns:a16="http://schemas.microsoft.com/office/drawing/2014/main" id="{B8EB56F0-88DC-419B-8E5D-01CCBB599B99}"/>
              </a:ext>
            </a:extLst>
          </xdr:cNvPr>
          <xdr:cNvSpPr txBox="1"/>
        </xdr:nvSpPr>
        <xdr:spPr>
          <a:xfrm>
            <a:off x="12679680" y="352044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0">
                <a:solidFill>
                  <a:schemeClr val="bg1"/>
                </a:solidFill>
                <a:effectLst/>
                <a:latin typeface="Bahnschrift" panose="020B0502040204020203" pitchFamily="34" charset="0"/>
                <a:ea typeface="+mn-ea"/>
                <a:cs typeface="+mn-cs"/>
              </a:rPr>
              <a:t>B2B</a:t>
            </a:r>
            <a:endParaRPr lang="en-IN" sz="3200" b="0" baseline="0">
              <a:solidFill>
                <a:schemeClr val="bg1"/>
              </a:solidFill>
              <a:effectLst/>
              <a:latin typeface="Bahnschrift" panose="020B0502040204020203" pitchFamily="34" charset="0"/>
              <a:ea typeface="+mn-ea"/>
              <a:cs typeface="+mn-cs"/>
            </a:endParaRPr>
          </a:p>
        </xdr:txBody>
      </xdr:sp>
      <xdr:sp macro="" textlink="">
        <xdr:nvSpPr>
          <xdr:cNvPr id="71" name="TextBox 20">
            <a:extLst>
              <a:ext uri="{FF2B5EF4-FFF2-40B4-BE49-F238E27FC236}">
                <a16:creationId xmlns:a16="http://schemas.microsoft.com/office/drawing/2014/main" id="{048965A3-37EC-4284-B8CB-464608CC4104}"/>
              </a:ext>
            </a:extLst>
          </xdr:cNvPr>
          <xdr:cNvSpPr txBox="1"/>
        </xdr:nvSpPr>
        <xdr:spPr>
          <a:xfrm>
            <a:off x="12679680" y="534924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0">
                <a:solidFill>
                  <a:schemeClr val="bg1"/>
                </a:solidFill>
                <a:effectLst/>
                <a:latin typeface="Bahnschrift" panose="020B0502040204020203" pitchFamily="34" charset="0"/>
                <a:ea typeface="+mn-ea"/>
                <a:cs typeface="+mn-cs"/>
              </a:rPr>
              <a:t>B2C</a:t>
            </a:r>
            <a:endParaRPr lang="en-IN" sz="3200" b="0" baseline="0">
              <a:solidFill>
                <a:schemeClr val="bg1"/>
              </a:solidFill>
              <a:effectLst/>
              <a:latin typeface="Bahnschrift" panose="020B0502040204020203" pitchFamily="34" charset="0"/>
              <a:ea typeface="+mn-ea"/>
              <a:cs typeface="+mn-cs"/>
            </a:endParaRPr>
          </a:p>
        </xdr:txBody>
      </xdr:sp>
      <xdr:sp macro="" textlink="PivotTables!AH13">
        <xdr:nvSpPr>
          <xdr:cNvPr id="72" name="TextBox 20">
            <a:extLst>
              <a:ext uri="{FF2B5EF4-FFF2-40B4-BE49-F238E27FC236}">
                <a16:creationId xmlns:a16="http://schemas.microsoft.com/office/drawing/2014/main" id="{B607E898-BA53-47C6-81B7-1B5B25633AD7}"/>
              </a:ext>
            </a:extLst>
          </xdr:cNvPr>
          <xdr:cNvSpPr txBox="1"/>
        </xdr:nvSpPr>
        <xdr:spPr>
          <a:xfrm>
            <a:off x="12694920" y="374904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fld id="{89969A14-6346-4764-BCC7-EC7A3234DEC6}" type="TxLink">
              <a:rPr lang="en-US" sz="1100" b="0" i="0" u="none" strike="noStrike" baseline="0">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63.79%</a:t>
            </a:fld>
            <a:endParaRPr lang="en-IN" sz="1200" b="0" baseline="0">
              <a:solidFill>
                <a:schemeClr val="bg1"/>
              </a:solidFill>
              <a:effectLst/>
              <a:latin typeface="+mn-lt"/>
              <a:ea typeface="+mn-ea"/>
              <a:cs typeface="+mn-cs"/>
            </a:endParaRPr>
          </a:p>
        </xdr:txBody>
      </xdr:sp>
      <xdr:sp macro="" textlink="PivotTables!AG13">
        <xdr:nvSpPr>
          <xdr:cNvPr id="73" name="TextBox 20">
            <a:extLst>
              <a:ext uri="{FF2B5EF4-FFF2-40B4-BE49-F238E27FC236}">
                <a16:creationId xmlns:a16="http://schemas.microsoft.com/office/drawing/2014/main" id="{4A093F9B-D5EF-4608-B154-8DDA49541EC9}"/>
              </a:ext>
            </a:extLst>
          </xdr:cNvPr>
          <xdr:cNvSpPr txBox="1"/>
        </xdr:nvSpPr>
        <xdr:spPr>
          <a:xfrm>
            <a:off x="12672060" y="396240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fld id="{BF29323D-6D07-46AF-891E-C4348B6EC93F}" type="TxLink">
              <a:rPr lang="en-US" sz="1100" b="0" i="0" u="none" strike="noStrike" baseline="0">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4,59,821 </a:t>
            </a:fld>
            <a:endParaRPr lang="en-IN" sz="1200" b="0" baseline="0">
              <a:solidFill>
                <a:schemeClr val="bg1"/>
              </a:solidFill>
              <a:effectLst/>
              <a:latin typeface="+mn-lt"/>
              <a:ea typeface="+mn-ea"/>
              <a:cs typeface="+mn-cs"/>
            </a:endParaRPr>
          </a:p>
        </xdr:txBody>
      </xdr:sp>
      <xdr:sp macro="" textlink="PivotTables!AH14">
        <xdr:nvSpPr>
          <xdr:cNvPr id="74" name="TextBox 20">
            <a:extLst>
              <a:ext uri="{FF2B5EF4-FFF2-40B4-BE49-F238E27FC236}">
                <a16:creationId xmlns:a16="http://schemas.microsoft.com/office/drawing/2014/main" id="{9E761D1D-D7E1-4C9F-9597-597982443018}"/>
              </a:ext>
            </a:extLst>
          </xdr:cNvPr>
          <xdr:cNvSpPr txBox="1"/>
        </xdr:nvSpPr>
        <xdr:spPr>
          <a:xfrm>
            <a:off x="12687300" y="514350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fld id="{AD0893DB-1BDB-4299-87AA-1DAD999A7FD7}" type="TxLink">
              <a:rPr lang="en-US" sz="1100" b="0" i="0" u="none" strike="noStrike" baseline="0">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36.21%</a:t>
            </a:fld>
            <a:endParaRPr lang="en-IN" sz="1200" b="0" baseline="0">
              <a:solidFill>
                <a:schemeClr val="bg1"/>
              </a:solidFill>
              <a:effectLst/>
              <a:latin typeface="+mn-lt"/>
              <a:ea typeface="+mn-ea"/>
              <a:cs typeface="+mn-cs"/>
            </a:endParaRPr>
          </a:p>
        </xdr:txBody>
      </xdr:sp>
      <xdr:sp macro="" textlink="PivotTables!AG14">
        <xdr:nvSpPr>
          <xdr:cNvPr id="75" name="TextBox 20">
            <a:extLst>
              <a:ext uri="{FF2B5EF4-FFF2-40B4-BE49-F238E27FC236}">
                <a16:creationId xmlns:a16="http://schemas.microsoft.com/office/drawing/2014/main" id="{9D1C72F2-5815-4846-9995-32A730C6DA95}"/>
              </a:ext>
            </a:extLst>
          </xdr:cNvPr>
          <xdr:cNvSpPr txBox="1"/>
        </xdr:nvSpPr>
        <xdr:spPr>
          <a:xfrm>
            <a:off x="12664440" y="4914900"/>
            <a:ext cx="838200" cy="3385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fld id="{1C80DDC0-20DB-4CF4-ACD5-AB3FB0638FE0}" type="TxLink">
              <a:rPr lang="en-US" sz="1100" b="0" i="0" u="none" strike="noStrike" baseline="0">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2,61,058 </a:t>
            </a:fld>
            <a:endParaRPr lang="en-IN" sz="1200" b="0" baseline="0">
              <a:solidFill>
                <a:schemeClr val="bg1"/>
              </a:solidFill>
              <a:effectLst/>
              <a:latin typeface="+mn-lt"/>
              <a:ea typeface="+mn-ea"/>
              <a:cs typeface="+mn-cs"/>
            </a:endParaRPr>
          </a:p>
        </xdr:txBody>
      </xdr:sp>
    </xdr:grpSp>
    <xdr:clientData/>
  </xdr:twoCellAnchor>
  <xdr:twoCellAnchor editAs="absolute">
    <xdr:from>
      <xdr:col>7</xdr:col>
      <xdr:colOff>586740</xdr:colOff>
      <xdr:row>7</xdr:row>
      <xdr:rowOff>76200</xdr:rowOff>
    </xdr:from>
    <xdr:to>
      <xdr:col>17</xdr:col>
      <xdr:colOff>68580</xdr:colOff>
      <xdr:row>32</xdr:row>
      <xdr:rowOff>175260</xdr:rowOff>
    </xdr:to>
    <xdr:grpSp>
      <xdr:nvGrpSpPr>
        <xdr:cNvPr id="100" name="Group 99">
          <a:extLst>
            <a:ext uri="{FF2B5EF4-FFF2-40B4-BE49-F238E27FC236}">
              <a16:creationId xmlns:a16="http://schemas.microsoft.com/office/drawing/2014/main" id="{28B4D92A-3C00-51F5-5FF2-90E80898C178}"/>
            </a:ext>
          </a:extLst>
        </xdr:cNvPr>
        <xdr:cNvGrpSpPr/>
      </xdr:nvGrpSpPr>
      <xdr:grpSpPr>
        <a:xfrm>
          <a:off x="4853940" y="1356360"/>
          <a:ext cx="5577840" cy="4671060"/>
          <a:chOff x="4853940" y="1356360"/>
          <a:chExt cx="5577840" cy="4671060"/>
        </a:xfrm>
      </xdr:grpSpPr>
      <xdr:cxnSp macro="">
        <xdr:nvCxnSpPr>
          <xdr:cNvPr id="80" name="Straight Connector 79">
            <a:extLst>
              <a:ext uri="{FF2B5EF4-FFF2-40B4-BE49-F238E27FC236}">
                <a16:creationId xmlns:a16="http://schemas.microsoft.com/office/drawing/2014/main" id="{ECE688FB-13B3-F93E-E226-46FCA2D87C87}"/>
              </a:ext>
            </a:extLst>
          </xdr:cNvPr>
          <xdr:cNvCxnSpPr/>
        </xdr:nvCxnSpPr>
        <xdr:spPr>
          <a:xfrm flipV="1">
            <a:off x="7444740" y="1356360"/>
            <a:ext cx="1104900" cy="1752600"/>
          </a:xfrm>
          <a:prstGeom prst="line">
            <a:avLst/>
          </a:prstGeom>
          <a:ln w="15875">
            <a:gradFill>
              <a:gsLst>
                <a:gs pos="41000">
                  <a:srgbClr val="C240D8"/>
                </a:gs>
                <a:gs pos="9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EA781791-A85A-4F22-951F-B79A13E13391}"/>
              </a:ext>
            </a:extLst>
          </xdr:cNvPr>
          <xdr:cNvCxnSpPr/>
        </xdr:nvCxnSpPr>
        <xdr:spPr>
          <a:xfrm flipV="1">
            <a:off x="7726680" y="2956560"/>
            <a:ext cx="1760220" cy="548640"/>
          </a:xfrm>
          <a:prstGeom prst="line">
            <a:avLst/>
          </a:prstGeom>
          <a:ln w="15875">
            <a:gradFill>
              <a:gsLst>
                <a:gs pos="41000">
                  <a:srgbClr val="C240D8"/>
                </a:gs>
                <a:gs pos="9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64EF8D23-A486-490C-91F6-1BD9B4215C06}"/>
              </a:ext>
            </a:extLst>
          </xdr:cNvPr>
          <xdr:cNvCxnSpPr/>
        </xdr:nvCxnSpPr>
        <xdr:spPr>
          <a:xfrm>
            <a:off x="7741920" y="3992880"/>
            <a:ext cx="2689860" cy="1447800"/>
          </a:xfrm>
          <a:prstGeom prst="line">
            <a:avLst/>
          </a:prstGeom>
          <a:ln w="15875">
            <a:gradFill>
              <a:gsLst>
                <a:gs pos="41000">
                  <a:srgbClr val="C240D8"/>
                </a:gs>
                <a:gs pos="9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AD2E065-9139-4AFD-BFA5-84AC908A5945}"/>
              </a:ext>
            </a:extLst>
          </xdr:cNvPr>
          <xdr:cNvCxnSpPr/>
        </xdr:nvCxnSpPr>
        <xdr:spPr>
          <a:xfrm>
            <a:off x="7376160" y="4358640"/>
            <a:ext cx="327660" cy="1668780"/>
          </a:xfrm>
          <a:prstGeom prst="line">
            <a:avLst/>
          </a:prstGeom>
          <a:ln w="15875">
            <a:gradFill>
              <a:gsLst>
                <a:gs pos="41000">
                  <a:srgbClr val="C240D8"/>
                </a:gs>
                <a:gs pos="9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75268914-41EE-4165-BF68-BB7B22FAC072}"/>
              </a:ext>
            </a:extLst>
          </xdr:cNvPr>
          <xdr:cNvCxnSpPr/>
        </xdr:nvCxnSpPr>
        <xdr:spPr>
          <a:xfrm flipH="1">
            <a:off x="4853940" y="4046220"/>
            <a:ext cx="1699260" cy="640080"/>
          </a:xfrm>
          <a:prstGeom prst="line">
            <a:avLst/>
          </a:prstGeom>
          <a:ln w="15875">
            <a:gradFill>
              <a:gsLst>
                <a:gs pos="41000">
                  <a:srgbClr val="C240D8"/>
                </a:gs>
                <a:gs pos="9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571A654D-534D-4FFA-B821-7B40A2E85003}"/>
              </a:ext>
            </a:extLst>
          </xdr:cNvPr>
          <xdr:cNvCxnSpPr/>
        </xdr:nvCxnSpPr>
        <xdr:spPr>
          <a:xfrm flipH="1" flipV="1">
            <a:off x="5829300" y="1965960"/>
            <a:ext cx="899160" cy="1219200"/>
          </a:xfrm>
          <a:prstGeom prst="line">
            <a:avLst/>
          </a:prstGeom>
          <a:ln w="15875">
            <a:gradFill>
              <a:gsLst>
                <a:gs pos="41000">
                  <a:srgbClr val="C240D8"/>
                </a:gs>
                <a:gs pos="92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571500</xdr:colOff>
      <xdr:row>5</xdr:row>
      <xdr:rowOff>68580</xdr:rowOff>
    </xdr:from>
    <xdr:to>
      <xdr:col>16</xdr:col>
      <xdr:colOff>220980</xdr:colOff>
      <xdr:row>5</xdr:row>
      <xdr:rowOff>91440</xdr:rowOff>
    </xdr:to>
    <xdr:cxnSp macro="">
      <xdr:nvCxnSpPr>
        <xdr:cNvPr id="79" name="Straight Connector 78">
          <a:extLst>
            <a:ext uri="{FF2B5EF4-FFF2-40B4-BE49-F238E27FC236}">
              <a16:creationId xmlns:a16="http://schemas.microsoft.com/office/drawing/2014/main" id="{3B77EC92-1A6F-49F6-B615-C678E0C226E4}"/>
            </a:ext>
          </a:extLst>
        </xdr:cNvPr>
        <xdr:cNvCxnSpPr/>
      </xdr:nvCxnSpPr>
      <xdr:spPr>
        <a:xfrm>
          <a:off x="9105900" y="982980"/>
          <a:ext cx="868680" cy="22860"/>
        </a:xfrm>
        <a:prstGeom prst="line">
          <a:avLst/>
        </a:prstGeom>
        <a:ln w="15875">
          <a:gradFill>
            <a:gsLst>
              <a:gs pos="35000">
                <a:srgbClr val="0A0D80"/>
              </a:gs>
              <a:gs pos="7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548640</xdr:colOff>
      <xdr:row>5</xdr:row>
      <xdr:rowOff>45720</xdr:rowOff>
    </xdr:from>
    <xdr:to>
      <xdr:col>9</xdr:col>
      <xdr:colOff>0</xdr:colOff>
      <xdr:row>7</xdr:row>
      <xdr:rowOff>114300</xdr:rowOff>
    </xdr:to>
    <xdr:cxnSp macro="">
      <xdr:nvCxnSpPr>
        <xdr:cNvPr id="83" name="Straight Connector 82">
          <a:extLst>
            <a:ext uri="{FF2B5EF4-FFF2-40B4-BE49-F238E27FC236}">
              <a16:creationId xmlns:a16="http://schemas.microsoft.com/office/drawing/2014/main" id="{55C5849F-82EE-4C06-83CC-C8DB1718907F}"/>
            </a:ext>
          </a:extLst>
        </xdr:cNvPr>
        <xdr:cNvCxnSpPr/>
      </xdr:nvCxnSpPr>
      <xdr:spPr>
        <a:xfrm flipH="1" flipV="1">
          <a:off x="4815840" y="960120"/>
          <a:ext cx="670560" cy="434340"/>
        </a:xfrm>
        <a:prstGeom prst="line">
          <a:avLst/>
        </a:prstGeom>
        <a:ln w="15875">
          <a:gradFill>
            <a:gsLst>
              <a:gs pos="35000">
                <a:srgbClr val="0A0D80"/>
              </a:gs>
              <a:gs pos="7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472440</xdr:colOff>
      <xdr:row>31</xdr:row>
      <xdr:rowOff>114300</xdr:rowOff>
    </xdr:from>
    <xdr:to>
      <xdr:col>18</xdr:col>
      <xdr:colOff>556260</xdr:colOff>
      <xdr:row>33</xdr:row>
      <xdr:rowOff>152400</xdr:rowOff>
    </xdr:to>
    <xdr:cxnSp macro="">
      <xdr:nvCxnSpPr>
        <xdr:cNvPr id="85" name="Straight Connector 84">
          <a:extLst>
            <a:ext uri="{FF2B5EF4-FFF2-40B4-BE49-F238E27FC236}">
              <a16:creationId xmlns:a16="http://schemas.microsoft.com/office/drawing/2014/main" id="{66D5ECE2-76C0-4202-9A22-C3B21B9F5CFC}"/>
            </a:ext>
          </a:extLst>
        </xdr:cNvPr>
        <xdr:cNvCxnSpPr/>
      </xdr:nvCxnSpPr>
      <xdr:spPr>
        <a:xfrm>
          <a:off x="10835640" y="5783580"/>
          <a:ext cx="693420" cy="403860"/>
        </a:xfrm>
        <a:prstGeom prst="line">
          <a:avLst/>
        </a:prstGeom>
        <a:ln w="15875">
          <a:gradFill>
            <a:gsLst>
              <a:gs pos="35000">
                <a:srgbClr val="0A0D80"/>
              </a:gs>
              <a:gs pos="7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205740</xdr:colOff>
      <xdr:row>34</xdr:row>
      <xdr:rowOff>114300</xdr:rowOff>
    </xdr:from>
    <xdr:to>
      <xdr:col>12</xdr:col>
      <xdr:colOff>403860</xdr:colOff>
      <xdr:row>38</xdr:row>
      <xdr:rowOff>0</xdr:rowOff>
    </xdr:to>
    <xdr:cxnSp macro="">
      <xdr:nvCxnSpPr>
        <xdr:cNvPr id="88" name="Straight Connector 87">
          <a:extLst>
            <a:ext uri="{FF2B5EF4-FFF2-40B4-BE49-F238E27FC236}">
              <a16:creationId xmlns:a16="http://schemas.microsoft.com/office/drawing/2014/main" id="{936FDA55-3503-4FEB-9A0A-594C299F53A1}"/>
            </a:ext>
          </a:extLst>
        </xdr:cNvPr>
        <xdr:cNvCxnSpPr/>
      </xdr:nvCxnSpPr>
      <xdr:spPr>
        <a:xfrm flipH="1">
          <a:off x="7520940" y="6332220"/>
          <a:ext cx="198120" cy="617220"/>
        </a:xfrm>
        <a:prstGeom prst="line">
          <a:avLst/>
        </a:prstGeom>
        <a:ln w="15875">
          <a:gradFill>
            <a:gsLst>
              <a:gs pos="35000">
                <a:srgbClr val="0A0D80"/>
              </a:gs>
              <a:gs pos="7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182880</xdr:colOff>
      <xdr:row>28</xdr:row>
      <xdr:rowOff>121920</xdr:rowOff>
    </xdr:from>
    <xdr:to>
      <xdr:col>7</xdr:col>
      <xdr:colOff>419100</xdr:colOff>
      <xdr:row>32</xdr:row>
      <xdr:rowOff>121920</xdr:rowOff>
    </xdr:to>
    <xdr:cxnSp macro="">
      <xdr:nvCxnSpPr>
        <xdr:cNvPr id="91" name="Straight Connector 90">
          <a:extLst>
            <a:ext uri="{FF2B5EF4-FFF2-40B4-BE49-F238E27FC236}">
              <a16:creationId xmlns:a16="http://schemas.microsoft.com/office/drawing/2014/main" id="{20AF3898-0251-4011-9813-EC74937DF5C8}"/>
            </a:ext>
          </a:extLst>
        </xdr:cNvPr>
        <xdr:cNvCxnSpPr/>
      </xdr:nvCxnSpPr>
      <xdr:spPr>
        <a:xfrm flipH="1">
          <a:off x="4450080" y="5242560"/>
          <a:ext cx="236220" cy="731520"/>
        </a:xfrm>
        <a:prstGeom prst="line">
          <a:avLst/>
        </a:prstGeom>
        <a:ln w="15875">
          <a:gradFill>
            <a:gsLst>
              <a:gs pos="35000">
                <a:srgbClr val="0A0D80"/>
              </a:gs>
              <a:gs pos="7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464820</xdr:colOff>
      <xdr:row>1</xdr:row>
      <xdr:rowOff>137160</xdr:rowOff>
    </xdr:from>
    <xdr:to>
      <xdr:col>22</xdr:col>
      <xdr:colOff>381000</xdr:colOff>
      <xdr:row>37</xdr:row>
      <xdr:rowOff>121920</xdr:rowOff>
    </xdr:to>
    <xdr:grpSp>
      <xdr:nvGrpSpPr>
        <xdr:cNvPr id="98" name="Group 97">
          <a:extLst>
            <a:ext uri="{FF2B5EF4-FFF2-40B4-BE49-F238E27FC236}">
              <a16:creationId xmlns:a16="http://schemas.microsoft.com/office/drawing/2014/main" id="{4B0C31E7-0167-EACE-5E4E-694B537FD909}"/>
            </a:ext>
          </a:extLst>
        </xdr:cNvPr>
        <xdr:cNvGrpSpPr/>
      </xdr:nvGrpSpPr>
      <xdr:grpSpPr>
        <a:xfrm>
          <a:off x="3512820" y="320040"/>
          <a:ext cx="10279380" cy="6568440"/>
          <a:chOff x="3512820" y="320040"/>
          <a:chExt cx="10279380" cy="6568440"/>
        </a:xfrm>
      </xdr:grpSpPr>
      <xdr:graphicFrame macro="">
        <xdr:nvGraphicFramePr>
          <xdr:cNvPr id="23" name="Chart 22">
            <a:extLst>
              <a:ext uri="{FF2B5EF4-FFF2-40B4-BE49-F238E27FC236}">
                <a16:creationId xmlns:a16="http://schemas.microsoft.com/office/drawing/2014/main" id="{38336519-6D95-4BC1-89F5-086A3123EFAC}"/>
              </a:ext>
            </a:extLst>
          </xdr:cNvPr>
          <xdr:cNvGraphicFramePr>
            <a:graphicFrameLocks/>
          </xdr:cNvGraphicFramePr>
        </xdr:nvGraphicFramePr>
        <xdr:xfrm>
          <a:off x="3512820" y="320040"/>
          <a:ext cx="10279380" cy="6568440"/>
        </xdr:xfrm>
        <a:graphic>
          <a:graphicData uri="http://schemas.openxmlformats.org/drawingml/2006/chart">
            <c:chart xmlns:c="http://schemas.openxmlformats.org/drawingml/2006/chart" xmlns:r="http://schemas.openxmlformats.org/officeDocument/2006/relationships" r:id="rId11"/>
          </a:graphicData>
        </a:graphic>
      </xdr:graphicFrame>
      <xdr:cxnSp macro="">
        <xdr:nvCxnSpPr>
          <xdr:cNvPr id="69" name="Straight Connector 68">
            <a:extLst>
              <a:ext uri="{FF2B5EF4-FFF2-40B4-BE49-F238E27FC236}">
                <a16:creationId xmlns:a16="http://schemas.microsoft.com/office/drawing/2014/main" id="{CF9B97BA-9DB3-867B-506C-B02F79A644CB}"/>
              </a:ext>
            </a:extLst>
          </xdr:cNvPr>
          <xdr:cNvCxnSpPr/>
        </xdr:nvCxnSpPr>
        <xdr:spPr>
          <a:xfrm>
            <a:off x="9852660" y="2880360"/>
            <a:ext cx="876300" cy="228600"/>
          </a:xfrm>
          <a:prstGeom prst="line">
            <a:avLst/>
          </a:prstGeom>
          <a:ln w="15875">
            <a:gradFill>
              <a:gsLst>
                <a:gs pos="35000">
                  <a:srgbClr val="0A0D80"/>
                </a:gs>
                <a:gs pos="7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94" name="Circle: Hollow 93">
            <a:extLst>
              <a:ext uri="{FF2B5EF4-FFF2-40B4-BE49-F238E27FC236}">
                <a16:creationId xmlns:a16="http://schemas.microsoft.com/office/drawing/2014/main" id="{4F9B4E03-3D6D-F1A7-761E-57FF3A6FEB94}"/>
              </a:ext>
            </a:extLst>
          </xdr:cNvPr>
          <xdr:cNvSpPr/>
        </xdr:nvSpPr>
        <xdr:spPr>
          <a:xfrm>
            <a:off x="10683240" y="2872740"/>
            <a:ext cx="464820" cy="480060"/>
          </a:xfrm>
          <a:prstGeom prst="donut">
            <a:avLst>
              <a:gd name="adj" fmla="val 11596"/>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17</xdr:col>
      <xdr:colOff>342900</xdr:colOff>
      <xdr:row>16</xdr:row>
      <xdr:rowOff>45720</xdr:rowOff>
    </xdr:from>
    <xdr:to>
      <xdr:col>18</xdr:col>
      <xdr:colOff>161815</xdr:colOff>
      <xdr:row>17</xdr:row>
      <xdr:rowOff>127400</xdr:rowOff>
    </xdr:to>
    <xdr:sp macro="" textlink="PivotTables!AP20">
      <xdr:nvSpPr>
        <xdr:cNvPr id="62" name="TextBox 61">
          <a:extLst>
            <a:ext uri="{FF2B5EF4-FFF2-40B4-BE49-F238E27FC236}">
              <a16:creationId xmlns:a16="http://schemas.microsoft.com/office/drawing/2014/main" id="{C4A106BC-7992-8C0A-1045-1529A2C84031}"/>
            </a:ext>
          </a:extLst>
        </xdr:cNvPr>
        <xdr:cNvSpPr txBox="1"/>
      </xdr:nvSpPr>
      <xdr:spPr>
        <a:xfrm>
          <a:off x="10706100" y="297180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7432195-EE7B-4D7D-B883-1339B0A1D3E6}" type="TxLink">
            <a:rPr lang="en-US" sz="1100" b="1" i="0" u="none" strike="noStrike">
              <a:solidFill>
                <a:schemeClr val="bg1"/>
              </a:solidFill>
              <a:latin typeface="+mn-lt"/>
              <a:cs typeface="Arial"/>
            </a:rPr>
            <a:pPr/>
            <a:t>11%</a:t>
          </a:fld>
          <a:endParaRPr lang="en-IN" sz="1100" b="1">
            <a:solidFill>
              <a:schemeClr val="bg1"/>
            </a:solidFill>
            <a:latin typeface="+mn-lt"/>
          </a:endParaRPr>
        </a:p>
      </xdr:txBody>
    </xdr:sp>
    <xdr:clientData/>
  </xdr:twoCellAnchor>
  <xdr:twoCellAnchor editAs="absolute">
    <xdr:from>
      <xdr:col>11</xdr:col>
      <xdr:colOff>541020</xdr:colOff>
      <xdr:row>37</xdr:row>
      <xdr:rowOff>129540</xdr:rowOff>
    </xdr:from>
    <xdr:to>
      <xdr:col>12</xdr:col>
      <xdr:colOff>396240</xdr:colOff>
      <xdr:row>40</xdr:row>
      <xdr:rowOff>60960</xdr:rowOff>
    </xdr:to>
    <xdr:sp macro="" textlink="">
      <xdr:nvSpPr>
        <xdr:cNvPr id="84" name="Circle: Hollow 83">
          <a:extLst>
            <a:ext uri="{FF2B5EF4-FFF2-40B4-BE49-F238E27FC236}">
              <a16:creationId xmlns:a16="http://schemas.microsoft.com/office/drawing/2014/main" id="{8A4BD5AF-6B3A-447E-B10D-A79ABD396342}"/>
            </a:ext>
          </a:extLst>
        </xdr:cNvPr>
        <xdr:cNvSpPr/>
      </xdr:nvSpPr>
      <xdr:spPr>
        <a:xfrm>
          <a:off x="7246620" y="6896100"/>
          <a:ext cx="464820" cy="480060"/>
        </a:xfrm>
        <a:prstGeom prst="donut">
          <a:avLst>
            <a:gd name="adj" fmla="val 11596"/>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18</xdr:col>
      <xdr:colOff>487680</xdr:colOff>
      <xdr:row>33</xdr:row>
      <xdr:rowOff>60960</xdr:rowOff>
    </xdr:from>
    <xdr:to>
      <xdr:col>19</xdr:col>
      <xdr:colOff>342900</xdr:colOff>
      <xdr:row>35</xdr:row>
      <xdr:rowOff>175260</xdr:rowOff>
    </xdr:to>
    <xdr:sp macro="" textlink="">
      <xdr:nvSpPr>
        <xdr:cNvPr id="87" name="Circle: Hollow 86">
          <a:extLst>
            <a:ext uri="{FF2B5EF4-FFF2-40B4-BE49-F238E27FC236}">
              <a16:creationId xmlns:a16="http://schemas.microsoft.com/office/drawing/2014/main" id="{C991FF5A-18D9-4991-A258-626E6649157E}"/>
            </a:ext>
          </a:extLst>
        </xdr:cNvPr>
        <xdr:cNvSpPr/>
      </xdr:nvSpPr>
      <xdr:spPr>
        <a:xfrm>
          <a:off x="11460480" y="6096000"/>
          <a:ext cx="464820" cy="480060"/>
        </a:xfrm>
        <a:prstGeom prst="donut">
          <a:avLst>
            <a:gd name="adj" fmla="val 11596"/>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16</xdr:col>
      <xdr:colOff>205740</xdr:colOff>
      <xdr:row>4</xdr:row>
      <xdr:rowOff>76200</xdr:rowOff>
    </xdr:from>
    <xdr:to>
      <xdr:col>17</xdr:col>
      <xdr:colOff>26642</xdr:colOff>
      <xdr:row>5</xdr:row>
      <xdr:rowOff>157880</xdr:rowOff>
    </xdr:to>
    <xdr:sp macro="" textlink="PivotTables!AP22">
      <xdr:nvSpPr>
        <xdr:cNvPr id="89" name="TextBox 88">
          <a:extLst>
            <a:ext uri="{FF2B5EF4-FFF2-40B4-BE49-F238E27FC236}">
              <a16:creationId xmlns:a16="http://schemas.microsoft.com/office/drawing/2014/main" id="{DB5DE7D5-CAC6-4C3A-BD4A-906655B4376D}"/>
            </a:ext>
          </a:extLst>
        </xdr:cNvPr>
        <xdr:cNvSpPr txBox="1"/>
      </xdr:nvSpPr>
      <xdr:spPr>
        <a:xfrm>
          <a:off x="9959340" y="807720"/>
          <a:ext cx="430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C9A93F7-DC77-4C59-B605-6F750FA08F13}" type="TxLink">
            <a:rPr lang="en-US" sz="1100" b="1" i="0" u="none" strike="noStrike">
              <a:solidFill>
                <a:schemeClr val="bg1"/>
              </a:solidFill>
              <a:latin typeface="+mn-lt"/>
              <a:cs typeface="Arial"/>
            </a:rPr>
            <a:pPr/>
            <a:t>16%</a:t>
          </a:fld>
          <a:endParaRPr lang="en-IN" sz="1100" b="1">
            <a:solidFill>
              <a:schemeClr val="bg1"/>
            </a:solidFill>
            <a:latin typeface="+mn-lt"/>
          </a:endParaRPr>
        </a:p>
      </xdr:txBody>
    </xdr:sp>
    <xdr:clientData/>
  </xdr:twoCellAnchor>
  <xdr:twoCellAnchor editAs="absolute">
    <xdr:from>
      <xdr:col>7</xdr:col>
      <xdr:colOff>198120</xdr:colOff>
      <xdr:row>3</xdr:row>
      <xdr:rowOff>106680</xdr:rowOff>
    </xdr:from>
    <xdr:to>
      <xdr:col>8</xdr:col>
      <xdr:colOff>17035</xdr:colOff>
      <xdr:row>5</xdr:row>
      <xdr:rowOff>5480</xdr:rowOff>
    </xdr:to>
    <xdr:sp macro="" textlink="PivotTables!AP17">
      <xdr:nvSpPr>
        <xdr:cNvPr id="92" name="TextBox 91">
          <a:extLst>
            <a:ext uri="{FF2B5EF4-FFF2-40B4-BE49-F238E27FC236}">
              <a16:creationId xmlns:a16="http://schemas.microsoft.com/office/drawing/2014/main" id="{C55D427E-F143-4F9A-A63F-0612D5CEE67A}"/>
            </a:ext>
          </a:extLst>
        </xdr:cNvPr>
        <xdr:cNvSpPr txBox="1"/>
      </xdr:nvSpPr>
      <xdr:spPr>
        <a:xfrm>
          <a:off x="4465320" y="65532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4D409E4-531B-48E0-8BAC-8F4DBD30AC35}" type="TxLink">
            <a:rPr lang="en-US" sz="1100" b="1" i="0" u="none" strike="noStrike">
              <a:solidFill>
                <a:schemeClr val="bg1"/>
              </a:solidFill>
              <a:latin typeface="+mn-lt"/>
              <a:cs typeface="Arial"/>
            </a:rPr>
            <a:pPr/>
            <a:t>22%</a:t>
          </a:fld>
          <a:endParaRPr lang="en-IN" sz="1100" b="1">
            <a:solidFill>
              <a:schemeClr val="bg1"/>
            </a:solidFill>
            <a:latin typeface="+mn-lt"/>
          </a:endParaRPr>
        </a:p>
      </xdr:txBody>
    </xdr:sp>
    <xdr:clientData/>
  </xdr:twoCellAnchor>
  <xdr:twoCellAnchor editAs="absolute">
    <xdr:from>
      <xdr:col>6</xdr:col>
      <xdr:colOff>518160</xdr:colOff>
      <xdr:row>33</xdr:row>
      <xdr:rowOff>0</xdr:rowOff>
    </xdr:from>
    <xdr:to>
      <xdr:col>7</xdr:col>
      <xdr:colOff>339062</xdr:colOff>
      <xdr:row>34</xdr:row>
      <xdr:rowOff>81680</xdr:rowOff>
    </xdr:to>
    <xdr:sp macro="" textlink="PivotTables!AP7">
      <xdr:nvSpPr>
        <xdr:cNvPr id="95" name="TextBox 94">
          <a:extLst>
            <a:ext uri="{FF2B5EF4-FFF2-40B4-BE49-F238E27FC236}">
              <a16:creationId xmlns:a16="http://schemas.microsoft.com/office/drawing/2014/main" id="{290A228A-4BC1-4043-8A60-71726E675344}"/>
            </a:ext>
          </a:extLst>
        </xdr:cNvPr>
        <xdr:cNvSpPr txBox="1"/>
      </xdr:nvSpPr>
      <xdr:spPr>
        <a:xfrm>
          <a:off x="4175760" y="6035040"/>
          <a:ext cx="430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34307FE-759E-4D29-AE31-84275DC0CA87}" type="TxLink">
            <a:rPr lang="en-US" sz="1100" b="1" i="0" u="none" strike="noStrike">
              <a:solidFill>
                <a:schemeClr val="bg1"/>
              </a:solidFill>
              <a:latin typeface="+mn-lt"/>
              <a:cs typeface="Arial"/>
            </a:rPr>
            <a:pPr/>
            <a:t>25%</a:t>
          </a:fld>
          <a:endParaRPr lang="en-IN" sz="1100" b="1">
            <a:solidFill>
              <a:schemeClr val="bg1"/>
            </a:solidFill>
            <a:latin typeface="+mn-lt"/>
          </a:endParaRPr>
        </a:p>
      </xdr:txBody>
    </xdr:sp>
    <xdr:clientData/>
  </xdr:twoCellAnchor>
  <xdr:twoCellAnchor editAs="absolute">
    <xdr:from>
      <xdr:col>11</xdr:col>
      <xdr:colOff>601980</xdr:colOff>
      <xdr:row>38</xdr:row>
      <xdr:rowOff>53340</xdr:rowOff>
    </xdr:from>
    <xdr:to>
      <xdr:col>12</xdr:col>
      <xdr:colOff>349401</xdr:colOff>
      <xdr:row>39</xdr:row>
      <xdr:rowOff>135020</xdr:rowOff>
    </xdr:to>
    <xdr:sp macro="" textlink="PivotTables!AP13">
      <xdr:nvSpPr>
        <xdr:cNvPr id="96" name="TextBox 95">
          <a:extLst>
            <a:ext uri="{FF2B5EF4-FFF2-40B4-BE49-F238E27FC236}">
              <a16:creationId xmlns:a16="http://schemas.microsoft.com/office/drawing/2014/main" id="{5B387108-9974-4DF2-9506-7D3C7762AEE4}"/>
            </a:ext>
          </a:extLst>
        </xdr:cNvPr>
        <xdr:cNvSpPr txBox="1"/>
      </xdr:nvSpPr>
      <xdr:spPr>
        <a:xfrm>
          <a:off x="7307580" y="700278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BBE4EA5-134B-42F4-9BC3-EA199D4CA85B}" type="TxLink">
            <a:rPr lang="en-US" sz="1100" b="1" i="0" u="none" strike="noStrike">
              <a:solidFill>
                <a:schemeClr val="bg1"/>
              </a:solidFill>
              <a:latin typeface="+mn-lt"/>
              <a:cs typeface="Arial"/>
            </a:rPr>
            <a:pPr/>
            <a:t>8%</a:t>
          </a:fld>
          <a:endParaRPr lang="en-IN" sz="1100" b="1">
            <a:solidFill>
              <a:schemeClr val="bg1"/>
            </a:solidFill>
            <a:latin typeface="+mn-lt"/>
          </a:endParaRPr>
        </a:p>
      </xdr:txBody>
    </xdr:sp>
    <xdr:clientData/>
  </xdr:twoCellAnchor>
  <xdr:twoCellAnchor editAs="absolute">
    <xdr:from>
      <xdr:col>18</xdr:col>
      <xdr:colOff>518160</xdr:colOff>
      <xdr:row>33</xdr:row>
      <xdr:rowOff>160020</xdr:rowOff>
    </xdr:from>
    <xdr:to>
      <xdr:col>19</xdr:col>
      <xdr:colOff>339062</xdr:colOff>
      <xdr:row>35</xdr:row>
      <xdr:rowOff>58820</xdr:rowOff>
    </xdr:to>
    <xdr:sp macro="" textlink="PivotTables!AP10">
      <xdr:nvSpPr>
        <xdr:cNvPr id="99" name="TextBox 98">
          <a:extLst>
            <a:ext uri="{FF2B5EF4-FFF2-40B4-BE49-F238E27FC236}">
              <a16:creationId xmlns:a16="http://schemas.microsoft.com/office/drawing/2014/main" id="{67529357-D429-4144-A3C2-B0976DE83A6F}"/>
            </a:ext>
          </a:extLst>
        </xdr:cNvPr>
        <xdr:cNvSpPr txBox="1"/>
      </xdr:nvSpPr>
      <xdr:spPr>
        <a:xfrm>
          <a:off x="11490960" y="6195060"/>
          <a:ext cx="430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43150B7-90EF-4534-A302-8FC40AF42197}" type="TxLink">
            <a:rPr lang="en-US" sz="1100" b="1" i="0" u="none" strike="noStrike">
              <a:solidFill>
                <a:schemeClr val="bg1"/>
              </a:solidFill>
              <a:latin typeface="+mn-lt"/>
              <a:cs typeface="Arial"/>
            </a:rPr>
            <a:pPr/>
            <a:t>18%</a:t>
          </a:fld>
          <a:endParaRPr lang="en-IN" sz="1100" b="1">
            <a:solidFill>
              <a:schemeClr val="bg1"/>
            </a:solidFill>
            <a:latin typeface="+mn-lt"/>
          </a:endParaRPr>
        </a:p>
      </xdr:txBody>
    </xdr:sp>
    <xdr:clientData/>
  </xdr:twoCellAnchor>
  <xdr:twoCellAnchor editAs="absolute">
    <xdr:from>
      <xdr:col>17</xdr:col>
      <xdr:colOff>601980</xdr:colOff>
      <xdr:row>1</xdr:row>
      <xdr:rowOff>144780</xdr:rowOff>
    </xdr:from>
    <xdr:to>
      <xdr:col>20</xdr:col>
      <xdr:colOff>288406</xdr:colOff>
      <xdr:row>4</xdr:row>
      <xdr:rowOff>20721</xdr:rowOff>
    </xdr:to>
    <xdr:grpSp>
      <xdr:nvGrpSpPr>
        <xdr:cNvPr id="152" name="Group 151">
          <a:extLst>
            <a:ext uri="{FF2B5EF4-FFF2-40B4-BE49-F238E27FC236}">
              <a16:creationId xmlns:a16="http://schemas.microsoft.com/office/drawing/2014/main" id="{49BEEFC1-035E-D202-66E3-827848E8E9B3}"/>
            </a:ext>
          </a:extLst>
        </xdr:cNvPr>
        <xdr:cNvGrpSpPr/>
      </xdr:nvGrpSpPr>
      <xdr:grpSpPr>
        <a:xfrm>
          <a:off x="10965180" y="327660"/>
          <a:ext cx="1515226" cy="424581"/>
          <a:chOff x="10965180" y="327660"/>
          <a:chExt cx="1515226" cy="424581"/>
        </a:xfrm>
      </xdr:grpSpPr>
      <xdr:sp macro="" textlink="PivotTables!AN23">
        <xdr:nvSpPr>
          <xdr:cNvPr id="149" name="TextBox 148">
            <a:extLst>
              <a:ext uri="{FF2B5EF4-FFF2-40B4-BE49-F238E27FC236}">
                <a16:creationId xmlns:a16="http://schemas.microsoft.com/office/drawing/2014/main" id="{B0623D8D-8475-42B5-BED5-35EC7ED3FB63}"/>
              </a:ext>
            </a:extLst>
          </xdr:cNvPr>
          <xdr:cNvSpPr txBox="1"/>
        </xdr:nvSpPr>
        <xdr:spPr>
          <a:xfrm>
            <a:off x="11247120" y="327660"/>
            <a:ext cx="1233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73775F7-3D53-4AB4-97FF-1AC57208BD7E}" type="TxLink">
              <a:rPr lang="en-US" sz="1100" b="0" i="0" u="none" strike="noStrike">
                <a:solidFill>
                  <a:schemeClr val="bg1"/>
                </a:solidFill>
                <a:latin typeface="+mn-lt"/>
                <a:cs typeface="Arial"/>
              </a:rPr>
              <a:pPr/>
              <a:t>Company Website</a:t>
            </a:fld>
            <a:endParaRPr lang="en-IN" sz="1100" b="1">
              <a:solidFill>
                <a:schemeClr val="bg1"/>
              </a:solidFill>
              <a:latin typeface="+mn-lt"/>
            </a:endParaRPr>
          </a:p>
        </xdr:txBody>
      </xdr:sp>
      <xdr:sp macro="" textlink="PivotTables!AO23">
        <xdr:nvSpPr>
          <xdr:cNvPr id="150" name="TextBox 149">
            <a:extLst>
              <a:ext uri="{FF2B5EF4-FFF2-40B4-BE49-F238E27FC236}">
                <a16:creationId xmlns:a16="http://schemas.microsoft.com/office/drawing/2014/main" id="{DECBC991-39B3-4F42-90E2-8F08743F5C43}"/>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8C905CF-0E8A-4EBE-B1EA-9A61111B9C01}" type="TxLink">
              <a:rPr lang="en-US" sz="1100" b="0" i="0" u="none" strike="noStrike">
                <a:solidFill>
                  <a:schemeClr val="bg1"/>
                </a:solidFill>
                <a:latin typeface="+mn-lt"/>
                <a:cs typeface="Arial"/>
              </a:rPr>
              <a:pPr/>
              <a:t> 1,225 </a:t>
            </a:fld>
            <a:endParaRPr lang="en-IN" sz="1100" b="1">
              <a:solidFill>
                <a:schemeClr val="bg1"/>
              </a:solidFill>
              <a:latin typeface="+mn-lt"/>
            </a:endParaRPr>
          </a:p>
        </xdr:txBody>
      </xdr:sp>
      <xdr:sp macro="" textlink="PivotTables!AP23">
        <xdr:nvSpPr>
          <xdr:cNvPr id="151" name="TextBox 150">
            <a:extLst>
              <a:ext uri="{FF2B5EF4-FFF2-40B4-BE49-F238E27FC236}">
                <a16:creationId xmlns:a16="http://schemas.microsoft.com/office/drawing/2014/main" id="{74CEE549-A1A1-4000-81C5-AF01777C4562}"/>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F297B08-3568-42E9-8606-1BC91D9D0319}" type="TxLink">
              <a:rPr lang="en-US" sz="1100" b="0" i="0" u="none" strike="noStrike">
                <a:solidFill>
                  <a:schemeClr val="bg1"/>
                </a:solidFill>
                <a:latin typeface="+mn-lt"/>
                <a:cs typeface="Arial"/>
              </a:rPr>
              <a:pPr/>
              <a:t>0%</a:t>
            </a:fld>
            <a:endParaRPr lang="en-IN" sz="1100" b="1">
              <a:solidFill>
                <a:schemeClr val="bg1"/>
              </a:solidFill>
              <a:latin typeface="+mn-lt"/>
            </a:endParaRPr>
          </a:p>
        </xdr:txBody>
      </xdr:sp>
    </xdr:grpSp>
    <xdr:clientData/>
  </xdr:twoCellAnchor>
  <xdr:twoCellAnchor editAs="absolute">
    <xdr:from>
      <xdr:col>18</xdr:col>
      <xdr:colOff>99060</xdr:colOff>
      <xdr:row>4</xdr:row>
      <xdr:rowOff>83820</xdr:rowOff>
    </xdr:from>
    <xdr:to>
      <xdr:col>20</xdr:col>
      <xdr:colOff>204714</xdr:colOff>
      <xdr:row>6</xdr:row>
      <xdr:rowOff>142641</xdr:rowOff>
    </xdr:to>
    <xdr:grpSp>
      <xdr:nvGrpSpPr>
        <xdr:cNvPr id="153" name="Group 152">
          <a:extLst>
            <a:ext uri="{FF2B5EF4-FFF2-40B4-BE49-F238E27FC236}">
              <a16:creationId xmlns:a16="http://schemas.microsoft.com/office/drawing/2014/main" id="{074BCE6A-E2E1-4E5E-9974-CA69A6266FDB}"/>
            </a:ext>
          </a:extLst>
        </xdr:cNvPr>
        <xdr:cNvGrpSpPr/>
      </xdr:nvGrpSpPr>
      <xdr:grpSpPr>
        <a:xfrm>
          <a:off x="11071860" y="815340"/>
          <a:ext cx="1324854" cy="424581"/>
          <a:chOff x="10965180" y="327660"/>
          <a:chExt cx="1324854" cy="424581"/>
        </a:xfrm>
      </xdr:grpSpPr>
      <xdr:sp macro="" textlink="PivotTables!AN24">
        <xdr:nvSpPr>
          <xdr:cNvPr id="154" name="TextBox 153">
            <a:extLst>
              <a:ext uri="{FF2B5EF4-FFF2-40B4-BE49-F238E27FC236}">
                <a16:creationId xmlns:a16="http://schemas.microsoft.com/office/drawing/2014/main" id="{FEBAB518-D02E-FC2B-C7EA-FEB0510011D3}"/>
              </a:ext>
            </a:extLst>
          </xdr:cNvPr>
          <xdr:cNvSpPr txBox="1"/>
        </xdr:nvSpPr>
        <xdr:spPr>
          <a:xfrm>
            <a:off x="11247120" y="327660"/>
            <a:ext cx="10429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BE1A2AC-3CE9-4210-B525-02466D7F17D6}" type="TxLink">
              <a:rPr lang="en-US" sz="1100" b="0" i="0" u="none" strike="noStrike">
                <a:solidFill>
                  <a:schemeClr val="bg1"/>
                </a:solidFill>
                <a:latin typeface="+mn-lt"/>
                <a:cs typeface="Arial"/>
              </a:rPr>
              <a:pPr/>
              <a:t>Facebook Page</a:t>
            </a:fld>
            <a:endParaRPr lang="en-IN" sz="1100" b="1">
              <a:solidFill>
                <a:schemeClr val="bg1"/>
              </a:solidFill>
              <a:latin typeface="+mn-lt"/>
            </a:endParaRPr>
          </a:p>
        </xdr:txBody>
      </xdr:sp>
      <xdr:sp macro="" textlink="PivotTables!AO24">
        <xdr:nvSpPr>
          <xdr:cNvPr id="155" name="TextBox 154">
            <a:extLst>
              <a:ext uri="{FF2B5EF4-FFF2-40B4-BE49-F238E27FC236}">
                <a16:creationId xmlns:a16="http://schemas.microsoft.com/office/drawing/2014/main" id="{DE43F872-81EA-322D-5273-178B2E660432}"/>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35F6C7E-20EF-4FB6-A62B-0A172EFEBD50}" type="TxLink">
              <a:rPr lang="en-US" sz="1100" b="0" i="0" u="none" strike="noStrike">
                <a:solidFill>
                  <a:schemeClr val="bg1"/>
                </a:solidFill>
                <a:latin typeface="+mn-lt"/>
                <a:cs typeface="Arial"/>
              </a:rPr>
              <a:pPr/>
              <a:t> 28,380 </a:t>
            </a:fld>
            <a:endParaRPr lang="en-IN" sz="1100" b="1">
              <a:solidFill>
                <a:schemeClr val="bg1"/>
              </a:solidFill>
              <a:latin typeface="+mn-lt"/>
            </a:endParaRPr>
          </a:p>
        </xdr:txBody>
      </xdr:sp>
      <xdr:sp macro="" textlink="PivotTables!AP24">
        <xdr:nvSpPr>
          <xdr:cNvPr id="156" name="TextBox 155">
            <a:extLst>
              <a:ext uri="{FF2B5EF4-FFF2-40B4-BE49-F238E27FC236}">
                <a16:creationId xmlns:a16="http://schemas.microsoft.com/office/drawing/2014/main" id="{89088EBD-E37A-B165-8BAE-B12976121021}"/>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989AD17-7DB6-45CE-9EBF-4FE6020B6314}" type="TxLink">
              <a:rPr lang="en-US" sz="1100" b="0" i="0" u="none" strike="noStrike">
                <a:solidFill>
                  <a:schemeClr val="bg1"/>
                </a:solidFill>
                <a:latin typeface="+mn-lt"/>
                <a:cs typeface="Arial"/>
              </a:rPr>
              <a:pPr/>
              <a:t>4%</a:t>
            </a:fld>
            <a:endParaRPr lang="en-IN" sz="1100" b="1">
              <a:solidFill>
                <a:schemeClr val="bg1"/>
              </a:solidFill>
              <a:latin typeface="+mn-lt"/>
            </a:endParaRPr>
          </a:p>
        </xdr:txBody>
      </xdr:sp>
    </xdr:grpSp>
    <xdr:clientData/>
  </xdr:twoCellAnchor>
  <xdr:twoCellAnchor editAs="absolute">
    <xdr:from>
      <xdr:col>14</xdr:col>
      <xdr:colOff>511714</xdr:colOff>
      <xdr:row>8</xdr:row>
      <xdr:rowOff>173535</xdr:rowOff>
    </xdr:from>
    <xdr:to>
      <xdr:col>16</xdr:col>
      <xdr:colOff>444685</xdr:colOff>
      <xdr:row>11</xdr:row>
      <xdr:rowOff>46471</xdr:rowOff>
    </xdr:to>
    <xdr:grpSp>
      <xdr:nvGrpSpPr>
        <xdr:cNvPr id="157" name="Group 156">
          <a:extLst>
            <a:ext uri="{FF2B5EF4-FFF2-40B4-BE49-F238E27FC236}">
              <a16:creationId xmlns:a16="http://schemas.microsoft.com/office/drawing/2014/main" id="{82012066-EDF0-41FD-A263-4B77B33F86EE}"/>
            </a:ext>
          </a:extLst>
        </xdr:cNvPr>
        <xdr:cNvGrpSpPr/>
      </xdr:nvGrpSpPr>
      <xdr:grpSpPr>
        <a:xfrm rot="512862" flipH="1">
          <a:off x="9046114" y="1636575"/>
          <a:ext cx="1152171" cy="421576"/>
          <a:chOff x="10993043" y="327660"/>
          <a:chExt cx="972337" cy="421576"/>
        </a:xfrm>
      </xdr:grpSpPr>
      <xdr:sp macro="" textlink="PivotTables!AN25">
        <xdr:nvSpPr>
          <xdr:cNvPr id="158" name="TextBox 157">
            <a:extLst>
              <a:ext uri="{FF2B5EF4-FFF2-40B4-BE49-F238E27FC236}">
                <a16:creationId xmlns:a16="http://schemas.microsoft.com/office/drawing/2014/main" id="{84EDACA9-0F71-F697-1A6A-71081FBC8E32}"/>
              </a:ext>
            </a:extLst>
          </xdr:cNvPr>
          <xdr:cNvSpPr txBox="1"/>
        </xdr:nvSpPr>
        <xdr:spPr>
          <a:xfrm>
            <a:off x="11307919" y="327660"/>
            <a:ext cx="6574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78E2524-6583-4E6C-A212-987D57F0D4F4}" type="TxLink">
              <a:rPr lang="en-US" sz="1100" b="0" i="0" u="none" strike="noStrike">
                <a:solidFill>
                  <a:schemeClr val="bg1"/>
                </a:solidFill>
                <a:latin typeface="+mn-lt"/>
                <a:cs typeface="Arial"/>
              </a:rPr>
              <a:pPr/>
              <a:t>Google Ad</a:t>
            </a:fld>
            <a:endParaRPr lang="en-IN" sz="1100" b="1">
              <a:solidFill>
                <a:schemeClr val="bg1"/>
              </a:solidFill>
              <a:latin typeface="+mn-lt"/>
            </a:endParaRPr>
          </a:p>
        </xdr:txBody>
      </xdr:sp>
      <xdr:sp macro="" textlink="PivotTables!AO25">
        <xdr:nvSpPr>
          <xdr:cNvPr id="159" name="TextBox 158">
            <a:extLst>
              <a:ext uri="{FF2B5EF4-FFF2-40B4-BE49-F238E27FC236}">
                <a16:creationId xmlns:a16="http://schemas.microsoft.com/office/drawing/2014/main" id="{C8576EBC-113B-3AF5-2F2D-D369B6D9E0CD}"/>
              </a:ext>
            </a:extLst>
          </xdr:cNvPr>
          <xdr:cNvSpPr txBox="1"/>
        </xdr:nvSpPr>
        <xdr:spPr>
          <a:xfrm>
            <a:off x="11258273" y="484676"/>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BE2DFBC6-8519-43C1-9BFC-9B2A7EF69775}" type="TxLink">
              <a:rPr lang="en-US" sz="1100" b="0" i="0" u="none" strike="noStrike">
                <a:solidFill>
                  <a:schemeClr val="bg1"/>
                </a:solidFill>
                <a:latin typeface="+mn-lt"/>
                <a:cs typeface="Arial"/>
              </a:rPr>
              <a:pPr algn="l"/>
              <a:t> 27,914 </a:t>
            </a:fld>
            <a:endParaRPr lang="en-IN" sz="1100" b="1">
              <a:solidFill>
                <a:schemeClr val="bg1"/>
              </a:solidFill>
              <a:latin typeface="+mn-lt"/>
            </a:endParaRPr>
          </a:p>
        </xdr:txBody>
      </xdr:sp>
      <xdr:sp macro="" textlink="PivotTables!AP25">
        <xdr:nvSpPr>
          <xdr:cNvPr id="160" name="TextBox 159">
            <a:extLst>
              <a:ext uri="{FF2B5EF4-FFF2-40B4-BE49-F238E27FC236}">
                <a16:creationId xmlns:a16="http://schemas.microsoft.com/office/drawing/2014/main" id="{2F9C48A2-D032-C0B9-2994-E2A7A8C2D0B9}"/>
              </a:ext>
            </a:extLst>
          </xdr:cNvPr>
          <xdr:cNvSpPr txBox="1"/>
        </xdr:nvSpPr>
        <xdr:spPr>
          <a:xfrm>
            <a:off x="10993043" y="403860"/>
            <a:ext cx="3012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A4F5AAF-5942-4A4B-8E98-AAECD3E8ECBC}" type="TxLink">
              <a:rPr lang="en-US" sz="1100" b="0" i="0" u="none" strike="noStrike">
                <a:solidFill>
                  <a:schemeClr val="bg1"/>
                </a:solidFill>
                <a:latin typeface="+mn-lt"/>
                <a:cs typeface="Arial"/>
              </a:rPr>
              <a:pPr/>
              <a:t>4%</a:t>
            </a:fld>
            <a:endParaRPr lang="en-IN" sz="1100" b="1">
              <a:solidFill>
                <a:schemeClr val="bg1"/>
              </a:solidFill>
              <a:latin typeface="+mn-lt"/>
            </a:endParaRPr>
          </a:p>
        </xdr:txBody>
      </xdr:sp>
    </xdr:grpSp>
    <xdr:clientData/>
  </xdr:twoCellAnchor>
  <xdr:twoCellAnchor editAs="absolute">
    <xdr:from>
      <xdr:col>17</xdr:col>
      <xdr:colOff>333081</xdr:colOff>
      <xdr:row>8</xdr:row>
      <xdr:rowOff>169839</xdr:rowOff>
    </xdr:from>
    <xdr:to>
      <xdr:col>18</xdr:col>
      <xdr:colOff>148062</xdr:colOff>
      <xdr:row>15</xdr:row>
      <xdr:rowOff>117584</xdr:rowOff>
    </xdr:to>
    <xdr:grpSp>
      <xdr:nvGrpSpPr>
        <xdr:cNvPr id="161" name="Group 160">
          <a:extLst>
            <a:ext uri="{FF2B5EF4-FFF2-40B4-BE49-F238E27FC236}">
              <a16:creationId xmlns:a16="http://schemas.microsoft.com/office/drawing/2014/main" id="{639EE8A4-652D-4764-9FCF-B0F097D64833}"/>
            </a:ext>
          </a:extLst>
        </xdr:cNvPr>
        <xdr:cNvGrpSpPr/>
      </xdr:nvGrpSpPr>
      <xdr:grpSpPr>
        <a:xfrm rot="3722818">
          <a:off x="10294619" y="2034541"/>
          <a:ext cx="1227905" cy="424581"/>
          <a:chOff x="10965180" y="327660"/>
          <a:chExt cx="1227905" cy="424581"/>
        </a:xfrm>
      </xdr:grpSpPr>
      <xdr:sp macro="" textlink="PivotTables!AN26">
        <xdr:nvSpPr>
          <xdr:cNvPr id="162" name="TextBox 161">
            <a:extLst>
              <a:ext uri="{FF2B5EF4-FFF2-40B4-BE49-F238E27FC236}">
                <a16:creationId xmlns:a16="http://schemas.microsoft.com/office/drawing/2014/main" id="{B95829E8-1633-D4D0-3829-C91006D9762E}"/>
              </a:ext>
            </a:extLst>
          </xdr:cNvPr>
          <xdr:cNvSpPr txBox="1"/>
        </xdr:nvSpPr>
        <xdr:spPr>
          <a:xfrm>
            <a:off x="11247120" y="327660"/>
            <a:ext cx="945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65DFDFC-045A-4161-8F92-524D736E1E69}" type="TxLink">
              <a:rPr lang="en-US" sz="1100" b="0" i="0" u="none" strike="noStrike">
                <a:solidFill>
                  <a:schemeClr val="bg1"/>
                </a:solidFill>
                <a:latin typeface="+mn-lt"/>
                <a:cs typeface="Arial"/>
              </a:rPr>
              <a:pPr/>
              <a:t>Television Ad</a:t>
            </a:fld>
            <a:endParaRPr lang="en-IN" sz="1100" b="1">
              <a:solidFill>
                <a:schemeClr val="bg1"/>
              </a:solidFill>
              <a:latin typeface="+mn-lt"/>
            </a:endParaRPr>
          </a:p>
        </xdr:txBody>
      </xdr:sp>
      <xdr:sp macro="" textlink="PivotTables!AO26">
        <xdr:nvSpPr>
          <xdr:cNvPr id="163" name="TextBox 162">
            <a:extLst>
              <a:ext uri="{FF2B5EF4-FFF2-40B4-BE49-F238E27FC236}">
                <a16:creationId xmlns:a16="http://schemas.microsoft.com/office/drawing/2014/main" id="{81A23F55-C455-BB73-6284-34A59878A0BD}"/>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98AE6CB-0115-4AA3-8735-D2F8704688A7}" type="TxLink">
              <a:rPr lang="en-US" sz="1100" b="0" i="0" u="none" strike="noStrike">
                <a:solidFill>
                  <a:schemeClr val="bg1"/>
                </a:solidFill>
                <a:latin typeface="+mn-lt"/>
                <a:cs typeface="Arial"/>
              </a:rPr>
              <a:pPr/>
              <a:t> 31,530 </a:t>
            </a:fld>
            <a:endParaRPr lang="en-IN" sz="1100" b="1">
              <a:solidFill>
                <a:schemeClr val="bg1"/>
              </a:solidFill>
              <a:latin typeface="+mn-lt"/>
            </a:endParaRPr>
          </a:p>
        </xdr:txBody>
      </xdr:sp>
      <xdr:sp macro="" textlink="PivotTables!AP26">
        <xdr:nvSpPr>
          <xdr:cNvPr id="164" name="TextBox 163">
            <a:extLst>
              <a:ext uri="{FF2B5EF4-FFF2-40B4-BE49-F238E27FC236}">
                <a16:creationId xmlns:a16="http://schemas.microsoft.com/office/drawing/2014/main" id="{089D389E-48F3-F655-F751-EFFEE26D0A48}"/>
              </a:ext>
            </a:extLst>
          </xdr:cNvPr>
          <xdr:cNvSpPr txBox="1"/>
        </xdr:nvSpPr>
        <xdr:spPr>
          <a:xfrm>
            <a:off x="10965180" y="403860"/>
            <a:ext cx="3885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762E720-1F87-4F9D-8B3E-D98CD7422EDB}" type="TxLink">
              <a:rPr lang="en-US" sz="1100" b="0" i="0" u="none" strike="noStrike">
                <a:solidFill>
                  <a:schemeClr val="bg1"/>
                </a:solidFill>
                <a:latin typeface="Arial"/>
                <a:cs typeface="Arial"/>
              </a:rPr>
              <a:pPr/>
              <a:t>4%</a:t>
            </a:fld>
            <a:endParaRPr lang="en-IN" sz="1100" b="1">
              <a:solidFill>
                <a:schemeClr val="bg1"/>
              </a:solidFill>
              <a:latin typeface="+mn-lt"/>
            </a:endParaRPr>
          </a:p>
        </xdr:txBody>
      </xdr:sp>
    </xdr:grpSp>
    <xdr:clientData/>
  </xdr:twoCellAnchor>
  <xdr:twoCellAnchor editAs="absolute">
    <xdr:from>
      <xdr:col>18</xdr:col>
      <xdr:colOff>335280</xdr:colOff>
      <xdr:row>8</xdr:row>
      <xdr:rowOff>175260</xdr:rowOff>
    </xdr:from>
    <xdr:to>
      <xdr:col>20</xdr:col>
      <xdr:colOff>565263</xdr:colOff>
      <xdr:row>11</xdr:row>
      <xdr:rowOff>51201</xdr:rowOff>
    </xdr:to>
    <xdr:grpSp>
      <xdr:nvGrpSpPr>
        <xdr:cNvPr id="165" name="Group 164">
          <a:extLst>
            <a:ext uri="{FF2B5EF4-FFF2-40B4-BE49-F238E27FC236}">
              <a16:creationId xmlns:a16="http://schemas.microsoft.com/office/drawing/2014/main" id="{0BF1E18B-CAF1-49B4-BFDC-EA07C139EC2E}"/>
            </a:ext>
          </a:extLst>
        </xdr:cNvPr>
        <xdr:cNvGrpSpPr/>
      </xdr:nvGrpSpPr>
      <xdr:grpSpPr>
        <a:xfrm>
          <a:off x="11308080" y="1638300"/>
          <a:ext cx="1449183" cy="424581"/>
          <a:chOff x="10965180" y="327660"/>
          <a:chExt cx="1449183" cy="424581"/>
        </a:xfrm>
      </xdr:grpSpPr>
      <xdr:sp macro="" textlink="PivotTables!AN27">
        <xdr:nvSpPr>
          <xdr:cNvPr id="166" name="TextBox 165">
            <a:extLst>
              <a:ext uri="{FF2B5EF4-FFF2-40B4-BE49-F238E27FC236}">
                <a16:creationId xmlns:a16="http://schemas.microsoft.com/office/drawing/2014/main" id="{8640576B-7762-D531-E554-9B4CFE6C993F}"/>
              </a:ext>
            </a:extLst>
          </xdr:cNvPr>
          <xdr:cNvSpPr txBox="1"/>
        </xdr:nvSpPr>
        <xdr:spPr>
          <a:xfrm>
            <a:off x="11247120" y="327660"/>
            <a:ext cx="11672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F51EF93-7803-402D-BCCC-E4BE0B7032D6}" type="TxLink">
              <a:rPr lang="en-US" sz="1100" b="0" i="0" u="none" strike="noStrike">
                <a:solidFill>
                  <a:schemeClr val="bg1"/>
                </a:solidFill>
                <a:latin typeface="+mn-lt"/>
                <a:cs typeface="Arial"/>
              </a:rPr>
              <a:pPr/>
              <a:t>Youtube Channel</a:t>
            </a:fld>
            <a:endParaRPr lang="en-IN" sz="1100" b="1">
              <a:solidFill>
                <a:schemeClr val="bg1"/>
              </a:solidFill>
              <a:latin typeface="+mn-lt"/>
            </a:endParaRPr>
          </a:p>
        </xdr:txBody>
      </xdr:sp>
      <xdr:sp macro="" textlink="PivotTables!AO27">
        <xdr:nvSpPr>
          <xdr:cNvPr id="167" name="TextBox 166">
            <a:extLst>
              <a:ext uri="{FF2B5EF4-FFF2-40B4-BE49-F238E27FC236}">
                <a16:creationId xmlns:a16="http://schemas.microsoft.com/office/drawing/2014/main" id="{7E849C12-5BBE-ED8B-ED3C-D9EBFCDB29B9}"/>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403B3D2-C912-4D72-B154-C99736F44E07}" type="TxLink">
              <a:rPr lang="en-US" sz="1100" b="0" i="0" u="none" strike="noStrike">
                <a:solidFill>
                  <a:schemeClr val="bg1"/>
                </a:solidFill>
                <a:latin typeface="+mn-lt"/>
                <a:cs typeface="Arial"/>
              </a:rPr>
              <a:pPr/>
              <a:t> 28,487 </a:t>
            </a:fld>
            <a:endParaRPr lang="en-IN" sz="1100" b="1">
              <a:solidFill>
                <a:schemeClr val="bg1"/>
              </a:solidFill>
              <a:latin typeface="+mn-lt"/>
            </a:endParaRPr>
          </a:p>
        </xdr:txBody>
      </xdr:sp>
      <xdr:sp macro="" textlink="PivotTables!AP27">
        <xdr:nvSpPr>
          <xdr:cNvPr id="168" name="TextBox 167">
            <a:extLst>
              <a:ext uri="{FF2B5EF4-FFF2-40B4-BE49-F238E27FC236}">
                <a16:creationId xmlns:a16="http://schemas.microsoft.com/office/drawing/2014/main" id="{C3A2636C-12F6-9E99-7DA4-9645AFAEA41B}"/>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E84395D-E849-4AEE-B95C-6DC4B7F35E13}" type="TxLink">
              <a:rPr lang="en-US" sz="1100" b="0" i="0" u="none" strike="noStrike">
                <a:solidFill>
                  <a:schemeClr val="bg1"/>
                </a:solidFill>
                <a:latin typeface="+mn-lt"/>
                <a:cs typeface="Arial"/>
              </a:rPr>
              <a:pPr/>
              <a:t>4%</a:t>
            </a:fld>
            <a:endParaRPr lang="en-IN" sz="1100" b="1">
              <a:solidFill>
                <a:schemeClr val="bg1"/>
              </a:solidFill>
              <a:latin typeface="+mn-lt"/>
            </a:endParaRPr>
          </a:p>
        </xdr:txBody>
      </xdr:sp>
    </xdr:grpSp>
    <xdr:clientData/>
  </xdr:twoCellAnchor>
  <xdr:twoCellAnchor editAs="absolute">
    <xdr:from>
      <xdr:col>18</xdr:col>
      <xdr:colOff>502920</xdr:colOff>
      <xdr:row>19</xdr:row>
      <xdr:rowOff>137160</xdr:rowOff>
    </xdr:from>
    <xdr:to>
      <xdr:col>20</xdr:col>
      <xdr:colOff>316891</xdr:colOff>
      <xdr:row>22</xdr:row>
      <xdr:rowOff>13101</xdr:rowOff>
    </xdr:to>
    <xdr:grpSp>
      <xdr:nvGrpSpPr>
        <xdr:cNvPr id="169" name="Group 168">
          <a:extLst>
            <a:ext uri="{FF2B5EF4-FFF2-40B4-BE49-F238E27FC236}">
              <a16:creationId xmlns:a16="http://schemas.microsoft.com/office/drawing/2014/main" id="{75374F3C-238C-4451-A0A8-C70CC5270EC8}"/>
            </a:ext>
          </a:extLst>
        </xdr:cNvPr>
        <xdr:cNvGrpSpPr/>
      </xdr:nvGrpSpPr>
      <xdr:grpSpPr>
        <a:xfrm>
          <a:off x="11475720" y="3611880"/>
          <a:ext cx="1033171" cy="424581"/>
          <a:chOff x="10965180" y="327660"/>
          <a:chExt cx="1033171" cy="424581"/>
        </a:xfrm>
      </xdr:grpSpPr>
      <xdr:sp macro="" textlink="PivotTables!AN21">
        <xdr:nvSpPr>
          <xdr:cNvPr id="170" name="TextBox 169">
            <a:extLst>
              <a:ext uri="{FF2B5EF4-FFF2-40B4-BE49-F238E27FC236}">
                <a16:creationId xmlns:a16="http://schemas.microsoft.com/office/drawing/2014/main" id="{C1F23296-9BAD-A772-A431-2065467889E1}"/>
              </a:ext>
            </a:extLst>
          </xdr:cNvPr>
          <xdr:cNvSpPr txBox="1"/>
        </xdr:nvSpPr>
        <xdr:spPr>
          <a:xfrm>
            <a:off x="11247120" y="327660"/>
            <a:ext cx="7512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19C1CB1-765A-462A-ADD4-7D8260192C95}" type="TxLink">
              <a:rPr lang="en-US" sz="1100" b="0" i="0" u="none" strike="noStrike">
                <a:solidFill>
                  <a:schemeClr val="bg1"/>
                </a:solidFill>
                <a:latin typeface="+mn-lt"/>
                <a:cs typeface="Arial"/>
              </a:rPr>
              <a:pPr/>
              <a:t>Asset sale</a:t>
            </a:fld>
            <a:endParaRPr lang="en-IN" sz="1100" b="1">
              <a:solidFill>
                <a:schemeClr val="bg1"/>
              </a:solidFill>
              <a:latin typeface="+mn-lt"/>
            </a:endParaRPr>
          </a:p>
        </xdr:txBody>
      </xdr:sp>
      <xdr:sp macro="" textlink="PivotTables!AO21">
        <xdr:nvSpPr>
          <xdr:cNvPr id="171" name="TextBox 170">
            <a:extLst>
              <a:ext uri="{FF2B5EF4-FFF2-40B4-BE49-F238E27FC236}">
                <a16:creationId xmlns:a16="http://schemas.microsoft.com/office/drawing/2014/main" id="{DF6BD3C1-1E21-ED45-973B-E17FA0DFDB2B}"/>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D1F5123-1B44-45AB-BB31-9D46948DD2EF}" type="TxLink">
              <a:rPr lang="en-US" sz="1100" b="0" i="0" u="none" strike="noStrike">
                <a:solidFill>
                  <a:schemeClr val="bg1"/>
                </a:solidFill>
                <a:latin typeface="+mn-lt"/>
                <a:cs typeface="Arial"/>
              </a:rPr>
              <a:pPr/>
              <a:t> 77,421 </a:t>
            </a:fld>
            <a:endParaRPr lang="en-IN" sz="1100" b="1">
              <a:solidFill>
                <a:schemeClr val="bg1"/>
              </a:solidFill>
              <a:latin typeface="+mn-lt"/>
            </a:endParaRPr>
          </a:p>
        </xdr:txBody>
      </xdr:sp>
      <xdr:sp macro="" textlink="PivotTables!AP21">
        <xdr:nvSpPr>
          <xdr:cNvPr id="172" name="TextBox 171">
            <a:extLst>
              <a:ext uri="{FF2B5EF4-FFF2-40B4-BE49-F238E27FC236}">
                <a16:creationId xmlns:a16="http://schemas.microsoft.com/office/drawing/2014/main" id="{0D42B20D-19BC-F6D5-AC83-1BDA384C2DE9}"/>
              </a:ext>
            </a:extLst>
          </xdr:cNvPr>
          <xdr:cNvSpPr txBox="1"/>
        </xdr:nvSpPr>
        <xdr:spPr>
          <a:xfrm>
            <a:off x="10965180" y="40386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C63BAD6-2834-479E-88DA-9831512D5315}" type="TxLink">
              <a:rPr lang="en-US" sz="1100" b="0" i="0" u="none" strike="noStrike">
                <a:solidFill>
                  <a:schemeClr val="bg1"/>
                </a:solidFill>
                <a:latin typeface="+mn-lt"/>
                <a:cs typeface="Arial"/>
              </a:rPr>
              <a:pPr/>
              <a:t>11%</a:t>
            </a:fld>
            <a:endParaRPr lang="en-IN" sz="1100" b="1">
              <a:solidFill>
                <a:schemeClr val="bg1"/>
              </a:solidFill>
              <a:latin typeface="+mn-lt"/>
            </a:endParaRPr>
          </a:p>
        </xdr:txBody>
      </xdr:sp>
    </xdr:grpSp>
    <xdr:clientData/>
  </xdr:twoCellAnchor>
  <xdr:twoCellAnchor editAs="absolute">
    <xdr:from>
      <xdr:col>4</xdr:col>
      <xdr:colOff>22860</xdr:colOff>
      <xdr:row>2</xdr:row>
      <xdr:rowOff>167640</xdr:rowOff>
    </xdr:from>
    <xdr:to>
      <xdr:col>6</xdr:col>
      <xdr:colOff>199855</xdr:colOff>
      <xdr:row>5</xdr:row>
      <xdr:rowOff>43581</xdr:rowOff>
    </xdr:to>
    <xdr:grpSp>
      <xdr:nvGrpSpPr>
        <xdr:cNvPr id="173" name="Group 172">
          <a:extLst>
            <a:ext uri="{FF2B5EF4-FFF2-40B4-BE49-F238E27FC236}">
              <a16:creationId xmlns:a16="http://schemas.microsoft.com/office/drawing/2014/main" id="{A3DC3452-9FF8-49FF-9A19-A4444D71A072}"/>
            </a:ext>
          </a:extLst>
        </xdr:cNvPr>
        <xdr:cNvGrpSpPr/>
      </xdr:nvGrpSpPr>
      <xdr:grpSpPr>
        <a:xfrm flipH="1">
          <a:off x="2461260" y="533400"/>
          <a:ext cx="1396195" cy="424581"/>
          <a:chOff x="10916666" y="327660"/>
          <a:chExt cx="1427357" cy="424581"/>
        </a:xfrm>
      </xdr:grpSpPr>
      <xdr:sp macro="" textlink="PivotTables!AN18">
        <xdr:nvSpPr>
          <xdr:cNvPr id="174" name="TextBox 173">
            <a:extLst>
              <a:ext uri="{FF2B5EF4-FFF2-40B4-BE49-F238E27FC236}">
                <a16:creationId xmlns:a16="http://schemas.microsoft.com/office/drawing/2014/main" id="{9C514852-D1D8-038D-F9E6-67C45648F40B}"/>
              </a:ext>
            </a:extLst>
          </xdr:cNvPr>
          <xdr:cNvSpPr txBox="1"/>
        </xdr:nvSpPr>
        <xdr:spPr>
          <a:xfrm>
            <a:off x="11222638" y="327660"/>
            <a:ext cx="11213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64592C8-58DD-4C4C-8F4E-D9672E6E8BB1}" type="TxLink">
              <a:rPr lang="en-US" sz="1100" b="0" i="0" u="none" strike="noStrike">
                <a:solidFill>
                  <a:schemeClr val="bg1"/>
                </a:solidFill>
                <a:latin typeface="+mn-lt"/>
                <a:cs typeface="Arial"/>
              </a:rPr>
              <a:pPr/>
              <a:t>Floating License</a:t>
            </a:fld>
            <a:endParaRPr lang="en-IN" sz="1100" b="1">
              <a:solidFill>
                <a:schemeClr val="bg1"/>
              </a:solidFill>
              <a:latin typeface="+mn-lt"/>
            </a:endParaRPr>
          </a:p>
        </xdr:txBody>
      </xdr:sp>
      <xdr:sp macro="" textlink="PivotTables!AO18">
        <xdr:nvSpPr>
          <xdr:cNvPr id="175" name="TextBox 174">
            <a:extLst>
              <a:ext uri="{FF2B5EF4-FFF2-40B4-BE49-F238E27FC236}">
                <a16:creationId xmlns:a16="http://schemas.microsoft.com/office/drawing/2014/main" id="{835CCF2A-EC5D-ACEB-97A7-DF40C1BBA0B0}"/>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FA3EC5E-8902-4D9C-8F5F-3300B3E752E1}" type="TxLink">
              <a:rPr lang="en-US" sz="1100" b="0" i="0" u="none" strike="noStrike">
                <a:solidFill>
                  <a:schemeClr val="bg1"/>
                </a:solidFill>
                <a:latin typeface="+mn-lt"/>
                <a:cs typeface="Arial"/>
              </a:rPr>
              <a:pPr/>
              <a:t> 1,00,400 </a:t>
            </a:fld>
            <a:endParaRPr lang="en-IN" sz="1100" b="1">
              <a:solidFill>
                <a:schemeClr val="bg1"/>
              </a:solidFill>
              <a:latin typeface="+mn-lt"/>
            </a:endParaRPr>
          </a:p>
        </xdr:txBody>
      </xdr:sp>
      <xdr:sp macro="" textlink="PivotTables!AP18">
        <xdr:nvSpPr>
          <xdr:cNvPr id="176" name="TextBox 175">
            <a:extLst>
              <a:ext uri="{FF2B5EF4-FFF2-40B4-BE49-F238E27FC236}">
                <a16:creationId xmlns:a16="http://schemas.microsoft.com/office/drawing/2014/main" id="{4AC73E53-5CDE-EBD9-9A6B-2F4ACB02DFEE}"/>
              </a:ext>
            </a:extLst>
          </xdr:cNvPr>
          <xdr:cNvSpPr txBox="1"/>
        </xdr:nvSpPr>
        <xdr:spPr>
          <a:xfrm>
            <a:off x="10916666" y="403860"/>
            <a:ext cx="438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A8084D2-1A43-4C0E-A02E-AA8704052E4F}" type="TxLink">
              <a:rPr lang="en-US" sz="1100" b="0" i="0" u="none" strike="noStrike">
                <a:solidFill>
                  <a:schemeClr val="bg1"/>
                </a:solidFill>
                <a:latin typeface="+mn-lt"/>
                <a:cs typeface="Arial"/>
              </a:rPr>
              <a:pPr/>
              <a:t>14%</a:t>
            </a:fld>
            <a:endParaRPr lang="en-IN" sz="1100" b="1">
              <a:solidFill>
                <a:schemeClr val="bg1"/>
              </a:solidFill>
              <a:latin typeface="+mn-lt"/>
            </a:endParaRPr>
          </a:p>
        </xdr:txBody>
      </xdr:sp>
    </xdr:grpSp>
    <xdr:clientData/>
  </xdr:twoCellAnchor>
  <xdr:twoCellAnchor editAs="absolute">
    <xdr:from>
      <xdr:col>7</xdr:col>
      <xdr:colOff>231929</xdr:colOff>
      <xdr:row>8</xdr:row>
      <xdr:rowOff>65250</xdr:rowOff>
    </xdr:from>
    <xdr:to>
      <xdr:col>8</xdr:col>
      <xdr:colOff>46910</xdr:colOff>
      <xdr:row>19</xdr:row>
      <xdr:rowOff>24049</xdr:rowOff>
    </xdr:to>
    <xdr:grpSp>
      <xdr:nvGrpSpPr>
        <xdr:cNvPr id="177" name="Group 176">
          <a:extLst>
            <a:ext uri="{FF2B5EF4-FFF2-40B4-BE49-F238E27FC236}">
              <a16:creationId xmlns:a16="http://schemas.microsoft.com/office/drawing/2014/main" id="{F4166CBD-8777-4613-9C80-F2E544ED4163}"/>
            </a:ext>
          </a:extLst>
        </xdr:cNvPr>
        <xdr:cNvGrpSpPr/>
      </xdr:nvGrpSpPr>
      <xdr:grpSpPr>
        <a:xfrm rot="3712428">
          <a:off x="3726180" y="2301239"/>
          <a:ext cx="1970479" cy="424581"/>
          <a:chOff x="10965180" y="327660"/>
          <a:chExt cx="1970479" cy="424581"/>
        </a:xfrm>
      </xdr:grpSpPr>
      <xdr:sp macro="" textlink="PivotTables!AN19">
        <xdr:nvSpPr>
          <xdr:cNvPr id="178" name="TextBox 177">
            <a:extLst>
              <a:ext uri="{FF2B5EF4-FFF2-40B4-BE49-F238E27FC236}">
                <a16:creationId xmlns:a16="http://schemas.microsoft.com/office/drawing/2014/main" id="{D31F3E74-E0B5-6DAF-2E03-DA43C64D725F}"/>
              </a:ext>
            </a:extLst>
          </xdr:cNvPr>
          <xdr:cNvSpPr txBox="1"/>
        </xdr:nvSpPr>
        <xdr:spPr>
          <a:xfrm>
            <a:off x="11247120" y="327660"/>
            <a:ext cx="1688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6B7A14D-5D51-49CE-8EC9-1B9DF965FA44}" type="TxLink">
              <a:rPr lang="en-US" sz="1100" b="0" i="0" u="none" strike="noStrike">
                <a:solidFill>
                  <a:schemeClr val="bg1"/>
                </a:solidFill>
                <a:latin typeface="+mn-lt"/>
                <a:cs typeface="Arial"/>
              </a:rPr>
              <a:pPr/>
              <a:t>Software Metered License</a:t>
            </a:fld>
            <a:endParaRPr lang="en-IN" sz="1100" b="1">
              <a:solidFill>
                <a:schemeClr val="bg1"/>
              </a:solidFill>
              <a:latin typeface="+mn-lt"/>
            </a:endParaRPr>
          </a:p>
        </xdr:txBody>
      </xdr:sp>
      <xdr:sp macro="" textlink="PivotTables!AO19">
        <xdr:nvSpPr>
          <xdr:cNvPr id="179" name="TextBox 178">
            <a:extLst>
              <a:ext uri="{FF2B5EF4-FFF2-40B4-BE49-F238E27FC236}">
                <a16:creationId xmlns:a16="http://schemas.microsoft.com/office/drawing/2014/main" id="{413AD783-1EB2-916A-FC2C-A403152A7503}"/>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9A52802-3425-480E-8DCB-07C7972C3CD6}" type="TxLink">
              <a:rPr lang="en-US" sz="1100" b="0" i="0" u="none" strike="noStrike">
                <a:solidFill>
                  <a:schemeClr val="bg1"/>
                </a:solidFill>
                <a:latin typeface="+mn-lt"/>
                <a:cs typeface="Arial"/>
              </a:rPr>
              <a:pPr/>
              <a:t> 56,985 </a:t>
            </a:fld>
            <a:endParaRPr lang="en-IN" sz="1100" b="1">
              <a:solidFill>
                <a:schemeClr val="bg1"/>
              </a:solidFill>
              <a:latin typeface="+mn-lt"/>
            </a:endParaRPr>
          </a:p>
        </xdr:txBody>
      </xdr:sp>
      <xdr:sp macro="" textlink="PivotTables!AP19">
        <xdr:nvSpPr>
          <xdr:cNvPr id="180" name="TextBox 179">
            <a:extLst>
              <a:ext uri="{FF2B5EF4-FFF2-40B4-BE49-F238E27FC236}">
                <a16:creationId xmlns:a16="http://schemas.microsoft.com/office/drawing/2014/main" id="{A02EB6E0-2DCB-4221-35AA-B351789D16F1}"/>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695BFBA-CC03-4C19-8E43-7911B251BFD6}" type="TxLink">
              <a:rPr lang="en-US" sz="1100" b="0" i="0" u="none" strike="noStrike">
                <a:solidFill>
                  <a:schemeClr val="bg1"/>
                </a:solidFill>
                <a:latin typeface="+mn-lt"/>
                <a:cs typeface="Arial"/>
              </a:rPr>
              <a:pPr/>
              <a:t>8%</a:t>
            </a:fld>
            <a:endParaRPr lang="en-IN" sz="1100" b="1">
              <a:solidFill>
                <a:schemeClr val="bg1"/>
              </a:solidFill>
              <a:latin typeface="+mn-lt"/>
            </a:endParaRPr>
          </a:p>
        </xdr:txBody>
      </xdr:sp>
    </xdr:grpSp>
    <xdr:clientData/>
  </xdr:twoCellAnchor>
  <xdr:twoCellAnchor editAs="absolute">
    <xdr:from>
      <xdr:col>8</xdr:col>
      <xdr:colOff>388620</xdr:colOff>
      <xdr:row>31</xdr:row>
      <xdr:rowOff>160020</xdr:rowOff>
    </xdr:from>
    <xdr:to>
      <xdr:col>10</xdr:col>
      <xdr:colOff>53340</xdr:colOff>
      <xdr:row>34</xdr:row>
      <xdr:rowOff>35961</xdr:rowOff>
    </xdr:to>
    <xdr:grpSp>
      <xdr:nvGrpSpPr>
        <xdr:cNvPr id="181" name="Group 180">
          <a:extLst>
            <a:ext uri="{FF2B5EF4-FFF2-40B4-BE49-F238E27FC236}">
              <a16:creationId xmlns:a16="http://schemas.microsoft.com/office/drawing/2014/main" id="{E2B065DA-9D03-4146-84AF-A653265AA369}"/>
            </a:ext>
          </a:extLst>
        </xdr:cNvPr>
        <xdr:cNvGrpSpPr/>
      </xdr:nvGrpSpPr>
      <xdr:grpSpPr>
        <a:xfrm>
          <a:off x="5265420" y="5829300"/>
          <a:ext cx="883920" cy="424581"/>
          <a:chOff x="10965180" y="327660"/>
          <a:chExt cx="883920" cy="424581"/>
        </a:xfrm>
      </xdr:grpSpPr>
      <xdr:sp macro="" textlink="PivotTables!AN8">
        <xdr:nvSpPr>
          <xdr:cNvPr id="182" name="TextBox 181">
            <a:extLst>
              <a:ext uri="{FF2B5EF4-FFF2-40B4-BE49-F238E27FC236}">
                <a16:creationId xmlns:a16="http://schemas.microsoft.com/office/drawing/2014/main" id="{AFD2E795-98F4-60BA-9A42-A12897562EDF}"/>
              </a:ext>
            </a:extLst>
          </xdr:cNvPr>
          <xdr:cNvSpPr txBox="1"/>
        </xdr:nvSpPr>
        <xdr:spPr>
          <a:xfrm>
            <a:off x="11277600" y="327660"/>
            <a:ext cx="4786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50C9962-18E3-4BD6-8ECC-09182DFC4A88}" type="TxLink">
              <a:rPr lang="en-US" sz="1100" b="0" i="0" u="none" strike="noStrike">
                <a:solidFill>
                  <a:schemeClr val="bg1"/>
                </a:solidFill>
                <a:latin typeface="+mn-lt"/>
                <a:cs typeface="Arial"/>
              </a:rPr>
              <a:pPr/>
              <a:t>New </a:t>
            </a:fld>
            <a:endParaRPr lang="en-IN" sz="1100" b="1">
              <a:solidFill>
                <a:schemeClr val="bg1"/>
              </a:solidFill>
              <a:latin typeface="+mn-lt"/>
            </a:endParaRPr>
          </a:p>
        </xdr:txBody>
      </xdr:sp>
      <xdr:sp macro="" textlink="PivotTables!AO8">
        <xdr:nvSpPr>
          <xdr:cNvPr id="183" name="TextBox 182">
            <a:extLst>
              <a:ext uri="{FF2B5EF4-FFF2-40B4-BE49-F238E27FC236}">
                <a16:creationId xmlns:a16="http://schemas.microsoft.com/office/drawing/2014/main" id="{09BBA570-9079-E645-8312-3F16101C0804}"/>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C15A6B4-AF63-45D5-8E67-1CB97A72C344}" type="TxLink">
              <a:rPr lang="en-US" sz="1100" b="0" i="0" u="none" strike="noStrike">
                <a:solidFill>
                  <a:schemeClr val="bg1"/>
                </a:solidFill>
                <a:latin typeface="+mn-lt"/>
                <a:cs typeface="Arial"/>
              </a:rPr>
              <a:pPr/>
              <a:t> 88,900 </a:t>
            </a:fld>
            <a:endParaRPr lang="en-IN" sz="1100" b="1">
              <a:solidFill>
                <a:schemeClr val="bg1"/>
              </a:solidFill>
              <a:latin typeface="+mn-lt"/>
            </a:endParaRPr>
          </a:p>
        </xdr:txBody>
      </xdr:sp>
      <xdr:sp macro="" textlink="PivotTables!AP8">
        <xdr:nvSpPr>
          <xdr:cNvPr id="184" name="TextBox 183">
            <a:extLst>
              <a:ext uri="{FF2B5EF4-FFF2-40B4-BE49-F238E27FC236}">
                <a16:creationId xmlns:a16="http://schemas.microsoft.com/office/drawing/2014/main" id="{0483E0C9-BE7E-1C46-1F47-0ED67969CD50}"/>
              </a:ext>
            </a:extLst>
          </xdr:cNvPr>
          <xdr:cNvSpPr txBox="1"/>
        </xdr:nvSpPr>
        <xdr:spPr>
          <a:xfrm>
            <a:off x="10965180" y="40386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221BE1-3926-4465-97B4-2720632CF98A}" type="TxLink">
              <a:rPr lang="en-US" sz="1100" b="0" i="0" u="none" strike="noStrike">
                <a:solidFill>
                  <a:schemeClr val="bg1"/>
                </a:solidFill>
                <a:latin typeface="+mn-lt"/>
                <a:cs typeface="Arial"/>
              </a:rPr>
              <a:pPr/>
              <a:t>12%</a:t>
            </a:fld>
            <a:endParaRPr lang="en-IN" sz="1100" b="1">
              <a:solidFill>
                <a:schemeClr val="bg1"/>
              </a:solidFill>
              <a:latin typeface="+mn-lt"/>
            </a:endParaRPr>
          </a:p>
        </xdr:txBody>
      </xdr:sp>
    </xdr:grpSp>
    <xdr:clientData/>
  </xdr:twoCellAnchor>
  <xdr:twoCellAnchor editAs="absolute">
    <xdr:from>
      <xdr:col>7</xdr:col>
      <xdr:colOff>190500</xdr:colOff>
      <xdr:row>38</xdr:row>
      <xdr:rowOff>38100</xdr:rowOff>
    </xdr:from>
    <xdr:to>
      <xdr:col>8</xdr:col>
      <xdr:colOff>539500</xdr:colOff>
      <xdr:row>40</xdr:row>
      <xdr:rowOff>96921</xdr:rowOff>
    </xdr:to>
    <xdr:grpSp>
      <xdr:nvGrpSpPr>
        <xdr:cNvPr id="185" name="Group 184">
          <a:extLst>
            <a:ext uri="{FF2B5EF4-FFF2-40B4-BE49-F238E27FC236}">
              <a16:creationId xmlns:a16="http://schemas.microsoft.com/office/drawing/2014/main" id="{C9F9D6D2-5A4D-4A66-8B2A-476B4CE95038}"/>
            </a:ext>
          </a:extLst>
        </xdr:cNvPr>
        <xdr:cNvGrpSpPr/>
      </xdr:nvGrpSpPr>
      <xdr:grpSpPr>
        <a:xfrm>
          <a:off x="4457700" y="6987540"/>
          <a:ext cx="958600" cy="424581"/>
          <a:chOff x="10965180" y="327660"/>
          <a:chExt cx="958600" cy="424581"/>
        </a:xfrm>
      </xdr:grpSpPr>
      <xdr:sp macro="" textlink="PivotTables!AN9">
        <xdr:nvSpPr>
          <xdr:cNvPr id="186" name="TextBox 185">
            <a:extLst>
              <a:ext uri="{FF2B5EF4-FFF2-40B4-BE49-F238E27FC236}">
                <a16:creationId xmlns:a16="http://schemas.microsoft.com/office/drawing/2014/main" id="{71A08D9D-7686-1C5D-B218-38E3264BDD5F}"/>
              </a:ext>
            </a:extLst>
          </xdr:cNvPr>
          <xdr:cNvSpPr txBox="1"/>
        </xdr:nvSpPr>
        <xdr:spPr>
          <a:xfrm>
            <a:off x="11247120" y="327660"/>
            <a:ext cx="6766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3739C2D-28CF-48C9-A32D-D5440741AE93}" type="TxLink">
              <a:rPr lang="en-US" sz="1100" b="0" i="0" u="none" strike="noStrike">
                <a:solidFill>
                  <a:schemeClr val="bg1"/>
                </a:solidFill>
                <a:latin typeface="+mn-lt"/>
                <a:cs typeface="Arial"/>
              </a:rPr>
              <a:pPr/>
              <a:t>Renewal</a:t>
            </a:fld>
            <a:endParaRPr lang="en-IN" sz="1100" b="1">
              <a:solidFill>
                <a:schemeClr val="bg1"/>
              </a:solidFill>
              <a:latin typeface="+mn-lt"/>
            </a:endParaRPr>
          </a:p>
        </xdr:txBody>
      </xdr:sp>
      <xdr:sp macro="" textlink="PivotTables!AO9">
        <xdr:nvSpPr>
          <xdr:cNvPr id="187" name="TextBox 186">
            <a:extLst>
              <a:ext uri="{FF2B5EF4-FFF2-40B4-BE49-F238E27FC236}">
                <a16:creationId xmlns:a16="http://schemas.microsoft.com/office/drawing/2014/main" id="{A4E5E1F5-F45B-4898-F525-33612BDE001E}"/>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8718F09-7BC0-409E-A992-A0426219477D}" type="TxLink">
              <a:rPr lang="en-US" sz="1100" b="0" i="0" u="none" strike="noStrike">
                <a:solidFill>
                  <a:schemeClr val="bg1"/>
                </a:solidFill>
                <a:latin typeface="+mn-lt"/>
                <a:cs typeface="Arial"/>
              </a:rPr>
              <a:pPr/>
              <a:t> 88,200 </a:t>
            </a:fld>
            <a:endParaRPr lang="en-IN" sz="1100" b="1">
              <a:solidFill>
                <a:schemeClr val="bg1"/>
              </a:solidFill>
              <a:latin typeface="+mn-lt"/>
            </a:endParaRPr>
          </a:p>
        </xdr:txBody>
      </xdr:sp>
      <xdr:sp macro="" textlink="PivotTables!AP9">
        <xdr:nvSpPr>
          <xdr:cNvPr id="188" name="TextBox 187">
            <a:extLst>
              <a:ext uri="{FF2B5EF4-FFF2-40B4-BE49-F238E27FC236}">
                <a16:creationId xmlns:a16="http://schemas.microsoft.com/office/drawing/2014/main" id="{5453BF2E-2889-B5DF-4BAC-2FAD62AC1B70}"/>
              </a:ext>
            </a:extLst>
          </xdr:cNvPr>
          <xdr:cNvSpPr txBox="1"/>
        </xdr:nvSpPr>
        <xdr:spPr>
          <a:xfrm>
            <a:off x="10965180" y="40386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E453057-9EE3-4FC2-804C-9EB8DBFAF818}" type="TxLink">
              <a:rPr lang="en-US" sz="1100" b="0" i="0" u="none" strike="noStrike">
                <a:solidFill>
                  <a:schemeClr val="bg1"/>
                </a:solidFill>
                <a:latin typeface="+mn-lt"/>
                <a:cs typeface="Arial"/>
              </a:rPr>
              <a:pPr/>
              <a:t>12%</a:t>
            </a:fld>
            <a:endParaRPr lang="en-IN" sz="1100" b="1">
              <a:solidFill>
                <a:schemeClr val="bg1"/>
              </a:solidFill>
              <a:latin typeface="+mn-lt"/>
            </a:endParaRPr>
          </a:p>
        </xdr:txBody>
      </xdr:sp>
    </xdr:grpSp>
    <xdr:clientData/>
  </xdr:twoCellAnchor>
  <xdr:twoCellAnchor editAs="absolute">
    <xdr:from>
      <xdr:col>11</xdr:col>
      <xdr:colOff>0</xdr:colOff>
      <xdr:row>42</xdr:row>
      <xdr:rowOff>99060</xdr:rowOff>
    </xdr:from>
    <xdr:to>
      <xdr:col>12</xdr:col>
      <xdr:colOff>540013</xdr:colOff>
      <xdr:row>44</xdr:row>
      <xdr:rowOff>157881</xdr:rowOff>
    </xdr:to>
    <xdr:grpSp>
      <xdr:nvGrpSpPr>
        <xdr:cNvPr id="189" name="Group 188">
          <a:extLst>
            <a:ext uri="{FF2B5EF4-FFF2-40B4-BE49-F238E27FC236}">
              <a16:creationId xmlns:a16="http://schemas.microsoft.com/office/drawing/2014/main" id="{7EAD3AE1-67EA-4CC3-9726-7E99D3ED6339}"/>
            </a:ext>
          </a:extLst>
        </xdr:cNvPr>
        <xdr:cNvGrpSpPr/>
      </xdr:nvGrpSpPr>
      <xdr:grpSpPr>
        <a:xfrm>
          <a:off x="6705600" y="7780020"/>
          <a:ext cx="1149613" cy="424581"/>
          <a:chOff x="10965180" y="327660"/>
          <a:chExt cx="1149613" cy="424581"/>
        </a:xfrm>
      </xdr:grpSpPr>
      <xdr:sp macro="" textlink="PivotTables!AN14">
        <xdr:nvSpPr>
          <xdr:cNvPr id="190" name="TextBox 189">
            <a:extLst>
              <a:ext uri="{FF2B5EF4-FFF2-40B4-BE49-F238E27FC236}">
                <a16:creationId xmlns:a16="http://schemas.microsoft.com/office/drawing/2014/main" id="{3EE7E643-BD7C-CF20-AD3B-D3704416E5DF}"/>
              </a:ext>
            </a:extLst>
          </xdr:cNvPr>
          <xdr:cNvSpPr txBox="1"/>
        </xdr:nvSpPr>
        <xdr:spPr>
          <a:xfrm>
            <a:off x="11247120" y="327660"/>
            <a:ext cx="8676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DD20D3B-E3EC-47F4-B9D8-BE8600EE4445}" type="TxLink">
              <a:rPr lang="en-US" sz="1100" b="0" i="0" u="none" strike="noStrike">
                <a:solidFill>
                  <a:schemeClr val="bg1"/>
                </a:solidFill>
                <a:latin typeface="+mn-lt"/>
                <a:cs typeface="Arial"/>
              </a:rPr>
              <a:pPr/>
              <a:t>Equipments</a:t>
            </a:fld>
            <a:endParaRPr lang="en-IN" sz="1100" b="1">
              <a:solidFill>
                <a:schemeClr val="bg1"/>
              </a:solidFill>
              <a:latin typeface="+mn-lt"/>
            </a:endParaRPr>
          </a:p>
        </xdr:txBody>
      </xdr:sp>
      <xdr:sp macro="" textlink="PivotTables!AO14">
        <xdr:nvSpPr>
          <xdr:cNvPr id="191" name="TextBox 190">
            <a:extLst>
              <a:ext uri="{FF2B5EF4-FFF2-40B4-BE49-F238E27FC236}">
                <a16:creationId xmlns:a16="http://schemas.microsoft.com/office/drawing/2014/main" id="{F8A20416-2F78-79CF-98A5-958C15E02C3D}"/>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77ABCFC-30FE-452A-961E-1046B43DD770}" type="TxLink">
              <a:rPr lang="en-US" sz="1100" b="0" i="0" u="none" strike="noStrike">
                <a:solidFill>
                  <a:schemeClr val="bg1"/>
                </a:solidFill>
                <a:latin typeface="+mn-lt"/>
                <a:cs typeface="Arial"/>
              </a:rPr>
              <a:pPr/>
              <a:t> 57,443 </a:t>
            </a:fld>
            <a:endParaRPr lang="en-IN" sz="1100" b="1">
              <a:solidFill>
                <a:schemeClr val="bg1"/>
              </a:solidFill>
              <a:latin typeface="+mn-lt"/>
            </a:endParaRPr>
          </a:p>
        </xdr:txBody>
      </xdr:sp>
      <xdr:sp macro="" textlink="PivotTables!AP14">
        <xdr:nvSpPr>
          <xdr:cNvPr id="192" name="TextBox 191">
            <a:extLst>
              <a:ext uri="{FF2B5EF4-FFF2-40B4-BE49-F238E27FC236}">
                <a16:creationId xmlns:a16="http://schemas.microsoft.com/office/drawing/2014/main" id="{C7C206F7-E8C5-A351-4985-C26E78AEC9C4}"/>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602E053-1879-4758-8BB1-6FD282EBE745}" type="TxLink">
              <a:rPr lang="en-US" sz="1100" b="0" i="0" u="none" strike="noStrike">
                <a:solidFill>
                  <a:schemeClr val="bg1"/>
                </a:solidFill>
                <a:latin typeface="+mn-lt"/>
                <a:cs typeface="Arial"/>
              </a:rPr>
              <a:pPr/>
              <a:t>8%</a:t>
            </a:fld>
            <a:endParaRPr lang="en-IN" sz="1100" b="1">
              <a:solidFill>
                <a:schemeClr val="bg1"/>
              </a:solidFill>
              <a:latin typeface="+mn-lt"/>
            </a:endParaRPr>
          </a:p>
        </xdr:txBody>
      </xdr:sp>
    </xdr:grpSp>
    <xdr:clientData/>
  </xdr:twoCellAnchor>
  <xdr:twoCellAnchor editAs="absolute">
    <xdr:from>
      <xdr:col>13</xdr:col>
      <xdr:colOff>358140</xdr:colOff>
      <xdr:row>35</xdr:row>
      <xdr:rowOff>129540</xdr:rowOff>
    </xdr:from>
    <xdr:to>
      <xdr:col>15</xdr:col>
      <xdr:colOff>22860</xdr:colOff>
      <xdr:row>38</xdr:row>
      <xdr:rowOff>5481</xdr:rowOff>
    </xdr:to>
    <xdr:grpSp>
      <xdr:nvGrpSpPr>
        <xdr:cNvPr id="193" name="Group 192">
          <a:extLst>
            <a:ext uri="{FF2B5EF4-FFF2-40B4-BE49-F238E27FC236}">
              <a16:creationId xmlns:a16="http://schemas.microsoft.com/office/drawing/2014/main" id="{EED8396E-4502-4AE3-B140-A50F19B6A5CF}"/>
            </a:ext>
          </a:extLst>
        </xdr:cNvPr>
        <xdr:cNvGrpSpPr/>
      </xdr:nvGrpSpPr>
      <xdr:grpSpPr>
        <a:xfrm>
          <a:off x="8282940" y="6530340"/>
          <a:ext cx="883920" cy="424581"/>
          <a:chOff x="10965180" y="327660"/>
          <a:chExt cx="883920" cy="424581"/>
        </a:xfrm>
      </xdr:grpSpPr>
      <xdr:sp macro="" textlink="PivotTables!AN15">
        <xdr:nvSpPr>
          <xdr:cNvPr id="194" name="TextBox 193">
            <a:extLst>
              <a:ext uri="{FF2B5EF4-FFF2-40B4-BE49-F238E27FC236}">
                <a16:creationId xmlns:a16="http://schemas.microsoft.com/office/drawing/2014/main" id="{C5F49254-FE74-3B58-C694-182E990519AE}"/>
              </a:ext>
            </a:extLst>
          </xdr:cNvPr>
          <xdr:cNvSpPr txBox="1"/>
        </xdr:nvSpPr>
        <xdr:spPr>
          <a:xfrm>
            <a:off x="11247120" y="327660"/>
            <a:ext cx="5149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563E0BE-45C2-4C75-9F18-E81134650498}" type="TxLink">
              <a:rPr lang="en-US" sz="1100" b="0" i="0" u="none" strike="noStrike">
                <a:solidFill>
                  <a:schemeClr val="bg1"/>
                </a:solidFill>
                <a:latin typeface="+mn-lt"/>
                <a:cs typeface="Arial"/>
              </a:rPr>
              <a:pPr/>
              <a:t>Lands</a:t>
            </a:fld>
            <a:endParaRPr lang="en-IN" sz="1100" b="1">
              <a:solidFill>
                <a:schemeClr val="bg1"/>
              </a:solidFill>
              <a:latin typeface="+mn-lt"/>
            </a:endParaRPr>
          </a:p>
        </xdr:txBody>
      </xdr:sp>
      <xdr:sp macro="" textlink="PivotTables!AO15">
        <xdr:nvSpPr>
          <xdr:cNvPr id="195" name="TextBox 194">
            <a:extLst>
              <a:ext uri="{FF2B5EF4-FFF2-40B4-BE49-F238E27FC236}">
                <a16:creationId xmlns:a16="http://schemas.microsoft.com/office/drawing/2014/main" id="{748056F3-93C1-3D10-8588-FD404B8CFB1A}"/>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9399E5-C786-4370-8882-42B01BC23E7A}" type="TxLink">
              <a:rPr lang="en-US" sz="1100" b="0" i="0" u="none" strike="noStrike">
                <a:solidFill>
                  <a:schemeClr val="bg1"/>
                </a:solidFill>
                <a:latin typeface="+mn-lt"/>
                <a:cs typeface="Arial"/>
              </a:rPr>
              <a:pPr/>
              <a:t> 2,490 </a:t>
            </a:fld>
            <a:endParaRPr lang="en-IN" sz="1100" b="1">
              <a:solidFill>
                <a:schemeClr val="bg1"/>
              </a:solidFill>
              <a:latin typeface="+mn-lt"/>
            </a:endParaRPr>
          </a:p>
        </xdr:txBody>
      </xdr:sp>
      <xdr:sp macro="" textlink="PivotTables!AP15">
        <xdr:nvSpPr>
          <xdr:cNvPr id="196" name="TextBox 195">
            <a:extLst>
              <a:ext uri="{FF2B5EF4-FFF2-40B4-BE49-F238E27FC236}">
                <a16:creationId xmlns:a16="http://schemas.microsoft.com/office/drawing/2014/main" id="{910091CA-B024-F5A3-9C7B-B3E33D050F3F}"/>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849D3BC-9726-4D46-8C1B-9C4463F7E895}" type="TxLink">
              <a:rPr lang="en-US" sz="1100" b="0" i="0" u="none" strike="noStrike">
                <a:solidFill>
                  <a:schemeClr val="bg1"/>
                </a:solidFill>
                <a:latin typeface="+mn-lt"/>
                <a:cs typeface="Arial"/>
              </a:rPr>
              <a:pPr/>
              <a:t>0%</a:t>
            </a:fld>
            <a:endParaRPr lang="en-IN" sz="1100" b="1">
              <a:solidFill>
                <a:schemeClr val="bg1"/>
              </a:solidFill>
              <a:latin typeface="+mn-lt"/>
            </a:endParaRPr>
          </a:p>
        </xdr:txBody>
      </xdr:sp>
    </xdr:grpSp>
    <xdr:clientData/>
  </xdr:twoCellAnchor>
  <xdr:twoCellAnchor editAs="absolute">
    <xdr:from>
      <xdr:col>13</xdr:col>
      <xdr:colOff>190500</xdr:colOff>
      <xdr:row>41</xdr:row>
      <xdr:rowOff>76200</xdr:rowOff>
    </xdr:from>
    <xdr:to>
      <xdr:col>14</xdr:col>
      <xdr:colOff>464820</xdr:colOff>
      <xdr:row>43</xdr:row>
      <xdr:rowOff>135021</xdr:rowOff>
    </xdr:to>
    <xdr:grpSp>
      <xdr:nvGrpSpPr>
        <xdr:cNvPr id="197" name="Group 196">
          <a:extLst>
            <a:ext uri="{FF2B5EF4-FFF2-40B4-BE49-F238E27FC236}">
              <a16:creationId xmlns:a16="http://schemas.microsoft.com/office/drawing/2014/main" id="{C7001CAE-8D1F-4994-85F5-8A4ABE38A96A}"/>
            </a:ext>
          </a:extLst>
        </xdr:cNvPr>
        <xdr:cNvGrpSpPr/>
      </xdr:nvGrpSpPr>
      <xdr:grpSpPr>
        <a:xfrm>
          <a:off x="8115300" y="7574280"/>
          <a:ext cx="883920" cy="424581"/>
          <a:chOff x="10965180" y="327660"/>
          <a:chExt cx="883920" cy="424581"/>
        </a:xfrm>
      </xdr:grpSpPr>
      <xdr:sp macro="" textlink="PivotTables!AN16">
        <xdr:nvSpPr>
          <xdr:cNvPr id="198" name="TextBox 197">
            <a:extLst>
              <a:ext uri="{FF2B5EF4-FFF2-40B4-BE49-F238E27FC236}">
                <a16:creationId xmlns:a16="http://schemas.microsoft.com/office/drawing/2014/main" id="{34B3C126-84B0-8FD4-5ED9-AA006A39E822}"/>
              </a:ext>
            </a:extLst>
          </xdr:cNvPr>
          <xdr:cNvSpPr txBox="1"/>
        </xdr:nvSpPr>
        <xdr:spPr>
          <a:xfrm>
            <a:off x="11247120" y="327660"/>
            <a:ext cx="5815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BEC7552-25B7-4208-8F9D-4B8DB82D9DDE}" type="TxLink">
              <a:rPr lang="en-US" sz="1100" b="0" i="0" u="none" strike="noStrike">
                <a:solidFill>
                  <a:schemeClr val="bg1"/>
                </a:solidFill>
                <a:latin typeface="+mn-lt"/>
                <a:cs typeface="Arial"/>
              </a:rPr>
              <a:pPr/>
              <a:t>Offices</a:t>
            </a:fld>
            <a:endParaRPr lang="en-IN" sz="1100" b="1">
              <a:solidFill>
                <a:schemeClr val="bg1"/>
              </a:solidFill>
              <a:latin typeface="+mn-lt"/>
            </a:endParaRPr>
          </a:p>
        </xdr:txBody>
      </xdr:sp>
      <xdr:sp macro="" textlink="PivotTables!AO16">
        <xdr:nvSpPr>
          <xdr:cNvPr id="199" name="TextBox 198">
            <a:extLst>
              <a:ext uri="{FF2B5EF4-FFF2-40B4-BE49-F238E27FC236}">
                <a16:creationId xmlns:a16="http://schemas.microsoft.com/office/drawing/2014/main" id="{1D303951-9301-72D7-3A9C-32BE230D306D}"/>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FA774EF-BD91-429F-BA55-0D75E43F8A48}" type="TxLink">
              <a:rPr lang="en-US" sz="1100" b="0" i="0" u="none" strike="noStrike">
                <a:solidFill>
                  <a:schemeClr val="bg1"/>
                </a:solidFill>
                <a:latin typeface="+mn-lt"/>
                <a:cs typeface="Arial"/>
              </a:rPr>
              <a:pPr/>
              <a:t> 1,270 </a:t>
            </a:fld>
            <a:endParaRPr lang="en-IN" sz="1100" b="1">
              <a:solidFill>
                <a:schemeClr val="bg1"/>
              </a:solidFill>
              <a:latin typeface="+mn-lt"/>
            </a:endParaRPr>
          </a:p>
        </xdr:txBody>
      </xdr:sp>
      <xdr:sp macro="" textlink="PivotTables!AP16">
        <xdr:nvSpPr>
          <xdr:cNvPr id="200" name="TextBox 199">
            <a:extLst>
              <a:ext uri="{FF2B5EF4-FFF2-40B4-BE49-F238E27FC236}">
                <a16:creationId xmlns:a16="http://schemas.microsoft.com/office/drawing/2014/main" id="{274D96C0-DC0E-2391-9AD2-3F4918873390}"/>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6C8CA81-E22D-4270-90AC-8B8C1FC2CB01}" type="TxLink">
              <a:rPr lang="en-US" sz="1100" b="0" i="0" u="none" strike="noStrike">
                <a:solidFill>
                  <a:schemeClr val="bg1"/>
                </a:solidFill>
                <a:latin typeface="+mn-lt"/>
                <a:cs typeface="Arial"/>
              </a:rPr>
              <a:pPr/>
              <a:t>0%</a:t>
            </a:fld>
            <a:endParaRPr lang="en-IN" sz="1100" b="1">
              <a:solidFill>
                <a:schemeClr val="bg1"/>
              </a:solidFill>
              <a:latin typeface="+mn-lt"/>
            </a:endParaRPr>
          </a:p>
        </xdr:txBody>
      </xdr:sp>
    </xdr:grpSp>
    <xdr:clientData/>
  </xdr:twoCellAnchor>
  <xdr:twoCellAnchor editAs="absolute">
    <xdr:from>
      <xdr:col>18</xdr:col>
      <xdr:colOff>129540</xdr:colOff>
      <xdr:row>38</xdr:row>
      <xdr:rowOff>121920</xdr:rowOff>
    </xdr:from>
    <xdr:to>
      <xdr:col>19</xdr:col>
      <xdr:colOff>510664</xdr:colOff>
      <xdr:row>40</xdr:row>
      <xdr:rowOff>180741</xdr:rowOff>
    </xdr:to>
    <xdr:grpSp>
      <xdr:nvGrpSpPr>
        <xdr:cNvPr id="201" name="Group 200">
          <a:extLst>
            <a:ext uri="{FF2B5EF4-FFF2-40B4-BE49-F238E27FC236}">
              <a16:creationId xmlns:a16="http://schemas.microsoft.com/office/drawing/2014/main" id="{EDF7EF4C-714D-4A4C-B9FC-0F3C0D69696D}"/>
            </a:ext>
          </a:extLst>
        </xdr:cNvPr>
        <xdr:cNvGrpSpPr/>
      </xdr:nvGrpSpPr>
      <xdr:grpSpPr>
        <a:xfrm>
          <a:off x="11102340" y="7071360"/>
          <a:ext cx="990724" cy="424581"/>
          <a:chOff x="10965180" y="327660"/>
          <a:chExt cx="990724" cy="424581"/>
        </a:xfrm>
      </xdr:grpSpPr>
      <xdr:sp macro="" textlink="PivotTables!AN11">
        <xdr:nvSpPr>
          <xdr:cNvPr id="202" name="TextBox 201">
            <a:extLst>
              <a:ext uri="{FF2B5EF4-FFF2-40B4-BE49-F238E27FC236}">
                <a16:creationId xmlns:a16="http://schemas.microsoft.com/office/drawing/2014/main" id="{430BD74E-FEC1-0C6F-FCC7-EED4ED1A30FD}"/>
              </a:ext>
            </a:extLst>
          </xdr:cNvPr>
          <xdr:cNvSpPr txBox="1"/>
        </xdr:nvSpPr>
        <xdr:spPr>
          <a:xfrm>
            <a:off x="11247120" y="327660"/>
            <a:ext cx="7087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45B6E0B-C4DE-4DC5-8943-C8CC8B031E51}" type="TxLink">
              <a:rPr lang="en-US" sz="1100" b="0" i="0" u="none" strike="noStrike">
                <a:solidFill>
                  <a:schemeClr val="bg1"/>
                </a:solidFill>
                <a:latin typeface="+mn-lt"/>
                <a:cs typeface="Arial"/>
              </a:rPr>
              <a:pPr/>
              <a:t>Premium</a:t>
            </a:fld>
            <a:endParaRPr lang="en-IN" sz="1100" b="1">
              <a:solidFill>
                <a:schemeClr val="bg1"/>
              </a:solidFill>
              <a:latin typeface="+mn-lt"/>
            </a:endParaRPr>
          </a:p>
        </xdr:txBody>
      </xdr:sp>
      <xdr:sp macro="" textlink="PivotTables!AO11">
        <xdr:nvSpPr>
          <xdr:cNvPr id="203" name="TextBox 202">
            <a:extLst>
              <a:ext uri="{FF2B5EF4-FFF2-40B4-BE49-F238E27FC236}">
                <a16:creationId xmlns:a16="http://schemas.microsoft.com/office/drawing/2014/main" id="{2FC1B52B-4E6A-BBB9-65C7-C383FE709F3F}"/>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095BFAB-9256-4136-8FDD-850A2BA9C717}" type="TxLink">
              <a:rPr lang="en-US" sz="1100" b="0" i="0" u="none" strike="noStrike">
                <a:solidFill>
                  <a:schemeClr val="bg1"/>
                </a:solidFill>
                <a:latin typeface="+mn-lt"/>
                <a:cs typeface="Arial"/>
              </a:rPr>
              <a:pPr/>
              <a:t> 58,149 </a:t>
            </a:fld>
            <a:endParaRPr lang="en-IN" sz="1100" b="1">
              <a:solidFill>
                <a:schemeClr val="bg1"/>
              </a:solidFill>
              <a:latin typeface="+mn-lt"/>
            </a:endParaRPr>
          </a:p>
        </xdr:txBody>
      </xdr:sp>
      <xdr:sp macro="" textlink="PivotTables!AP11">
        <xdr:nvSpPr>
          <xdr:cNvPr id="204" name="TextBox 203">
            <a:extLst>
              <a:ext uri="{FF2B5EF4-FFF2-40B4-BE49-F238E27FC236}">
                <a16:creationId xmlns:a16="http://schemas.microsoft.com/office/drawing/2014/main" id="{9E608569-1FFF-9CA3-FEB9-13EC24AF325B}"/>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D430EF7-A5CF-43C7-931D-6301FABEAA03}" type="TxLink">
              <a:rPr lang="en-US" sz="1100" b="0" i="0" u="none" strike="noStrike">
                <a:solidFill>
                  <a:schemeClr val="bg1"/>
                </a:solidFill>
                <a:latin typeface="+mn-lt"/>
                <a:cs typeface="Arial"/>
              </a:rPr>
              <a:pPr/>
              <a:t>8%</a:t>
            </a:fld>
            <a:endParaRPr lang="en-IN" sz="1100" b="1">
              <a:solidFill>
                <a:schemeClr val="bg1"/>
              </a:solidFill>
              <a:latin typeface="+mn-lt"/>
            </a:endParaRPr>
          </a:p>
        </xdr:txBody>
      </xdr:sp>
    </xdr:grpSp>
    <xdr:clientData/>
  </xdr:twoCellAnchor>
  <xdr:twoCellAnchor editAs="absolute">
    <xdr:from>
      <xdr:col>20</xdr:col>
      <xdr:colOff>342900</xdr:colOff>
      <xdr:row>34</xdr:row>
      <xdr:rowOff>167640</xdr:rowOff>
    </xdr:from>
    <xdr:to>
      <xdr:col>22</xdr:col>
      <xdr:colOff>7620</xdr:colOff>
      <xdr:row>37</xdr:row>
      <xdr:rowOff>43581</xdr:rowOff>
    </xdr:to>
    <xdr:grpSp>
      <xdr:nvGrpSpPr>
        <xdr:cNvPr id="205" name="Group 204">
          <a:extLst>
            <a:ext uri="{FF2B5EF4-FFF2-40B4-BE49-F238E27FC236}">
              <a16:creationId xmlns:a16="http://schemas.microsoft.com/office/drawing/2014/main" id="{5D618E2E-BA54-4A5E-B8DC-7DEFF1669F82}"/>
            </a:ext>
          </a:extLst>
        </xdr:cNvPr>
        <xdr:cNvGrpSpPr/>
      </xdr:nvGrpSpPr>
      <xdr:grpSpPr>
        <a:xfrm>
          <a:off x="12534900" y="6385560"/>
          <a:ext cx="883920" cy="424581"/>
          <a:chOff x="10965180" y="327660"/>
          <a:chExt cx="883920" cy="424581"/>
        </a:xfrm>
      </xdr:grpSpPr>
      <xdr:sp macro="" textlink="PivotTables!AN12">
        <xdr:nvSpPr>
          <xdr:cNvPr id="206" name="TextBox 205">
            <a:extLst>
              <a:ext uri="{FF2B5EF4-FFF2-40B4-BE49-F238E27FC236}">
                <a16:creationId xmlns:a16="http://schemas.microsoft.com/office/drawing/2014/main" id="{6BDF36AD-8318-A745-F447-FBDEB593D792}"/>
              </a:ext>
            </a:extLst>
          </xdr:cNvPr>
          <xdr:cNvSpPr txBox="1"/>
        </xdr:nvSpPr>
        <xdr:spPr>
          <a:xfrm>
            <a:off x="11247120" y="327660"/>
            <a:ext cx="5220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983BC97-D864-4546-9BDA-9E2BCD2AAA5A}" type="TxLink">
              <a:rPr lang="en-US" sz="1100" b="0" i="0" u="none" strike="noStrike">
                <a:solidFill>
                  <a:schemeClr val="bg1"/>
                </a:solidFill>
                <a:latin typeface="+mn-lt"/>
                <a:cs typeface="Arial"/>
              </a:rPr>
              <a:pPr/>
              <a:t>Prime</a:t>
            </a:fld>
            <a:endParaRPr lang="en-IN" sz="1100" b="1">
              <a:solidFill>
                <a:schemeClr val="bg1"/>
              </a:solidFill>
              <a:latin typeface="+mn-lt"/>
            </a:endParaRPr>
          </a:p>
        </xdr:txBody>
      </xdr:sp>
      <xdr:sp macro="" textlink="PivotTables!AO12">
        <xdr:nvSpPr>
          <xdr:cNvPr id="207" name="TextBox 206">
            <a:extLst>
              <a:ext uri="{FF2B5EF4-FFF2-40B4-BE49-F238E27FC236}">
                <a16:creationId xmlns:a16="http://schemas.microsoft.com/office/drawing/2014/main" id="{CADF55CF-6BC8-9999-7FE6-9BD39073A02A}"/>
              </a:ext>
            </a:extLst>
          </xdr:cNvPr>
          <xdr:cNvSpPr txBox="1"/>
        </xdr:nvSpPr>
        <xdr:spPr>
          <a:xfrm>
            <a:off x="11231880" y="487681"/>
            <a:ext cx="617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184E07E-3493-45D7-A6BA-6633EBF7BD59}" type="TxLink">
              <a:rPr lang="en-US" sz="1100" b="0" i="0" u="none" strike="noStrike">
                <a:solidFill>
                  <a:schemeClr val="bg1"/>
                </a:solidFill>
                <a:latin typeface="+mn-lt"/>
                <a:cs typeface="Arial"/>
              </a:rPr>
              <a:pPr/>
              <a:t> 72,085 </a:t>
            </a:fld>
            <a:endParaRPr lang="en-IN" sz="1100" b="1">
              <a:solidFill>
                <a:schemeClr val="bg1"/>
              </a:solidFill>
              <a:latin typeface="+mn-lt"/>
            </a:endParaRPr>
          </a:p>
        </xdr:txBody>
      </xdr:sp>
      <xdr:sp macro="" textlink="PivotTables!AP12">
        <xdr:nvSpPr>
          <xdr:cNvPr id="208" name="TextBox 207">
            <a:extLst>
              <a:ext uri="{FF2B5EF4-FFF2-40B4-BE49-F238E27FC236}">
                <a16:creationId xmlns:a16="http://schemas.microsoft.com/office/drawing/2014/main" id="{C646BF62-AD97-4235-3B8B-FC6E62F6BCB6}"/>
              </a:ext>
            </a:extLst>
          </xdr:cNvPr>
          <xdr:cNvSpPr txBox="1"/>
        </xdr:nvSpPr>
        <xdr:spPr>
          <a:xfrm>
            <a:off x="10965180" y="403860"/>
            <a:ext cx="357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FF15E87-0E33-4FD8-9162-380B7DE96A19}" type="TxLink">
              <a:rPr lang="en-US" sz="1100" b="0" i="0" u="none" strike="noStrike">
                <a:solidFill>
                  <a:schemeClr val="bg1"/>
                </a:solidFill>
                <a:latin typeface="+mn-lt"/>
                <a:cs typeface="Arial"/>
              </a:rPr>
              <a:pPr/>
              <a:t>10%</a:t>
            </a:fld>
            <a:endParaRPr lang="en-IN" sz="1100" b="1">
              <a:solidFill>
                <a:schemeClr val="bg1"/>
              </a:solidFill>
              <a:latin typeface="+mn-lt"/>
            </a:endParaRPr>
          </a:p>
        </xdr:txBody>
      </xdr:sp>
    </xdr:grpSp>
    <xdr:clientData/>
  </xdr:twoCellAnchor>
  <xdr:twoCellAnchor editAs="absolute">
    <xdr:from>
      <xdr:col>11</xdr:col>
      <xdr:colOff>274320</xdr:colOff>
      <xdr:row>17</xdr:row>
      <xdr:rowOff>99060</xdr:rowOff>
    </xdr:from>
    <xdr:to>
      <xdr:col>11</xdr:col>
      <xdr:colOff>571500</xdr:colOff>
      <xdr:row>19</xdr:row>
      <xdr:rowOff>15240</xdr:rowOff>
    </xdr:to>
    <xdr:pic>
      <xdr:nvPicPr>
        <xdr:cNvPr id="112" name="Picture 111">
          <a:extLst>
            <a:ext uri="{FF2B5EF4-FFF2-40B4-BE49-F238E27FC236}">
              <a16:creationId xmlns:a16="http://schemas.microsoft.com/office/drawing/2014/main" id="{A4B0D49A-0CB6-F34A-5E36-84658FF9D286}"/>
            </a:ext>
          </a:extLst>
        </xdr:cNvPr>
        <xdr:cNvPicPr>
          <a:picLocks noChangeAspect="1"/>
        </xdr:cNvPicPr>
      </xdr:nvPicPr>
      <xdr:blipFill rotWithShape="1">
        <a:blip xmlns:r="http://schemas.openxmlformats.org/officeDocument/2006/relationships" r:embed="rId12" cstate="print">
          <a:duotone>
            <a:schemeClr val="accent6">
              <a:shade val="45000"/>
              <a:satMod val="135000"/>
            </a:schemeClr>
            <a:prstClr val="white"/>
          </a:duotone>
          <a:extLst>
            <a:ext uri="{BEBA8EAE-BF5A-486C-A8C5-ECC9F3942E4B}">
              <a14:imgProps xmlns:a14="http://schemas.microsoft.com/office/drawing/2010/main">
                <a14:imgLayer r:embed="rId13">
                  <a14:imgEffect>
                    <a14:colorTemperature colorTemp="11200"/>
                  </a14:imgEffect>
                  <a14:imgEffect>
                    <a14:saturation sat="400000"/>
                  </a14:imgEffect>
                </a14:imgLayer>
              </a14:imgProps>
            </a:ext>
            <a:ext uri="{28A0092B-C50C-407E-A947-70E740481C1C}">
              <a14:useLocalDpi xmlns:a14="http://schemas.microsoft.com/office/drawing/2010/main" val="0"/>
            </a:ext>
          </a:extLst>
        </a:blip>
        <a:srcRect l="7407" t="11340" r="6666" b="12371"/>
        <a:stretch/>
      </xdr:blipFill>
      <xdr:spPr>
        <a:xfrm>
          <a:off x="6979920" y="3208020"/>
          <a:ext cx="297180" cy="281940"/>
        </a:xfrm>
        <a:prstGeom prst="rect">
          <a:avLst/>
        </a:prstGeom>
        <a:ln>
          <a:noFill/>
        </a:ln>
      </xdr:spPr>
    </xdr:pic>
    <xdr:clientData/>
  </xdr:twoCellAnchor>
</xdr:wsDr>
</file>

<file path=xl/drawings/drawing3.xml><?xml version="1.0" encoding="utf-8"?>
<c:userShapes xmlns:c="http://schemas.openxmlformats.org/drawingml/2006/chart">
  <cdr:relSizeAnchor xmlns:cdr="http://schemas.openxmlformats.org/drawingml/2006/chartDrawing">
    <cdr:from>
      <cdr:x>0.27848</cdr:x>
      <cdr:y>0.39791</cdr:y>
    </cdr:from>
    <cdr:to>
      <cdr:x>0.43588</cdr:x>
      <cdr:y>0.64927</cdr:y>
    </cdr:to>
    <cdr:sp macro="" textlink="">
      <cdr:nvSpPr>
        <cdr:cNvPr id="6" name="Oval 5">
          <a:extLst xmlns:a="http://schemas.openxmlformats.org/drawingml/2006/main">
            <a:ext uri="{FF2B5EF4-FFF2-40B4-BE49-F238E27FC236}">
              <a16:creationId xmlns:a16="http://schemas.microsoft.com/office/drawing/2014/main" id="{9A86EC09-16AB-1642-10F2-8F0EB9121B9D}"/>
            </a:ext>
          </a:extLst>
        </cdr:cNvPr>
        <cdr:cNvSpPr/>
      </cdr:nvSpPr>
      <cdr:spPr>
        <a:xfrm xmlns:a="http://schemas.openxmlformats.org/drawingml/2006/main">
          <a:off x="2862580" y="2613660"/>
          <a:ext cx="1617980" cy="1651000"/>
        </a:xfrm>
        <a:prstGeom xmlns:a="http://schemas.openxmlformats.org/drawingml/2006/main" prst="ellipse">
          <a:avLst/>
        </a:prstGeom>
        <a:gradFill xmlns:a="http://schemas.openxmlformats.org/drawingml/2006/main">
          <a:gsLst>
            <a:gs pos="71000">
              <a:srgbClr val="9947F7">
                <a:lumMod val="100000"/>
              </a:srgbClr>
            </a:gs>
            <a:gs pos="0">
              <a:srgbClr val="DC25FA">
                <a:alpha val="74000"/>
              </a:srgbClr>
            </a:gs>
          </a:gsLst>
          <a:lin ang="5400000" scaled="0"/>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0.30022</cdr:x>
      <cdr:y>0.43039</cdr:y>
    </cdr:from>
    <cdr:to>
      <cdr:x>0.41438</cdr:x>
      <cdr:y>0.61253</cdr:y>
    </cdr:to>
    <cdr:sp macro="" textlink="">
      <cdr:nvSpPr>
        <cdr:cNvPr id="7" name="Oval 6">
          <a:extLst xmlns:a="http://schemas.openxmlformats.org/drawingml/2006/main">
            <a:ext uri="{FF2B5EF4-FFF2-40B4-BE49-F238E27FC236}">
              <a16:creationId xmlns:a16="http://schemas.microsoft.com/office/drawing/2014/main" id="{468442B4-3A76-9C1E-1A02-BE696981D0C2}"/>
            </a:ext>
          </a:extLst>
        </cdr:cNvPr>
        <cdr:cNvSpPr/>
      </cdr:nvSpPr>
      <cdr:spPr>
        <a:xfrm xmlns:a="http://schemas.openxmlformats.org/drawingml/2006/main">
          <a:off x="3086100" y="2827020"/>
          <a:ext cx="1173480" cy="1196340"/>
        </a:xfrm>
        <a:prstGeom xmlns:a="http://schemas.openxmlformats.org/drawingml/2006/main" prst="ellipse">
          <a:avLst/>
        </a:prstGeom>
        <a:solidFill xmlns:a="http://schemas.openxmlformats.org/drawingml/2006/main">
          <a:schemeClr val="tx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0.29914</cdr:x>
      <cdr:y>0.46334</cdr:y>
    </cdr:from>
    <cdr:to>
      <cdr:x>0.42287</cdr:x>
      <cdr:y>0.57205</cdr:y>
    </cdr:to>
    <cdr:grpSp>
      <cdr:nvGrpSpPr>
        <cdr:cNvPr id="8" name="Group 7">
          <a:extLst xmlns:a="http://schemas.openxmlformats.org/drawingml/2006/main">
            <a:ext uri="{FF2B5EF4-FFF2-40B4-BE49-F238E27FC236}">
              <a16:creationId xmlns:a16="http://schemas.microsoft.com/office/drawing/2014/main" id="{98D2E014-F394-CC4F-CF83-F9F75CAD4389}"/>
            </a:ext>
          </a:extLst>
        </cdr:cNvPr>
        <cdr:cNvGrpSpPr/>
      </cdr:nvGrpSpPr>
      <cdr:grpSpPr>
        <a:xfrm xmlns:a="http://schemas.openxmlformats.org/drawingml/2006/main">
          <a:off x="3074974" y="3043421"/>
          <a:ext cx="1271867" cy="714055"/>
          <a:chOff x="667046" y="1861991"/>
          <a:chExt cx="1271867" cy="771702"/>
        </a:xfrm>
      </cdr:grpSpPr>
      <cdr:sp macro="" textlink="PivotTables!$T$7">
        <cdr:nvSpPr>
          <cdr:cNvPr id="2" name="TextBox 16">
            <a:extLst xmlns:a="http://schemas.openxmlformats.org/drawingml/2006/main">
              <a:ext uri="{FF2B5EF4-FFF2-40B4-BE49-F238E27FC236}">
                <a16:creationId xmlns:a16="http://schemas.microsoft.com/office/drawing/2014/main" id="{9E711DD1-6D97-4AD8-BCC2-D2AC4A1D9B0E}"/>
              </a:ext>
            </a:extLst>
          </cdr:cNvPr>
          <cdr:cNvSpPr txBox="1"/>
        </cdr:nvSpPr>
        <cdr:spPr>
          <a:xfrm xmlns:a="http://schemas.openxmlformats.org/drawingml/2006/main">
            <a:off x="762354" y="1861991"/>
            <a:ext cx="1028985" cy="66302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fld id="{CF074BCC-F200-4D18-A45B-9A78B661FCD0}" type="TxLink">
              <a:rPr lang="en-US" sz="3200" b="0" i="0" u="none" strike="noStrike" baseline="0">
                <a:solidFill>
                  <a:schemeClr val="bg1"/>
                </a:solidFill>
                <a:effectLst/>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80%</a:t>
            </a:fld>
            <a:endParaRPr lang="en-IN" sz="3200" b="0" baseline="0">
              <a:solidFill>
                <a:schemeClr val="bg1"/>
              </a:solidFill>
              <a:effectLst/>
              <a:latin typeface="+mn-lt"/>
              <a:ea typeface="+mn-ea"/>
              <a:cs typeface="+mn-cs"/>
            </a:endParaRPr>
          </a:p>
        </cdr:txBody>
      </cdr:sp>
      <cdr:sp macro="" textlink="">
        <cdr:nvSpPr>
          <cdr:cNvPr id="3" name="TextBox 20">
            <a:extLst xmlns:a="http://schemas.openxmlformats.org/drawingml/2006/main">
              <a:ext uri="{FF2B5EF4-FFF2-40B4-BE49-F238E27FC236}">
                <a16:creationId xmlns:a16="http://schemas.microsoft.com/office/drawing/2014/main" id="{C8B8F389-D2B8-4DB1-AAC8-DD7F878449E3}"/>
              </a:ext>
            </a:extLst>
          </cdr:cNvPr>
          <cdr:cNvSpPr txBox="1"/>
        </cdr:nvSpPr>
        <cdr:spPr>
          <a:xfrm xmlns:a="http://schemas.openxmlformats.org/drawingml/2006/main">
            <a:off x="667046" y="2257636"/>
            <a:ext cx="1271867" cy="376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IN" sz="1050" b="0">
                <a:solidFill>
                  <a:schemeClr val="bg1"/>
                </a:solidFill>
                <a:effectLst/>
                <a:latin typeface="Bahnschrift" panose="020B0502040204020203" pitchFamily="34" charset="0"/>
                <a:ea typeface="+mn-ea"/>
                <a:cs typeface="+mn-cs"/>
              </a:rPr>
              <a:t>Income Achieved</a:t>
            </a:r>
            <a:endParaRPr lang="en-IN" sz="1050" b="0" baseline="0">
              <a:solidFill>
                <a:schemeClr val="bg1"/>
              </a:solidFill>
              <a:effectLst/>
              <a:latin typeface="Bahnschrift" panose="020B0502040204020203" pitchFamily="34" charset="0"/>
              <a:ea typeface="+mn-ea"/>
              <a:cs typeface="+mn-cs"/>
            </a:endParaRPr>
          </a:p>
        </cdr:txBody>
      </cdr:sp>
    </cdr:grpSp>
  </cdr:relSizeAnchor>
  <cdr:relSizeAnchor xmlns:cdr="http://schemas.openxmlformats.org/drawingml/2006/chartDrawing">
    <cdr:from>
      <cdr:x>0.16086</cdr:x>
      <cdr:y>0.19219</cdr:y>
    </cdr:from>
    <cdr:to>
      <cdr:x>0.25772</cdr:x>
      <cdr:y>0.2529</cdr:y>
    </cdr:to>
    <cdr:sp macro="" textlink="PivotTables!$H$10">
      <cdr:nvSpPr>
        <cdr:cNvPr id="11" name="TextBox 20">
          <a:extLst xmlns:a="http://schemas.openxmlformats.org/drawingml/2006/main">
            <a:ext uri="{FF2B5EF4-FFF2-40B4-BE49-F238E27FC236}">
              <a16:creationId xmlns:a16="http://schemas.microsoft.com/office/drawing/2014/main" id="{B8EB56F0-88DC-419B-8E5D-01CCBB599B99}"/>
            </a:ext>
          </a:extLst>
        </cdr:cNvPr>
        <cdr:cNvSpPr txBox="1"/>
      </cdr:nvSpPr>
      <cdr:spPr>
        <a:xfrm xmlns:a="http://schemas.openxmlformats.org/drawingml/2006/main">
          <a:off x="1653541" y="1262388"/>
          <a:ext cx="995662" cy="39877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fld id="{3DEDE43F-6F91-481A-9131-BB36464DC998}" type="TxLink">
            <a:rPr lang="en-US" sz="11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Licensing</a:t>
          </a:fld>
          <a:endParaRPr lang="en-IN" sz="3200" b="0" baseline="0">
            <a:solidFill>
              <a:schemeClr val="bg1"/>
            </a:solidFill>
            <a:effectLst/>
            <a:latin typeface="Bahnschrift" panose="020B0502040204020203" pitchFamily="34" charset="0"/>
            <a:ea typeface="+mn-ea"/>
            <a:cs typeface="+mn-cs"/>
          </a:endParaRPr>
        </a:p>
      </cdr:txBody>
    </cdr:sp>
  </cdr:relSizeAnchor>
  <cdr:relSizeAnchor xmlns:cdr="http://schemas.openxmlformats.org/drawingml/2006/chartDrawing">
    <cdr:from>
      <cdr:x>0.45367</cdr:x>
      <cdr:y>0.10518</cdr:y>
    </cdr:from>
    <cdr:to>
      <cdr:x>0.55078</cdr:x>
      <cdr:y>0.14849</cdr:y>
    </cdr:to>
    <cdr:sp macro="" textlink="PivotTables!$H$12">
      <cdr:nvSpPr>
        <cdr:cNvPr id="12" name="TextBox 20">
          <a:extLst xmlns:a="http://schemas.openxmlformats.org/drawingml/2006/main">
            <a:ext uri="{FF2B5EF4-FFF2-40B4-BE49-F238E27FC236}">
              <a16:creationId xmlns:a16="http://schemas.microsoft.com/office/drawing/2014/main" id="{745BAB7F-0313-467C-3802-6759CF1C0A78}"/>
            </a:ext>
          </a:extLst>
        </cdr:cNvPr>
        <cdr:cNvSpPr txBox="1"/>
      </cdr:nvSpPr>
      <cdr:spPr>
        <a:xfrm xmlns:a="http://schemas.openxmlformats.org/drawingml/2006/main">
          <a:off x="4663440" y="690868"/>
          <a:ext cx="998237" cy="28449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fld id="{FB97FC30-95C4-46DE-AFAD-D50F665A70E2}" type="TxLink">
            <a:rPr lang="en-US" sz="11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Advertising</a:t>
          </a:fld>
          <a:endParaRPr lang="en-IN" sz="3200" b="0" baseline="0">
            <a:solidFill>
              <a:schemeClr val="bg1"/>
            </a:solidFill>
            <a:effectLst/>
            <a:latin typeface="Bahnschrift" panose="020B0502040204020203" pitchFamily="34" charset="0"/>
            <a:ea typeface="+mn-ea"/>
            <a:cs typeface="+mn-cs"/>
          </a:endParaRPr>
        </a:p>
      </cdr:txBody>
    </cdr:sp>
  </cdr:relSizeAnchor>
  <cdr:relSizeAnchor xmlns:cdr="http://schemas.openxmlformats.org/drawingml/2006/chartDrawing">
    <cdr:from>
      <cdr:x>0.07462</cdr:x>
      <cdr:y>0.70495</cdr:y>
    </cdr:from>
    <cdr:to>
      <cdr:x>0.1616</cdr:x>
      <cdr:y>0.73202</cdr:y>
    </cdr:to>
    <cdr:sp macro="" textlink="PivotTables!$H$7">
      <cdr:nvSpPr>
        <cdr:cNvPr id="13" name="TextBox 20">
          <a:extLst xmlns:a="http://schemas.openxmlformats.org/drawingml/2006/main">
            <a:ext uri="{FF2B5EF4-FFF2-40B4-BE49-F238E27FC236}">
              <a16:creationId xmlns:a16="http://schemas.microsoft.com/office/drawing/2014/main" id="{745BAB7F-0313-467C-3802-6759CF1C0A78}"/>
            </a:ext>
          </a:extLst>
        </cdr:cNvPr>
        <cdr:cNvSpPr txBox="1"/>
      </cdr:nvSpPr>
      <cdr:spPr>
        <a:xfrm xmlns:a="http://schemas.openxmlformats.org/drawingml/2006/main">
          <a:off x="767080" y="4630421"/>
          <a:ext cx="894080" cy="17779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fld id="{EDDF5D4D-B376-42ED-AA3F-3498B2C7CE94}" type="TxLink">
            <a:rPr lang="en-US" sz="11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Usage fees</a:t>
          </a:fld>
          <a:endParaRPr lang="en-IN" sz="3200" b="0" baseline="0">
            <a:solidFill>
              <a:schemeClr val="bg1"/>
            </a:solidFill>
            <a:effectLst/>
            <a:latin typeface="Bahnschrift" panose="020B0502040204020203" pitchFamily="34" charset="0"/>
            <a:ea typeface="+mn-ea"/>
            <a:cs typeface="+mn-cs"/>
          </a:endParaRPr>
        </a:p>
      </cdr:txBody>
    </cdr:sp>
  </cdr:relSizeAnchor>
  <cdr:relSizeAnchor xmlns:cdr="http://schemas.openxmlformats.org/drawingml/2006/chartDrawing">
    <cdr:from>
      <cdr:x>0.55745</cdr:x>
      <cdr:y>0.40487</cdr:y>
    </cdr:from>
    <cdr:to>
      <cdr:x>0.63825</cdr:x>
      <cdr:y>0.42691</cdr:y>
    </cdr:to>
    <cdr:sp macro="" textlink="PivotTables!$H$11">
      <cdr:nvSpPr>
        <cdr:cNvPr id="14" name="TextBox 20">
          <a:extLst xmlns:a="http://schemas.openxmlformats.org/drawingml/2006/main">
            <a:ext uri="{FF2B5EF4-FFF2-40B4-BE49-F238E27FC236}">
              <a16:creationId xmlns:a16="http://schemas.microsoft.com/office/drawing/2014/main" id="{745BAB7F-0313-467C-3802-6759CF1C0A78}"/>
            </a:ext>
          </a:extLst>
        </cdr:cNvPr>
        <cdr:cNvSpPr txBox="1"/>
      </cdr:nvSpPr>
      <cdr:spPr>
        <a:xfrm xmlns:a="http://schemas.openxmlformats.org/drawingml/2006/main">
          <a:off x="5730240" y="2659364"/>
          <a:ext cx="830574" cy="14479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fld id="{2B5C1A34-B97A-4813-BB78-081396343362}" type="TxLink">
            <a:rPr lang="en-US" sz="9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Asset sale</a:t>
          </a:fld>
          <a:endParaRPr lang="en-IN" sz="2000" b="0" baseline="0">
            <a:solidFill>
              <a:schemeClr val="bg1"/>
            </a:solidFill>
            <a:effectLst/>
            <a:latin typeface="Bahnschrift" panose="020B0502040204020203" pitchFamily="34" charset="0"/>
            <a:ea typeface="+mn-ea"/>
            <a:cs typeface="+mn-cs"/>
          </a:endParaRPr>
        </a:p>
      </cdr:txBody>
    </cdr:sp>
  </cdr:relSizeAnchor>
  <cdr:relSizeAnchor xmlns:cdr="http://schemas.openxmlformats.org/drawingml/2006/chartDrawing">
    <cdr:from>
      <cdr:x>0.3699</cdr:x>
      <cdr:y>0.89056</cdr:y>
    </cdr:from>
    <cdr:to>
      <cdr:x>0.43736</cdr:x>
      <cdr:y>0.92227</cdr:y>
    </cdr:to>
    <cdr:sp macro="" textlink="PivotTables!$H$9">
      <cdr:nvSpPr>
        <cdr:cNvPr id="15" name="TextBox 20">
          <a:extLst xmlns:a="http://schemas.openxmlformats.org/drawingml/2006/main">
            <a:ext uri="{FF2B5EF4-FFF2-40B4-BE49-F238E27FC236}">
              <a16:creationId xmlns:a16="http://schemas.microsoft.com/office/drawing/2014/main" id="{745BAB7F-0313-467C-3802-6759CF1C0A78}"/>
            </a:ext>
          </a:extLst>
        </cdr:cNvPr>
        <cdr:cNvSpPr txBox="1"/>
      </cdr:nvSpPr>
      <cdr:spPr>
        <a:xfrm xmlns:a="http://schemas.openxmlformats.org/drawingml/2006/main">
          <a:off x="3802380" y="5849591"/>
          <a:ext cx="693419" cy="2083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fld id="{BA13EDCF-8B1B-4C75-B2DE-69E0D6F11A00}" type="TxLink">
            <a:rPr lang="en-US" sz="100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Renting</a:t>
          </a:fld>
          <a:endParaRPr lang="en-IN" sz="2400" b="0" baseline="0">
            <a:solidFill>
              <a:schemeClr val="bg1"/>
            </a:solidFill>
            <a:effectLst/>
            <a:latin typeface="Bahnschrift" panose="020B0502040204020203" pitchFamily="34" charset="0"/>
            <a:ea typeface="+mn-ea"/>
            <a:cs typeface="+mn-cs"/>
          </a:endParaRPr>
        </a:p>
      </cdr:txBody>
    </cdr:sp>
  </cdr:relSizeAnchor>
  <cdr:relSizeAnchor xmlns:cdr="http://schemas.openxmlformats.org/drawingml/2006/chartDrawing">
    <cdr:from>
      <cdr:x>0.64912</cdr:x>
      <cdr:y>0.79776</cdr:y>
    </cdr:from>
    <cdr:to>
      <cdr:x>0.74203</cdr:x>
      <cdr:y>0.83063</cdr:y>
    </cdr:to>
    <cdr:sp macro="" textlink="PivotTables!$H$8">
      <cdr:nvSpPr>
        <cdr:cNvPr id="16" name="TextBox 20">
          <a:extLst xmlns:a="http://schemas.openxmlformats.org/drawingml/2006/main">
            <a:ext uri="{FF2B5EF4-FFF2-40B4-BE49-F238E27FC236}">
              <a16:creationId xmlns:a16="http://schemas.microsoft.com/office/drawing/2014/main" id="{745BAB7F-0313-467C-3802-6759CF1C0A78}"/>
            </a:ext>
          </a:extLst>
        </cdr:cNvPr>
        <cdr:cNvSpPr txBox="1"/>
      </cdr:nvSpPr>
      <cdr:spPr>
        <a:xfrm xmlns:a="http://schemas.openxmlformats.org/drawingml/2006/main">
          <a:off x="6672574" y="5240039"/>
          <a:ext cx="955058" cy="21590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fld id="{B6E9A060-A0D6-4E82-AB86-AA57F98899B6}" type="TxLink">
            <a:rPr lang="en-US" sz="1050" b="0" i="0" u="none" strike="noStrike" baseline="0">
              <a:solidFill>
                <a:schemeClr val="bg1"/>
              </a:solidFill>
              <a:effectLst/>
              <a:latin typeface="Arial"/>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Subscription</a:t>
          </a:fld>
          <a:endParaRPr lang="en-IN" sz="2800" b="0" baseline="0">
            <a:solidFill>
              <a:schemeClr val="bg1"/>
            </a:solidFill>
            <a:effectLst/>
            <a:latin typeface="Bahnschrift" panose="020B0502040204020203" pitchFamily="34" charset="0"/>
            <a:ea typeface="+mn-ea"/>
            <a:cs typeface="+mn-cs"/>
          </a:endParaRPr>
        </a:p>
      </cdr:txBody>
    </cdr:sp>
  </cdr:relSizeAnchor>
  <cdr:relSizeAnchor xmlns:cdr="http://schemas.openxmlformats.org/drawingml/2006/chartDrawing">
    <cdr:from>
      <cdr:x>0.08945</cdr:x>
      <cdr:y>0.03558</cdr:y>
    </cdr:from>
    <cdr:to>
      <cdr:x>0.13467</cdr:x>
      <cdr:y>0.10866</cdr:y>
    </cdr:to>
    <cdr:sp macro="" textlink="">
      <cdr:nvSpPr>
        <cdr:cNvPr id="4" name="Circle: Hollow 3">
          <a:extLst xmlns:a="http://schemas.openxmlformats.org/drawingml/2006/main">
            <a:ext uri="{FF2B5EF4-FFF2-40B4-BE49-F238E27FC236}">
              <a16:creationId xmlns:a16="http://schemas.microsoft.com/office/drawing/2014/main" id="{4F9B4E03-3D6D-F1A7-761E-57FF3A6FEB94}"/>
            </a:ext>
          </a:extLst>
        </cdr:cNvPr>
        <cdr:cNvSpPr/>
      </cdr:nvSpPr>
      <cdr:spPr>
        <a:xfrm xmlns:a="http://schemas.openxmlformats.org/drawingml/2006/main">
          <a:off x="919480" y="233680"/>
          <a:ext cx="464820" cy="480060"/>
        </a:xfrm>
        <a:prstGeom xmlns:a="http://schemas.openxmlformats.org/drawingml/2006/main" prst="donut">
          <a:avLst>
            <a:gd name="adj" fmla="val 11596"/>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0.62318</cdr:x>
      <cdr:y>0.05762</cdr:y>
    </cdr:from>
    <cdr:to>
      <cdr:x>0.6684</cdr:x>
      <cdr:y>0.1307</cdr:y>
    </cdr:to>
    <cdr:sp macro="" textlink="">
      <cdr:nvSpPr>
        <cdr:cNvPr id="9" name="Circle: Hollow 8">
          <a:extLst xmlns:a="http://schemas.openxmlformats.org/drawingml/2006/main">
            <a:ext uri="{FF2B5EF4-FFF2-40B4-BE49-F238E27FC236}">
              <a16:creationId xmlns:a16="http://schemas.microsoft.com/office/drawing/2014/main" id="{4F9B4E03-3D6D-F1A7-761E-57FF3A6FEB94}"/>
            </a:ext>
          </a:extLst>
        </cdr:cNvPr>
        <cdr:cNvSpPr/>
      </cdr:nvSpPr>
      <cdr:spPr>
        <a:xfrm xmlns:a="http://schemas.openxmlformats.org/drawingml/2006/main">
          <a:off x="6405880" y="378460"/>
          <a:ext cx="464820" cy="480060"/>
        </a:xfrm>
        <a:prstGeom xmlns:a="http://schemas.openxmlformats.org/drawingml/2006/main" prst="donut">
          <a:avLst>
            <a:gd name="adj" fmla="val 11596"/>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0.06128</cdr:x>
      <cdr:y>0.8546</cdr:y>
    </cdr:from>
    <cdr:to>
      <cdr:x>0.1065</cdr:x>
      <cdr:y>0.92769</cdr:y>
    </cdr:to>
    <cdr:sp macro="" textlink="">
      <cdr:nvSpPr>
        <cdr:cNvPr id="18" name="Circle: Hollow 17">
          <a:extLst xmlns:a="http://schemas.openxmlformats.org/drawingml/2006/main">
            <a:ext uri="{FF2B5EF4-FFF2-40B4-BE49-F238E27FC236}">
              <a16:creationId xmlns:a16="http://schemas.microsoft.com/office/drawing/2014/main" id="{4F9B4E03-3D6D-F1A7-761E-57FF3A6FEB94}"/>
            </a:ext>
          </a:extLst>
        </cdr:cNvPr>
        <cdr:cNvSpPr/>
      </cdr:nvSpPr>
      <cdr:spPr>
        <a:xfrm xmlns:a="http://schemas.openxmlformats.org/drawingml/2006/main">
          <a:off x="629920" y="5613400"/>
          <a:ext cx="464820" cy="480060"/>
        </a:xfrm>
        <a:prstGeom xmlns:a="http://schemas.openxmlformats.org/drawingml/2006/main" prst="donut">
          <a:avLst>
            <a:gd name="adj" fmla="val 11596"/>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25</xdr:col>
      <xdr:colOff>586607</xdr:colOff>
      <xdr:row>1</xdr:row>
      <xdr:rowOff>144780</xdr:rowOff>
    </xdr:to>
    <xdr:grpSp>
      <xdr:nvGrpSpPr>
        <xdr:cNvPr id="2" name="Group 1">
          <a:extLst>
            <a:ext uri="{FF2B5EF4-FFF2-40B4-BE49-F238E27FC236}">
              <a16:creationId xmlns:a16="http://schemas.microsoft.com/office/drawing/2014/main" id="{C1357ED1-0802-44BF-B2F8-CFA36BC3064A}"/>
            </a:ext>
          </a:extLst>
        </xdr:cNvPr>
        <xdr:cNvGrpSpPr>
          <a:grpSpLocks noChangeAspect="1"/>
        </xdr:cNvGrpSpPr>
      </xdr:nvGrpSpPr>
      <xdr:grpSpPr>
        <a:xfrm>
          <a:off x="0" y="0"/>
          <a:ext cx="15826607" cy="327660"/>
          <a:chOff x="160020" y="0"/>
          <a:chExt cx="15689580" cy="327660"/>
        </a:xfrm>
      </xdr:grpSpPr>
      <xdr:sp macro="" textlink="">
        <xdr:nvSpPr>
          <xdr:cNvPr id="3" name="Rectangle 2">
            <a:extLst>
              <a:ext uri="{FF2B5EF4-FFF2-40B4-BE49-F238E27FC236}">
                <a16:creationId xmlns:a16="http://schemas.microsoft.com/office/drawing/2014/main" id="{377F8D62-51A0-8E8C-3FDB-2658BEBC2584}"/>
              </a:ext>
            </a:extLst>
          </xdr:cNvPr>
          <xdr:cNvSpPr/>
        </xdr:nvSpPr>
        <xdr:spPr>
          <a:xfrm>
            <a:off x="160020" y="0"/>
            <a:ext cx="15689580" cy="32766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CD69DA61-D5CE-75CD-88C4-B44F8DC227C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031" t="22916" r="27500" b="24792"/>
          <a:stretch/>
        </xdr:blipFill>
        <xdr:spPr>
          <a:xfrm>
            <a:off x="250536" y="68580"/>
            <a:ext cx="204435" cy="198120"/>
          </a:xfrm>
          <a:prstGeom prst="rect">
            <a:avLst/>
          </a:prstGeom>
        </xdr:spPr>
      </xdr:pic>
      <xdr:sp macro="" textlink="">
        <xdr:nvSpPr>
          <xdr:cNvPr id="5" name="TextBox 4">
            <a:extLst>
              <a:ext uri="{FF2B5EF4-FFF2-40B4-BE49-F238E27FC236}">
                <a16:creationId xmlns:a16="http://schemas.microsoft.com/office/drawing/2014/main" id="{7BAD58B8-A6C0-F3F7-4454-D2C57D19E699}"/>
              </a:ext>
            </a:extLst>
          </xdr:cNvPr>
          <xdr:cNvSpPr txBox="1"/>
        </xdr:nvSpPr>
        <xdr:spPr>
          <a:xfrm>
            <a:off x="446941" y="30481"/>
            <a:ext cx="1958340" cy="277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bg1"/>
                </a:solidFill>
                <a:latin typeface="Bahnschrift" panose="020B0502040204020203" pitchFamily="34" charset="0"/>
                <a:ea typeface="Malgun Gothic" panose="020B0503020000020004" pitchFamily="34" charset="-127"/>
              </a:rPr>
              <a:t>Diksha's Dashboard</a:t>
            </a:r>
          </a:p>
        </xdr:txBody>
      </xdr:sp>
      <xdr:sp macro="" textlink="">
        <xdr:nvSpPr>
          <xdr:cNvPr id="6" name="TextBox 5">
            <a:hlinkClick xmlns:r="http://schemas.openxmlformats.org/officeDocument/2006/relationships" r:id="rId2" tooltip="www.google.com"/>
            <a:extLst>
              <a:ext uri="{FF2B5EF4-FFF2-40B4-BE49-F238E27FC236}">
                <a16:creationId xmlns:a16="http://schemas.microsoft.com/office/drawing/2014/main" id="{7AE6F212-4D2D-986D-AA64-3793916DD7A0}"/>
              </a:ext>
            </a:extLst>
          </xdr:cNvPr>
          <xdr:cNvSpPr txBox="1"/>
        </xdr:nvSpPr>
        <xdr:spPr>
          <a:xfrm>
            <a:off x="4137660" y="30480"/>
            <a:ext cx="792480"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aseline="0">
                <a:solidFill>
                  <a:schemeClr val="bg1"/>
                </a:solidFill>
                <a:latin typeface="Calibri" panose="020F0502020204030204" pitchFamily="34" charset="0"/>
                <a:ea typeface="Malgun Gothic" panose="020B0503020000020004" pitchFamily="34" charset="-127"/>
              </a:rPr>
              <a:t>Browse</a:t>
            </a:r>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96978BB9-67CD-FB10-C9CF-D968A8DC6A36}"/>
              </a:ext>
            </a:extLst>
          </xdr:cNvPr>
          <xdr:cNvSpPr txBox="1"/>
        </xdr:nvSpPr>
        <xdr:spPr>
          <a:xfrm>
            <a:off x="10165080" y="46183"/>
            <a:ext cx="1226820" cy="2509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Income Souces</a:t>
            </a:r>
            <a:r>
              <a:rPr lang="en-IN" sz="1400" b="1">
                <a:solidFill>
                  <a:schemeClr val="bg1"/>
                </a:solidFill>
                <a:latin typeface="+mn-lt"/>
                <a:ea typeface="Malgun Gothic" panose="020B0503020000020004" pitchFamily="34" charset="-127"/>
              </a:rPr>
              <a:t> </a:t>
            </a: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B6E3DC4F-7C81-0F39-A572-7618441E7A35}"/>
              </a:ext>
            </a:extLst>
          </xdr:cNvPr>
          <xdr:cNvSpPr txBox="1"/>
        </xdr:nvSpPr>
        <xdr:spPr>
          <a:xfrm>
            <a:off x="11292840" y="61496"/>
            <a:ext cx="1211580" cy="22044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Geographically</a:t>
            </a:r>
            <a:endParaRPr lang="en-IN" sz="1400" b="1">
              <a:solidFill>
                <a:schemeClr val="bg1"/>
              </a:solidFill>
              <a:latin typeface="+mn-lt"/>
              <a:ea typeface="Malgun Gothic" panose="020B0503020000020004" pitchFamily="34" charset="-127"/>
            </a:endParaRPr>
          </a:p>
        </xdr:txBody>
      </xdr:sp>
      <xdr:sp macro="" textlink="">
        <xdr:nvSpPr>
          <xdr:cNvPr id="9" name="TextBox 8">
            <a:hlinkClick xmlns:r="http://schemas.openxmlformats.org/officeDocument/2006/relationships" r:id="rId5" tooltip="Project Status"/>
            <a:extLst>
              <a:ext uri="{FF2B5EF4-FFF2-40B4-BE49-F238E27FC236}">
                <a16:creationId xmlns:a16="http://schemas.microsoft.com/office/drawing/2014/main" id="{6132CCDF-4848-193C-80C9-803452DA0214}"/>
              </a:ext>
            </a:extLst>
          </xdr:cNvPr>
          <xdr:cNvSpPr txBox="1"/>
        </xdr:nvSpPr>
        <xdr:spPr>
          <a:xfrm>
            <a:off x="13289280" y="49993"/>
            <a:ext cx="1158240" cy="2319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Project Status</a:t>
            </a:r>
            <a:r>
              <a:rPr lang="en-IN" sz="1400" b="1">
                <a:solidFill>
                  <a:schemeClr val="bg1"/>
                </a:solidFill>
                <a:latin typeface="+mn-lt"/>
                <a:ea typeface="Malgun Gothic" panose="020B0503020000020004" pitchFamily="34" charset="-127"/>
              </a:rPr>
              <a:t> </a:t>
            </a:r>
          </a:p>
        </xdr:txBody>
      </xdr:sp>
      <xdr:sp macro="" textlink="">
        <xdr:nvSpPr>
          <xdr:cNvPr id="10" name="TextBox 9">
            <a:hlinkClick xmlns:r="http://schemas.openxmlformats.org/officeDocument/2006/relationships" r:id="rId6" tooltip="Sales Process"/>
            <a:extLst>
              <a:ext uri="{FF2B5EF4-FFF2-40B4-BE49-F238E27FC236}">
                <a16:creationId xmlns:a16="http://schemas.microsoft.com/office/drawing/2014/main" id="{EEC6EEE0-DF19-0EAC-20F6-A7820419F8E9}"/>
              </a:ext>
            </a:extLst>
          </xdr:cNvPr>
          <xdr:cNvSpPr txBox="1"/>
        </xdr:nvSpPr>
        <xdr:spPr>
          <a:xfrm>
            <a:off x="12321540" y="65306"/>
            <a:ext cx="1196340" cy="2090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Sales Process</a:t>
            </a:r>
            <a:endParaRPr lang="en-IN" sz="1400" b="1">
              <a:solidFill>
                <a:schemeClr val="bg1"/>
              </a:solidFill>
              <a:latin typeface="+mn-lt"/>
              <a:ea typeface="Malgun Gothic" panose="020B0503020000020004" pitchFamily="34" charset="-127"/>
            </a:endParaRPr>
          </a:p>
        </xdr:txBody>
      </xdr:sp>
      <xdr:sp macro="" textlink="">
        <xdr:nvSpPr>
          <xdr:cNvPr id="11" name="Freeform: Shape 10">
            <a:extLst>
              <a:ext uri="{FF2B5EF4-FFF2-40B4-BE49-F238E27FC236}">
                <a16:creationId xmlns:a16="http://schemas.microsoft.com/office/drawing/2014/main" id="{88056D67-7A60-4C4B-9F16-CBDFEDAF5733}"/>
              </a:ext>
            </a:extLst>
          </xdr:cNvPr>
          <xdr:cNvSpPr/>
        </xdr:nvSpPr>
        <xdr:spPr>
          <a:xfrm>
            <a:off x="3958590" y="91439"/>
            <a:ext cx="194310" cy="169545"/>
          </a:xfrm>
          <a:custGeom>
            <a:avLst/>
            <a:gdLst>
              <a:gd name="connsiteX0" fmla="*/ 133350 w 266700"/>
              <a:gd name="connsiteY0" fmla="*/ 0 h 266700"/>
              <a:gd name="connsiteX1" fmla="*/ 0 w 266700"/>
              <a:gd name="connsiteY1" fmla="*/ 133350 h 266700"/>
              <a:gd name="connsiteX2" fmla="*/ 133350 w 266700"/>
              <a:gd name="connsiteY2" fmla="*/ 266700 h 266700"/>
              <a:gd name="connsiteX3" fmla="*/ 266700 w 266700"/>
              <a:gd name="connsiteY3" fmla="*/ 133350 h 266700"/>
              <a:gd name="connsiteX4" fmla="*/ 133350 w 266700"/>
              <a:gd name="connsiteY4" fmla="*/ 0 h 266700"/>
              <a:gd name="connsiteX5" fmla="*/ 142875 w 266700"/>
              <a:gd name="connsiteY5" fmla="*/ 142875 h 266700"/>
              <a:gd name="connsiteX6" fmla="*/ 186595 w 266700"/>
              <a:gd name="connsiteY6" fmla="*/ 142875 h 266700"/>
              <a:gd name="connsiteX7" fmla="*/ 142875 w 266700"/>
              <a:gd name="connsiteY7" fmla="*/ 229648 h 266700"/>
              <a:gd name="connsiteX8" fmla="*/ 142875 w 266700"/>
              <a:gd name="connsiteY8" fmla="*/ 123825 h 266700"/>
              <a:gd name="connsiteX9" fmla="*/ 142875 w 266700"/>
              <a:gd name="connsiteY9" fmla="*/ 36957 h 266700"/>
              <a:gd name="connsiteX10" fmla="*/ 186595 w 266700"/>
              <a:gd name="connsiteY10" fmla="*/ 123825 h 266700"/>
              <a:gd name="connsiteX11" fmla="*/ 123825 w 266700"/>
              <a:gd name="connsiteY11" fmla="*/ 123825 h 266700"/>
              <a:gd name="connsiteX12" fmla="*/ 81534 w 266700"/>
              <a:gd name="connsiteY12" fmla="*/ 123825 h 266700"/>
              <a:gd name="connsiteX13" fmla="*/ 123825 w 266700"/>
              <a:gd name="connsiteY13" fmla="*/ 38100 h 266700"/>
              <a:gd name="connsiteX14" fmla="*/ 123825 w 266700"/>
              <a:gd name="connsiteY14" fmla="*/ 142875 h 266700"/>
              <a:gd name="connsiteX15" fmla="*/ 123825 w 266700"/>
              <a:gd name="connsiteY15" fmla="*/ 228600 h 266700"/>
              <a:gd name="connsiteX16" fmla="*/ 81534 w 266700"/>
              <a:gd name="connsiteY16" fmla="*/ 142875 h 266700"/>
              <a:gd name="connsiteX17" fmla="*/ 62389 w 266700"/>
              <a:gd name="connsiteY17" fmla="*/ 123825 h 266700"/>
              <a:gd name="connsiteX18" fmla="*/ 21622 w 266700"/>
              <a:gd name="connsiteY18" fmla="*/ 123825 h 266700"/>
              <a:gd name="connsiteX19" fmla="*/ 111824 w 266700"/>
              <a:gd name="connsiteY19" fmla="*/ 23336 h 266700"/>
              <a:gd name="connsiteX20" fmla="*/ 62389 w 266700"/>
              <a:gd name="connsiteY20" fmla="*/ 123825 h 266700"/>
              <a:gd name="connsiteX21" fmla="*/ 62389 w 266700"/>
              <a:gd name="connsiteY21" fmla="*/ 142875 h 266700"/>
              <a:gd name="connsiteX22" fmla="*/ 112014 w 266700"/>
              <a:gd name="connsiteY22" fmla="*/ 243459 h 266700"/>
              <a:gd name="connsiteX23" fmla="*/ 21622 w 266700"/>
              <a:gd name="connsiteY23" fmla="*/ 142875 h 266700"/>
              <a:gd name="connsiteX24" fmla="*/ 205740 w 266700"/>
              <a:gd name="connsiteY24" fmla="*/ 142875 h 266700"/>
              <a:gd name="connsiteX25" fmla="*/ 245078 w 266700"/>
              <a:gd name="connsiteY25" fmla="*/ 142875 h 266700"/>
              <a:gd name="connsiteX26" fmla="*/ 156400 w 266700"/>
              <a:gd name="connsiteY26" fmla="*/ 243078 h 266700"/>
              <a:gd name="connsiteX27" fmla="*/ 205740 w 266700"/>
              <a:gd name="connsiteY27" fmla="*/ 142875 h 266700"/>
              <a:gd name="connsiteX28" fmla="*/ 205740 w 266700"/>
              <a:gd name="connsiteY28" fmla="*/ 123825 h 266700"/>
              <a:gd name="connsiteX29" fmla="*/ 156686 w 266700"/>
              <a:gd name="connsiteY29" fmla="*/ 23717 h 266700"/>
              <a:gd name="connsiteX30" fmla="*/ 245078 w 266700"/>
              <a:gd name="connsiteY30" fmla="*/ 123825 h 266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266700" h="266700">
                <a:moveTo>
                  <a:pt x="133350" y="0"/>
                </a:moveTo>
                <a:cubicBezTo>
                  <a:pt x="59703" y="0"/>
                  <a:pt x="0" y="59703"/>
                  <a:pt x="0" y="133350"/>
                </a:cubicBezTo>
                <a:cubicBezTo>
                  <a:pt x="0" y="206997"/>
                  <a:pt x="59703" y="266700"/>
                  <a:pt x="133350" y="266700"/>
                </a:cubicBezTo>
                <a:cubicBezTo>
                  <a:pt x="206997" y="266700"/>
                  <a:pt x="266700" y="206997"/>
                  <a:pt x="266700" y="133350"/>
                </a:cubicBezTo>
                <a:cubicBezTo>
                  <a:pt x="266700" y="59703"/>
                  <a:pt x="206997" y="0"/>
                  <a:pt x="133350" y="0"/>
                </a:cubicBezTo>
                <a:close/>
                <a:moveTo>
                  <a:pt x="142875" y="142875"/>
                </a:moveTo>
                <a:lnTo>
                  <a:pt x="186595" y="142875"/>
                </a:lnTo>
                <a:cubicBezTo>
                  <a:pt x="181616" y="175711"/>
                  <a:pt x="166302" y="206107"/>
                  <a:pt x="142875" y="229648"/>
                </a:cubicBezTo>
                <a:close/>
                <a:moveTo>
                  <a:pt x="142875" y="123825"/>
                </a:moveTo>
                <a:lnTo>
                  <a:pt x="142875" y="36957"/>
                </a:lnTo>
                <a:cubicBezTo>
                  <a:pt x="166326" y="60520"/>
                  <a:pt x="181642" y="90952"/>
                  <a:pt x="186595" y="123825"/>
                </a:cubicBezTo>
                <a:close/>
                <a:moveTo>
                  <a:pt x="123825" y="123825"/>
                </a:moveTo>
                <a:lnTo>
                  <a:pt x="81534" y="123825"/>
                </a:lnTo>
                <a:cubicBezTo>
                  <a:pt x="86271" y="91515"/>
                  <a:pt x="101069" y="61520"/>
                  <a:pt x="123825" y="38100"/>
                </a:cubicBezTo>
                <a:close/>
                <a:moveTo>
                  <a:pt x="123825" y="142875"/>
                </a:moveTo>
                <a:lnTo>
                  <a:pt x="123825" y="228600"/>
                </a:lnTo>
                <a:cubicBezTo>
                  <a:pt x="101112" y="205149"/>
                  <a:pt x="86320" y="175170"/>
                  <a:pt x="81534" y="142875"/>
                </a:cubicBezTo>
                <a:close/>
                <a:moveTo>
                  <a:pt x="62389" y="123825"/>
                </a:moveTo>
                <a:lnTo>
                  <a:pt x="21622" y="123825"/>
                </a:lnTo>
                <a:cubicBezTo>
                  <a:pt x="25850" y="73933"/>
                  <a:pt x="62676" y="32908"/>
                  <a:pt x="111824" y="23336"/>
                </a:cubicBezTo>
                <a:cubicBezTo>
                  <a:pt x="84670" y="50432"/>
                  <a:pt x="67282" y="85777"/>
                  <a:pt x="62389" y="123825"/>
                </a:cubicBezTo>
                <a:close/>
                <a:moveTo>
                  <a:pt x="62389" y="142875"/>
                </a:moveTo>
                <a:cubicBezTo>
                  <a:pt x="67286" y="180988"/>
                  <a:pt x="84748" y="216382"/>
                  <a:pt x="112014" y="243459"/>
                </a:cubicBezTo>
                <a:cubicBezTo>
                  <a:pt x="62794" y="233894"/>
                  <a:pt x="25894" y="192834"/>
                  <a:pt x="21622" y="142875"/>
                </a:cubicBezTo>
                <a:close/>
                <a:moveTo>
                  <a:pt x="205740" y="142875"/>
                </a:moveTo>
                <a:lnTo>
                  <a:pt x="245078" y="142875"/>
                </a:lnTo>
                <a:cubicBezTo>
                  <a:pt x="240907" y="192201"/>
                  <a:pt x="204854" y="232941"/>
                  <a:pt x="156400" y="243078"/>
                </a:cubicBezTo>
                <a:cubicBezTo>
                  <a:pt x="183540" y="216099"/>
                  <a:pt x="200903" y="180836"/>
                  <a:pt x="205740" y="142875"/>
                </a:cubicBezTo>
                <a:close/>
                <a:moveTo>
                  <a:pt x="205740" y="123825"/>
                </a:moveTo>
                <a:cubicBezTo>
                  <a:pt x="200864" y="85963"/>
                  <a:pt x="183619" y="50771"/>
                  <a:pt x="156686" y="23717"/>
                </a:cubicBezTo>
                <a:cubicBezTo>
                  <a:pt x="204996" y="33955"/>
                  <a:pt x="240902" y="74620"/>
                  <a:pt x="245078" y="123825"/>
                </a:cubicBezTo>
                <a:close/>
              </a:path>
            </a:pathLst>
          </a:custGeom>
          <a:solidFill>
            <a:schemeClr val="bg1"/>
          </a:solidFill>
          <a:ln w="9525" cap="flat">
            <a:noFill/>
            <a:prstDash val="solid"/>
            <a:miter/>
          </a:ln>
        </xdr:spPr>
        <xdr:txBody>
          <a:bodyPr rtlCol="0" anchor="ctr"/>
          <a:lstStyle/>
          <a:p>
            <a:endParaRPr lang="en-IN"/>
          </a:p>
        </xdr:txBody>
      </xdr:sp>
      <xdr:sp macro="" textlink="">
        <xdr:nvSpPr>
          <xdr:cNvPr id="12" name="Rectangle: Rounded Corners 11">
            <a:extLst>
              <a:ext uri="{FF2B5EF4-FFF2-40B4-BE49-F238E27FC236}">
                <a16:creationId xmlns:a16="http://schemas.microsoft.com/office/drawing/2014/main" id="{91781D50-667E-C77E-8E21-133DDFDFB8E7}"/>
              </a:ext>
            </a:extLst>
          </xdr:cNvPr>
          <xdr:cNvSpPr/>
        </xdr:nvSpPr>
        <xdr:spPr>
          <a:xfrm>
            <a:off x="11427856" y="251460"/>
            <a:ext cx="288000" cy="360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0</xdr:colOff>
      <xdr:row>22</xdr:row>
      <xdr:rowOff>60960</xdr:rowOff>
    </xdr:from>
    <xdr:to>
      <xdr:col>5</xdr:col>
      <xdr:colOff>388620</xdr:colOff>
      <xdr:row>37</xdr:row>
      <xdr:rowOff>144780</xdr:rowOff>
    </xdr:to>
    <xdr:graphicFrame macro="">
      <xdr:nvGraphicFramePr>
        <xdr:cNvPr id="50" name="Chart 49">
          <a:extLst>
            <a:ext uri="{FF2B5EF4-FFF2-40B4-BE49-F238E27FC236}">
              <a16:creationId xmlns:a16="http://schemas.microsoft.com/office/drawing/2014/main" id="{3BA3BF6B-6480-4169-A94F-C8DF3652854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198120</xdr:colOff>
      <xdr:row>3</xdr:row>
      <xdr:rowOff>15240</xdr:rowOff>
    </xdr:from>
    <xdr:to>
      <xdr:col>5</xdr:col>
      <xdr:colOff>373246</xdr:colOff>
      <xdr:row>5</xdr:row>
      <xdr:rowOff>179215</xdr:rowOff>
    </xdr:to>
    <xdr:sp macro="" textlink="">
      <xdr:nvSpPr>
        <xdr:cNvPr id="38" name="TextBox 37">
          <a:extLst>
            <a:ext uri="{FF2B5EF4-FFF2-40B4-BE49-F238E27FC236}">
              <a16:creationId xmlns:a16="http://schemas.microsoft.com/office/drawing/2014/main" id="{0B88099F-6BDF-4446-99C2-CA99A016C155}"/>
            </a:ext>
          </a:extLst>
        </xdr:cNvPr>
        <xdr:cNvSpPr txBox="1">
          <a:spLocks noChangeAspect="1"/>
        </xdr:cNvSpPr>
      </xdr:nvSpPr>
      <xdr:spPr>
        <a:xfrm>
          <a:off x="198120" y="563880"/>
          <a:ext cx="3223126" cy="529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0">
              <a:solidFill>
                <a:schemeClr val="bg1"/>
              </a:solidFill>
              <a:effectLst/>
              <a:latin typeface="Bahnschrift" panose="020B0502040204020203" pitchFamily="34" charset="0"/>
              <a:ea typeface="+mn-ea"/>
              <a:cs typeface="+mn-cs"/>
            </a:rPr>
            <a:t>Financial</a:t>
          </a:r>
          <a:r>
            <a:rPr lang="en-IN" sz="2800" b="0" baseline="0">
              <a:solidFill>
                <a:schemeClr val="bg1"/>
              </a:solidFill>
              <a:effectLst/>
              <a:latin typeface="Bahnschrift" panose="020B0502040204020203" pitchFamily="34" charset="0"/>
              <a:ea typeface="+mn-ea"/>
              <a:cs typeface="+mn-cs"/>
            </a:rPr>
            <a:t> Statistics</a:t>
          </a:r>
        </a:p>
      </xdr:txBody>
    </xdr:sp>
    <xdr:clientData/>
  </xdr:twoCellAnchor>
  <xdr:twoCellAnchor editAs="absolute">
    <xdr:from>
      <xdr:col>0</xdr:col>
      <xdr:colOff>182880</xdr:colOff>
      <xdr:row>5</xdr:row>
      <xdr:rowOff>106680</xdr:rowOff>
    </xdr:from>
    <xdr:to>
      <xdr:col>5</xdr:col>
      <xdr:colOff>38100</xdr:colOff>
      <xdr:row>9</xdr:row>
      <xdr:rowOff>114300</xdr:rowOff>
    </xdr:to>
    <xdr:sp macro="" textlink="PivotTables!BL5">
      <xdr:nvSpPr>
        <xdr:cNvPr id="39" name="TextBox 38">
          <a:extLst>
            <a:ext uri="{FF2B5EF4-FFF2-40B4-BE49-F238E27FC236}">
              <a16:creationId xmlns:a16="http://schemas.microsoft.com/office/drawing/2014/main" id="{C605CDA2-92A7-497A-BEE7-99F3D241F358}"/>
            </a:ext>
          </a:extLst>
        </xdr:cNvPr>
        <xdr:cNvSpPr txBox="1">
          <a:spLocks noChangeAspect="1"/>
        </xdr:cNvSpPr>
      </xdr:nvSpPr>
      <xdr:spPr>
        <a:xfrm>
          <a:off x="182880" y="1021080"/>
          <a:ext cx="2903220" cy="73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6479B04C-83A0-47EB-B29C-052A74354F5F}" type="TxLink">
            <a:rPr lang="en-US" sz="4800" b="0" i="0" u="none" strike="noStrike" baseline="0">
              <a:solidFill>
                <a:schemeClr val="bg1"/>
              </a:solidFill>
              <a:effectLst/>
              <a:latin typeface="+mn-lt"/>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 $8,27,044 </a:t>
          </a:fld>
          <a:endParaRPr lang="en-IN" sz="4800" b="0" baseline="0">
            <a:solidFill>
              <a:schemeClr val="bg1"/>
            </a:solidFill>
            <a:effectLst/>
            <a:latin typeface="+mn-lt"/>
            <a:ea typeface="+mn-ea"/>
            <a:cs typeface="+mn-cs"/>
          </a:endParaRPr>
        </a:p>
      </xdr:txBody>
    </xdr:sp>
    <xdr:clientData/>
  </xdr:twoCellAnchor>
  <xdr:twoCellAnchor editAs="absolute">
    <xdr:from>
      <xdr:col>0</xdr:col>
      <xdr:colOff>205740</xdr:colOff>
      <xdr:row>10</xdr:row>
      <xdr:rowOff>7620</xdr:rowOff>
    </xdr:from>
    <xdr:to>
      <xdr:col>5</xdr:col>
      <xdr:colOff>182880</xdr:colOff>
      <xdr:row>12</xdr:row>
      <xdr:rowOff>38100</xdr:rowOff>
    </xdr:to>
    <mc:AlternateContent xmlns:mc="http://schemas.openxmlformats.org/markup-compatibility/2006" xmlns:a14="http://schemas.microsoft.com/office/drawing/2010/main">
      <mc:Choice Requires="a14">
        <xdr:graphicFrame macro="">
          <xdr:nvGraphicFramePr>
            <xdr:cNvPr id="40" name="Year 3">
              <a:extLst>
                <a:ext uri="{FF2B5EF4-FFF2-40B4-BE49-F238E27FC236}">
                  <a16:creationId xmlns:a16="http://schemas.microsoft.com/office/drawing/2014/main" id="{3E32CC01-4706-485C-9C91-CBF45174AA5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05740" y="1836420"/>
              <a:ext cx="3025140" cy="39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144780</xdr:colOff>
      <xdr:row>12</xdr:row>
      <xdr:rowOff>114300</xdr:rowOff>
    </xdr:from>
    <xdr:to>
      <xdr:col>5</xdr:col>
      <xdr:colOff>190500</xdr:colOff>
      <xdr:row>14</xdr:row>
      <xdr:rowOff>152400</xdr:rowOff>
    </xdr:to>
    <xdr:graphicFrame macro="">
      <xdr:nvGraphicFramePr>
        <xdr:cNvPr id="41" name="Chart 40">
          <a:extLst>
            <a:ext uri="{FF2B5EF4-FFF2-40B4-BE49-F238E27FC236}">
              <a16:creationId xmlns:a16="http://schemas.microsoft.com/office/drawing/2014/main" id="{654E2B56-CC25-4884-BAAF-99882A14FDE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144779</xdr:colOff>
      <xdr:row>15</xdr:row>
      <xdr:rowOff>83824</xdr:rowOff>
    </xdr:from>
    <xdr:to>
      <xdr:col>5</xdr:col>
      <xdr:colOff>132773</xdr:colOff>
      <xdr:row>23</xdr:row>
      <xdr:rowOff>10673</xdr:rowOff>
    </xdr:to>
    <xdr:grpSp>
      <xdr:nvGrpSpPr>
        <xdr:cNvPr id="49" name="Group 48">
          <a:extLst>
            <a:ext uri="{FF2B5EF4-FFF2-40B4-BE49-F238E27FC236}">
              <a16:creationId xmlns:a16="http://schemas.microsoft.com/office/drawing/2014/main" id="{9E409BBB-BB03-B514-6C65-2E19B0818ECD}"/>
            </a:ext>
          </a:extLst>
        </xdr:cNvPr>
        <xdr:cNvGrpSpPr>
          <a:grpSpLocks noChangeAspect="1"/>
        </xdr:cNvGrpSpPr>
      </xdr:nvGrpSpPr>
      <xdr:grpSpPr>
        <a:xfrm>
          <a:off x="144779" y="2827024"/>
          <a:ext cx="3035994" cy="1389889"/>
          <a:chOff x="472440" y="3032762"/>
          <a:chExt cx="2387524" cy="1513435"/>
        </a:xfrm>
      </xdr:grpSpPr>
      <xdr:grpSp>
        <xdr:nvGrpSpPr>
          <xdr:cNvPr id="37" name="Group 36">
            <a:extLst>
              <a:ext uri="{FF2B5EF4-FFF2-40B4-BE49-F238E27FC236}">
                <a16:creationId xmlns:a16="http://schemas.microsoft.com/office/drawing/2014/main" id="{4BBD047B-9738-1949-0013-53C07222F789}"/>
              </a:ext>
            </a:extLst>
          </xdr:cNvPr>
          <xdr:cNvGrpSpPr/>
        </xdr:nvGrpSpPr>
        <xdr:grpSpPr>
          <a:xfrm>
            <a:off x="639721" y="3032762"/>
            <a:ext cx="2220243" cy="1513435"/>
            <a:chOff x="1348740" y="2674618"/>
            <a:chExt cx="1606734" cy="1532689"/>
          </a:xfrm>
        </xdr:grpSpPr>
        <xdr:grpSp>
          <xdr:nvGrpSpPr>
            <xdr:cNvPr id="16" name="Group 15">
              <a:extLst>
                <a:ext uri="{FF2B5EF4-FFF2-40B4-BE49-F238E27FC236}">
                  <a16:creationId xmlns:a16="http://schemas.microsoft.com/office/drawing/2014/main" id="{E477927A-944E-DE50-55F5-61D6F583A447}"/>
                </a:ext>
              </a:extLst>
            </xdr:cNvPr>
            <xdr:cNvGrpSpPr/>
          </xdr:nvGrpSpPr>
          <xdr:grpSpPr>
            <a:xfrm>
              <a:off x="1363980" y="2674618"/>
              <a:ext cx="1591494" cy="305867"/>
              <a:chOff x="1363980" y="2674620"/>
              <a:chExt cx="1591494" cy="305867"/>
            </a:xfrm>
          </xdr:grpSpPr>
          <xdr:sp macro="" textlink="PivotTables!BA5">
            <xdr:nvSpPr>
              <xdr:cNvPr id="13" name="TextBox 12">
                <a:extLst>
                  <a:ext uri="{FF2B5EF4-FFF2-40B4-BE49-F238E27FC236}">
                    <a16:creationId xmlns:a16="http://schemas.microsoft.com/office/drawing/2014/main" id="{4F07DAD6-8C40-6655-F695-DB971F8FDE38}"/>
                  </a:ext>
                </a:extLst>
              </xdr:cNvPr>
              <xdr:cNvSpPr txBox="1"/>
            </xdr:nvSpPr>
            <xdr:spPr>
              <a:xfrm>
                <a:off x="1363980" y="2674620"/>
                <a:ext cx="304991" cy="298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448BDB8-997B-4EBB-8DCB-8730ECE7D735}" type="TxLink">
                  <a:rPr lang="en-US" sz="1100" b="0" i="0" u="none" strike="noStrike">
                    <a:solidFill>
                      <a:srgbClr val="FFFFFF"/>
                    </a:solidFill>
                    <a:latin typeface="Bahnschrift"/>
                    <a:ea typeface="Calibri"/>
                    <a:cs typeface="Calibri"/>
                  </a:rPr>
                  <a:pPr/>
                  <a:t>Russia</a:t>
                </a:fld>
                <a:endParaRPr lang="en-IN" sz="1100">
                  <a:solidFill>
                    <a:schemeClr val="bg1"/>
                  </a:solidFill>
                </a:endParaRPr>
              </a:p>
            </xdr:txBody>
          </xdr:sp>
          <xdr:sp macro="" textlink="PivotTables!BB5">
            <xdr:nvSpPr>
              <xdr:cNvPr id="14" name="TextBox 13">
                <a:extLst>
                  <a:ext uri="{FF2B5EF4-FFF2-40B4-BE49-F238E27FC236}">
                    <a16:creationId xmlns:a16="http://schemas.microsoft.com/office/drawing/2014/main" id="{965CE6A3-6835-4E8B-B9F6-56DDA180D9E0}"/>
                  </a:ext>
                </a:extLst>
              </xdr:cNvPr>
              <xdr:cNvSpPr txBox="1"/>
            </xdr:nvSpPr>
            <xdr:spPr>
              <a:xfrm>
                <a:off x="2156460" y="2682240"/>
                <a:ext cx="441723" cy="298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EA2AC31-50B0-4FA0-B1BB-5C1D2E101025}" type="TxLink">
                  <a:rPr lang="en-US" sz="1100" b="0" i="0" u="none" strike="noStrike">
                    <a:solidFill>
                      <a:srgbClr val="FFFFFF"/>
                    </a:solidFill>
                    <a:latin typeface="Bahnschrift"/>
                    <a:ea typeface="Calibri"/>
                    <a:cs typeface="Calibri"/>
                  </a:rPr>
                  <a:pPr/>
                  <a:t> 2,19,404 </a:t>
                </a:fld>
                <a:endParaRPr lang="en-IN" sz="1100">
                  <a:solidFill>
                    <a:schemeClr val="bg1"/>
                  </a:solidFill>
                </a:endParaRPr>
              </a:p>
            </xdr:txBody>
          </xdr:sp>
          <xdr:sp macro="" textlink="PivotTables!BC5">
            <xdr:nvSpPr>
              <xdr:cNvPr id="15" name="TextBox 14">
                <a:extLst>
                  <a:ext uri="{FF2B5EF4-FFF2-40B4-BE49-F238E27FC236}">
                    <a16:creationId xmlns:a16="http://schemas.microsoft.com/office/drawing/2014/main" id="{CF64F6D0-6839-4ECB-AA2E-09BD2FACD32D}"/>
                  </a:ext>
                </a:extLst>
              </xdr:cNvPr>
              <xdr:cNvSpPr txBox="1"/>
            </xdr:nvSpPr>
            <xdr:spPr>
              <a:xfrm>
                <a:off x="2611693" y="2681457"/>
                <a:ext cx="343781" cy="298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81BFDD5-F828-4A4A-BE30-497493823EE3}" type="TxLink">
                  <a:rPr lang="en-US" sz="1100" b="0" i="0" u="none" strike="noStrike">
                    <a:solidFill>
                      <a:srgbClr val="FFFFFF"/>
                    </a:solidFill>
                    <a:latin typeface="Bahnschrift"/>
                    <a:ea typeface="Calibri"/>
                    <a:cs typeface="Calibri"/>
                  </a:rPr>
                  <a:pPr/>
                  <a:t>26.53%</a:t>
                </a:fld>
                <a:endParaRPr lang="en-IN" sz="1100">
                  <a:solidFill>
                    <a:schemeClr val="bg1"/>
                  </a:solidFill>
                </a:endParaRPr>
              </a:p>
            </xdr:txBody>
          </xdr:sp>
        </xdr:grpSp>
        <xdr:grpSp>
          <xdr:nvGrpSpPr>
            <xdr:cNvPr id="17" name="Group 16">
              <a:extLst>
                <a:ext uri="{FF2B5EF4-FFF2-40B4-BE49-F238E27FC236}">
                  <a16:creationId xmlns:a16="http://schemas.microsoft.com/office/drawing/2014/main" id="{D24DF5CB-9739-4F8F-9C31-02A3D2EF8CBE}"/>
                </a:ext>
              </a:extLst>
            </xdr:cNvPr>
            <xdr:cNvGrpSpPr/>
          </xdr:nvGrpSpPr>
          <xdr:grpSpPr>
            <a:xfrm>
              <a:off x="1363980" y="2926078"/>
              <a:ext cx="1578957" cy="313486"/>
              <a:chOff x="1363980" y="2674620"/>
              <a:chExt cx="1578957" cy="313486"/>
            </a:xfrm>
          </xdr:grpSpPr>
          <xdr:sp macro="" textlink="PivotTables!BA6">
            <xdr:nvSpPr>
              <xdr:cNvPr id="18" name="TextBox 17">
                <a:extLst>
                  <a:ext uri="{FF2B5EF4-FFF2-40B4-BE49-F238E27FC236}">
                    <a16:creationId xmlns:a16="http://schemas.microsoft.com/office/drawing/2014/main" id="{6C352CB3-713B-DA77-4C88-05B4F904D31E}"/>
                  </a:ext>
                </a:extLst>
              </xdr:cNvPr>
              <xdr:cNvSpPr txBox="1"/>
            </xdr:nvSpPr>
            <xdr:spPr>
              <a:xfrm>
                <a:off x="1363980" y="2674620"/>
                <a:ext cx="414446"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A98CDD8-69A3-4741-930E-216FBAB3DC50}" type="TxLink">
                  <a:rPr lang="en-US" sz="1100" b="0" i="0" u="none" strike="noStrike">
                    <a:solidFill>
                      <a:srgbClr val="FFFFFF"/>
                    </a:solidFill>
                    <a:latin typeface="Bahnschrift"/>
                    <a:ea typeface="Calibri"/>
                    <a:cs typeface="Calibri"/>
                  </a:rPr>
                  <a:pPr/>
                  <a:t>Egypt</a:t>
                </a:fld>
                <a:endParaRPr lang="en-IN" sz="1100">
                  <a:solidFill>
                    <a:schemeClr val="bg1"/>
                  </a:solidFill>
                </a:endParaRPr>
              </a:p>
            </xdr:txBody>
          </xdr:sp>
          <xdr:sp macro="" textlink="PivotTables!BB6">
            <xdr:nvSpPr>
              <xdr:cNvPr id="19" name="TextBox 18">
                <a:extLst>
                  <a:ext uri="{FF2B5EF4-FFF2-40B4-BE49-F238E27FC236}">
                    <a16:creationId xmlns:a16="http://schemas.microsoft.com/office/drawing/2014/main" id="{F320A6CE-C3BE-B549-1086-9E7506946EE7}"/>
                  </a:ext>
                </a:extLst>
              </xdr:cNvPr>
              <xdr:cNvSpPr txBox="1"/>
            </xdr:nvSpPr>
            <xdr:spPr>
              <a:xfrm>
                <a:off x="2156460" y="2682240"/>
                <a:ext cx="444824"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90E1FAD-D7BD-4983-B2DD-26702332D6ED}" type="TxLink">
                  <a:rPr lang="en-US" sz="1100" b="0" i="0" u="none" strike="noStrike">
                    <a:solidFill>
                      <a:srgbClr val="FFFFFF"/>
                    </a:solidFill>
                    <a:latin typeface="Bahnschrift"/>
                    <a:ea typeface="Calibri"/>
                    <a:cs typeface="Calibri"/>
                  </a:rPr>
                  <a:pPr/>
                  <a:t> 2,04,528 </a:t>
                </a:fld>
                <a:endParaRPr lang="en-IN" sz="1100">
                  <a:solidFill>
                    <a:schemeClr val="bg1"/>
                  </a:solidFill>
                </a:endParaRPr>
              </a:p>
            </xdr:txBody>
          </xdr:sp>
          <xdr:sp macro="" textlink="PivotTables!BC6">
            <xdr:nvSpPr>
              <xdr:cNvPr id="20" name="TextBox 19">
                <a:extLst>
                  <a:ext uri="{FF2B5EF4-FFF2-40B4-BE49-F238E27FC236}">
                    <a16:creationId xmlns:a16="http://schemas.microsoft.com/office/drawing/2014/main" id="{1DDB6FEE-A32C-883F-4CAF-816DE4B51F26}"/>
                  </a:ext>
                </a:extLst>
              </xdr:cNvPr>
              <xdr:cNvSpPr txBox="1"/>
            </xdr:nvSpPr>
            <xdr:spPr>
              <a:xfrm>
                <a:off x="2607440" y="2689860"/>
                <a:ext cx="335497"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99BED68-98B2-436E-B841-25A4E63A18F1}" type="TxLink">
                  <a:rPr lang="en-US" sz="1100" b="0" i="0" u="none" strike="noStrike">
                    <a:solidFill>
                      <a:srgbClr val="FFFFFF"/>
                    </a:solidFill>
                    <a:latin typeface="Bahnschrift"/>
                    <a:ea typeface="Calibri"/>
                    <a:cs typeface="Calibri"/>
                  </a:rPr>
                  <a:pPr/>
                  <a:t>24.73%</a:t>
                </a:fld>
                <a:endParaRPr lang="en-IN" sz="1100">
                  <a:solidFill>
                    <a:schemeClr val="bg1"/>
                  </a:solidFill>
                </a:endParaRPr>
              </a:p>
            </xdr:txBody>
          </xdr:sp>
        </xdr:grpSp>
        <xdr:grpSp>
          <xdr:nvGrpSpPr>
            <xdr:cNvPr id="21" name="Group 20">
              <a:extLst>
                <a:ext uri="{FF2B5EF4-FFF2-40B4-BE49-F238E27FC236}">
                  <a16:creationId xmlns:a16="http://schemas.microsoft.com/office/drawing/2014/main" id="{B380D06B-5D10-4B44-9E1D-04213720F65C}"/>
                </a:ext>
              </a:extLst>
            </xdr:cNvPr>
            <xdr:cNvGrpSpPr/>
          </xdr:nvGrpSpPr>
          <xdr:grpSpPr>
            <a:xfrm>
              <a:off x="1356360" y="3169917"/>
              <a:ext cx="1579910" cy="321889"/>
              <a:chOff x="1363980" y="2674620"/>
              <a:chExt cx="1579910" cy="321889"/>
            </a:xfrm>
          </xdr:grpSpPr>
          <xdr:sp macro="" textlink="PivotTables!BA7">
            <xdr:nvSpPr>
              <xdr:cNvPr id="22" name="TextBox 21">
                <a:extLst>
                  <a:ext uri="{FF2B5EF4-FFF2-40B4-BE49-F238E27FC236}">
                    <a16:creationId xmlns:a16="http://schemas.microsoft.com/office/drawing/2014/main" id="{E99E7DC2-C316-4D15-9F87-84E00CFF4F1E}"/>
                  </a:ext>
                </a:extLst>
              </xdr:cNvPr>
              <xdr:cNvSpPr txBox="1"/>
            </xdr:nvSpPr>
            <xdr:spPr>
              <a:xfrm>
                <a:off x="1363980" y="2674620"/>
                <a:ext cx="777664"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2716FA9-CD93-4AA3-988B-84613208EA67}" type="TxLink">
                  <a:rPr lang="en-US" sz="1100" b="0" i="0" u="none" strike="noStrike">
                    <a:solidFill>
                      <a:srgbClr val="FFFFFF"/>
                    </a:solidFill>
                    <a:latin typeface="Bahnschrift"/>
                    <a:ea typeface="Calibri"/>
                    <a:cs typeface="Calibri"/>
                  </a:rPr>
                  <a:pPr/>
                  <a:t>United Kingdom</a:t>
                </a:fld>
                <a:endParaRPr lang="en-IN" sz="1100">
                  <a:solidFill>
                    <a:schemeClr val="bg1"/>
                  </a:solidFill>
                </a:endParaRPr>
              </a:p>
            </xdr:txBody>
          </xdr:sp>
          <xdr:sp macro="" textlink="PivotTables!BB7">
            <xdr:nvSpPr>
              <xdr:cNvPr id="23" name="TextBox 22">
                <a:extLst>
                  <a:ext uri="{FF2B5EF4-FFF2-40B4-BE49-F238E27FC236}">
                    <a16:creationId xmlns:a16="http://schemas.microsoft.com/office/drawing/2014/main" id="{FFA631D3-F19A-79B0-0C8D-899A6F747699}"/>
                  </a:ext>
                </a:extLst>
              </xdr:cNvPr>
              <xdr:cNvSpPr txBox="1"/>
            </xdr:nvSpPr>
            <xdr:spPr>
              <a:xfrm>
                <a:off x="2156460" y="2682240"/>
                <a:ext cx="427053"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D91C3FB-E7C5-4E06-953D-FF11232C011A}" type="TxLink">
                  <a:rPr lang="en-US" sz="1100" b="0" i="0" u="none" strike="noStrike">
                    <a:solidFill>
                      <a:srgbClr val="FFFFFF"/>
                    </a:solidFill>
                    <a:latin typeface="Bahnschrift"/>
                    <a:ea typeface="Calibri"/>
                    <a:cs typeface="Calibri"/>
                  </a:rPr>
                  <a:pPr/>
                  <a:t> 1,29,304 </a:t>
                </a:fld>
                <a:endParaRPr lang="en-IN" sz="1100">
                  <a:solidFill>
                    <a:schemeClr val="bg1"/>
                  </a:solidFill>
                </a:endParaRPr>
              </a:p>
            </xdr:txBody>
          </xdr:sp>
          <xdr:sp macro="" textlink="PivotTables!BC7">
            <xdr:nvSpPr>
              <xdr:cNvPr id="24" name="TextBox 23">
                <a:extLst>
                  <a:ext uri="{FF2B5EF4-FFF2-40B4-BE49-F238E27FC236}">
                    <a16:creationId xmlns:a16="http://schemas.microsoft.com/office/drawing/2014/main" id="{98F48729-9CB6-CF1A-310C-DF8729742D81}"/>
                  </a:ext>
                </a:extLst>
              </xdr:cNvPr>
              <xdr:cNvSpPr txBox="1"/>
            </xdr:nvSpPr>
            <xdr:spPr>
              <a:xfrm>
                <a:off x="2615946" y="2698263"/>
                <a:ext cx="327944"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3963307-958C-4202-BD49-8A432EC2B54A}" type="TxLink">
                  <a:rPr lang="en-US" sz="1100" b="0" i="0" u="none" strike="noStrike">
                    <a:solidFill>
                      <a:srgbClr val="FFFFFF"/>
                    </a:solidFill>
                    <a:latin typeface="Bahnschrift"/>
                    <a:ea typeface="Calibri"/>
                    <a:cs typeface="Calibri"/>
                  </a:rPr>
                  <a:pPr/>
                  <a:t>15.63%</a:t>
                </a:fld>
                <a:endParaRPr lang="en-IN" sz="1100">
                  <a:solidFill>
                    <a:schemeClr val="bg1"/>
                  </a:solidFill>
                </a:endParaRPr>
              </a:p>
            </xdr:txBody>
          </xdr:sp>
        </xdr:grpSp>
        <xdr:grpSp>
          <xdr:nvGrpSpPr>
            <xdr:cNvPr id="25" name="Group 24">
              <a:extLst>
                <a:ext uri="{FF2B5EF4-FFF2-40B4-BE49-F238E27FC236}">
                  <a16:creationId xmlns:a16="http://schemas.microsoft.com/office/drawing/2014/main" id="{23CF4274-7634-440F-9EA8-4E3C4CE2103D}"/>
                </a:ext>
              </a:extLst>
            </xdr:cNvPr>
            <xdr:cNvGrpSpPr/>
          </xdr:nvGrpSpPr>
          <xdr:grpSpPr>
            <a:xfrm>
              <a:off x="1348740" y="3657597"/>
              <a:ext cx="1590550" cy="313486"/>
              <a:chOff x="1363980" y="2674620"/>
              <a:chExt cx="1590550" cy="313486"/>
            </a:xfrm>
          </xdr:grpSpPr>
          <xdr:sp macro="" textlink="PivotTables!BA9">
            <xdr:nvSpPr>
              <xdr:cNvPr id="26" name="TextBox 25">
                <a:extLst>
                  <a:ext uri="{FF2B5EF4-FFF2-40B4-BE49-F238E27FC236}">
                    <a16:creationId xmlns:a16="http://schemas.microsoft.com/office/drawing/2014/main" id="{66ADFCB7-0763-1511-443E-130D210224D1}"/>
                  </a:ext>
                </a:extLst>
              </xdr:cNvPr>
              <xdr:cNvSpPr txBox="1"/>
            </xdr:nvSpPr>
            <xdr:spPr>
              <a:xfrm>
                <a:off x="1363980" y="2674620"/>
                <a:ext cx="371076"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BE276EC-B323-4B77-A9EE-AC85D5D15810}" type="TxLink">
                  <a:rPr lang="en-US" sz="1100" b="0" i="0" u="none" strike="noStrike">
                    <a:solidFill>
                      <a:srgbClr val="FFFFFF"/>
                    </a:solidFill>
                    <a:latin typeface="Bahnschrift"/>
                    <a:ea typeface="Calibri"/>
                    <a:cs typeface="Calibri"/>
                  </a:rPr>
                  <a:pPr/>
                  <a:t>Canada</a:t>
                </a:fld>
                <a:endParaRPr lang="en-IN" sz="1100">
                  <a:solidFill>
                    <a:schemeClr val="bg1"/>
                  </a:solidFill>
                </a:endParaRPr>
              </a:p>
            </xdr:txBody>
          </xdr:sp>
          <xdr:sp macro="" textlink="PivotTables!BB9">
            <xdr:nvSpPr>
              <xdr:cNvPr id="27" name="TextBox 26">
                <a:extLst>
                  <a:ext uri="{FF2B5EF4-FFF2-40B4-BE49-F238E27FC236}">
                    <a16:creationId xmlns:a16="http://schemas.microsoft.com/office/drawing/2014/main" id="{E02F24D6-5B3F-D9C7-123F-57BB3279BDEC}"/>
                  </a:ext>
                </a:extLst>
              </xdr:cNvPr>
              <xdr:cNvSpPr txBox="1"/>
            </xdr:nvSpPr>
            <xdr:spPr>
              <a:xfrm>
                <a:off x="2156460" y="2682240"/>
                <a:ext cx="429462"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99A7C23-D210-472B-884A-73F8604EA4CA}" type="TxLink">
                  <a:rPr lang="en-US" sz="1100" b="0" i="0" u="none" strike="noStrike">
                    <a:solidFill>
                      <a:srgbClr val="FFFFFF"/>
                    </a:solidFill>
                    <a:latin typeface="Bahnschrift"/>
                    <a:ea typeface="Calibri"/>
                    <a:cs typeface="Calibri"/>
                  </a:rPr>
                  <a:pPr/>
                  <a:t> 73,912 </a:t>
                </a:fld>
                <a:endParaRPr lang="en-IN" sz="1100">
                  <a:solidFill>
                    <a:schemeClr val="bg1"/>
                  </a:solidFill>
                </a:endParaRPr>
              </a:p>
            </xdr:txBody>
          </xdr:sp>
          <xdr:sp macro="" textlink="PivotTables!BC9">
            <xdr:nvSpPr>
              <xdr:cNvPr id="28" name="TextBox 27">
                <a:extLst>
                  <a:ext uri="{FF2B5EF4-FFF2-40B4-BE49-F238E27FC236}">
                    <a16:creationId xmlns:a16="http://schemas.microsoft.com/office/drawing/2014/main" id="{BB8A3BC3-0262-30D1-6F7C-B5E6D9E8ACAC}"/>
                  </a:ext>
                </a:extLst>
              </xdr:cNvPr>
              <xdr:cNvSpPr txBox="1"/>
            </xdr:nvSpPr>
            <xdr:spPr>
              <a:xfrm>
                <a:off x="2620200" y="2689860"/>
                <a:ext cx="334330"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BB04335-DE85-41CB-B1F4-1D001BBE6DCE}" type="TxLink">
                  <a:rPr lang="en-US" sz="1100" b="0" i="0" u="none" strike="noStrike">
                    <a:solidFill>
                      <a:srgbClr val="FFFFFF"/>
                    </a:solidFill>
                    <a:latin typeface="Bahnschrift"/>
                    <a:ea typeface="Calibri"/>
                    <a:cs typeface="Calibri"/>
                  </a:rPr>
                  <a:pPr/>
                  <a:t>8.94%</a:t>
                </a:fld>
                <a:endParaRPr lang="en-IN" sz="1100">
                  <a:solidFill>
                    <a:schemeClr val="bg1"/>
                  </a:solidFill>
                </a:endParaRPr>
              </a:p>
            </xdr:txBody>
          </xdr:sp>
        </xdr:grpSp>
        <xdr:grpSp>
          <xdr:nvGrpSpPr>
            <xdr:cNvPr id="29" name="Group 28">
              <a:extLst>
                <a:ext uri="{FF2B5EF4-FFF2-40B4-BE49-F238E27FC236}">
                  <a16:creationId xmlns:a16="http://schemas.microsoft.com/office/drawing/2014/main" id="{ECA123A6-3862-48C6-8580-BB55C3F9D7B3}"/>
                </a:ext>
              </a:extLst>
            </xdr:cNvPr>
            <xdr:cNvGrpSpPr/>
          </xdr:nvGrpSpPr>
          <xdr:grpSpPr>
            <a:xfrm>
              <a:off x="1348740" y="3413755"/>
              <a:ext cx="1587410" cy="313486"/>
              <a:chOff x="1363980" y="2674620"/>
              <a:chExt cx="1587410" cy="313486"/>
            </a:xfrm>
          </xdr:grpSpPr>
          <xdr:sp macro="" textlink="PivotTables!BA8">
            <xdr:nvSpPr>
              <xdr:cNvPr id="30" name="TextBox 29">
                <a:extLst>
                  <a:ext uri="{FF2B5EF4-FFF2-40B4-BE49-F238E27FC236}">
                    <a16:creationId xmlns:a16="http://schemas.microsoft.com/office/drawing/2014/main" id="{0691C851-2353-8E96-AD42-7A2785E2AA65}"/>
                  </a:ext>
                </a:extLst>
              </xdr:cNvPr>
              <xdr:cNvSpPr txBox="1"/>
            </xdr:nvSpPr>
            <xdr:spPr>
              <a:xfrm>
                <a:off x="1363980" y="2674620"/>
                <a:ext cx="672345"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39A0F7C-8DF9-4D7B-B669-CD6023846307}" type="TxLink">
                  <a:rPr lang="en-US" sz="1100" b="0" i="0" u="none" strike="noStrike">
                    <a:solidFill>
                      <a:srgbClr val="FFFFFF"/>
                    </a:solidFill>
                    <a:latin typeface="Bahnschrift"/>
                    <a:ea typeface="Calibri"/>
                    <a:cs typeface="Calibri"/>
                  </a:rPr>
                  <a:pPr/>
                  <a:t>USA</a:t>
                </a:fld>
                <a:endParaRPr lang="en-IN" sz="1100">
                  <a:solidFill>
                    <a:schemeClr val="bg1"/>
                  </a:solidFill>
                </a:endParaRPr>
              </a:p>
            </xdr:txBody>
          </xdr:sp>
          <xdr:sp macro="" textlink="PivotTables!BB8">
            <xdr:nvSpPr>
              <xdr:cNvPr id="31" name="TextBox 30">
                <a:extLst>
                  <a:ext uri="{FF2B5EF4-FFF2-40B4-BE49-F238E27FC236}">
                    <a16:creationId xmlns:a16="http://schemas.microsoft.com/office/drawing/2014/main" id="{0CD6F334-873F-2E1B-BF08-A3D0507D3CAE}"/>
                  </a:ext>
                </a:extLst>
              </xdr:cNvPr>
              <xdr:cNvSpPr txBox="1"/>
            </xdr:nvSpPr>
            <xdr:spPr>
              <a:xfrm>
                <a:off x="2156460" y="2682240"/>
                <a:ext cx="425229"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D04778D-0D5B-4784-BC6F-F1FF9510B1CD}" type="TxLink">
                  <a:rPr lang="en-US" sz="1100" b="0" i="0" u="none" strike="noStrike">
                    <a:solidFill>
                      <a:srgbClr val="FFFFFF"/>
                    </a:solidFill>
                    <a:latin typeface="Bahnschrift"/>
                    <a:ea typeface="Calibri"/>
                    <a:cs typeface="Calibri"/>
                  </a:rPr>
                  <a:pPr/>
                  <a:t> 1,27,904 </a:t>
                </a:fld>
                <a:endParaRPr lang="en-IN" sz="1100">
                  <a:solidFill>
                    <a:schemeClr val="bg1"/>
                  </a:solidFill>
                </a:endParaRPr>
              </a:p>
            </xdr:txBody>
          </xdr:sp>
          <xdr:sp macro="" textlink="PivotTables!BC8">
            <xdr:nvSpPr>
              <xdr:cNvPr id="32" name="TextBox 31">
                <a:extLst>
                  <a:ext uri="{FF2B5EF4-FFF2-40B4-BE49-F238E27FC236}">
                    <a16:creationId xmlns:a16="http://schemas.microsoft.com/office/drawing/2014/main" id="{C6BB4144-E620-88FB-C5C9-867020BD2B60}"/>
                  </a:ext>
                </a:extLst>
              </xdr:cNvPr>
              <xdr:cNvSpPr txBox="1"/>
            </xdr:nvSpPr>
            <xdr:spPr>
              <a:xfrm>
                <a:off x="2620199" y="2689860"/>
                <a:ext cx="331191"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AFFDB3D-1D17-4154-AC2B-4AA3B9326838}" type="TxLink">
                  <a:rPr lang="en-US" sz="1100" b="0" i="0" u="none" strike="noStrike">
                    <a:solidFill>
                      <a:srgbClr val="FFFFFF"/>
                    </a:solidFill>
                    <a:latin typeface="Bahnschrift"/>
                    <a:ea typeface="Calibri"/>
                    <a:cs typeface="Calibri"/>
                  </a:rPr>
                  <a:pPr/>
                  <a:t>15.47%</a:t>
                </a:fld>
                <a:endParaRPr lang="en-IN" sz="1100">
                  <a:solidFill>
                    <a:schemeClr val="bg1"/>
                  </a:solidFill>
                </a:endParaRPr>
              </a:p>
            </xdr:txBody>
          </xdr:sp>
        </xdr:grpSp>
        <xdr:grpSp>
          <xdr:nvGrpSpPr>
            <xdr:cNvPr id="33" name="Group 32">
              <a:extLst>
                <a:ext uri="{FF2B5EF4-FFF2-40B4-BE49-F238E27FC236}">
                  <a16:creationId xmlns:a16="http://schemas.microsoft.com/office/drawing/2014/main" id="{13F25852-D0D1-4BB0-80E0-4BCCD92F433D}"/>
                </a:ext>
              </a:extLst>
            </xdr:cNvPr>
            <xdr:cNvGrpSpPr/>
          </xdr:nvGrpSpPr>
          <xdr:grpSpPr>
            <a:xfrm>
              <a:off x="1348984" y="3899874"/>
              <a:ext cx="1578967" cy="307433"/>
              <a:chOff x="1379464" y="2673054"/>
              <a:chExt cx="1578967" cy="307433"/>
            </a:xfrm>
          </xdr:grpSpPr>
          <xdr:sp macro="" textlink="PivotTables!BA10">
            <xdr:nvSpPr>
              <xdr:cNvPr id="34" name="TextBox 33">
                <a:extLst>
                  <a:ext uri="{FF2B5EF4-FFF2-40B4-BE49-F238E27FC236}">
                    <a16:creationId xmlns:a16="http://schemas.microsoft.com/office/drawing/2014/main" id="{2CC7BCEB-CC2E-D7A9-93B9-043D87DB0DAC}"/>
                  </a:ext>
                </a:extLst>
              </xdr:cNvPr>
              <xdr:cNvSpPr txBox="1"/>
            </xdr:nvSpPr>
            <xdr:spPr>
              <a:xfrm>
                <a:off x="1379464" y="2674620"/>
                <a:ext cx="316997" cy="298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1DD7EBD-A28B-4430-BD25-AE54E6202A94}" type="TxLink">
                  <a:rPr lang="en-US" sz="1100" b="0" i="0" u="none" strike="noStrike">
                    <a:solidFill>
                      <a:srgbClr val="FFFFFF"/>
                    </a:solidFill>
                    <a:latin typeface="Bahnschrift"/>
                    <a:ea typeface="Calibri"/>
                    <a:cs typeface="Calibri"/>
                  </a:rPr>
                  <a:pPr/>
                  <a:t>Brazil</a:t>
                </a:fld>
                <a:endParaRPr lang="en-IN" sz="1100">
                  <a:solidFill>
                    <a:schemeClr val="bg1"/>
                  </a:solidFill>
                </a:endParaRPr>
              </a:p>
            </xdr:txBody>
          </xdr:sp>
          <xdr:sp macro="" textlink="PivotTables!BB10">
            <xdr:nvSpPr>
              <xdr:cNvPr id="35" name="TextBox 34">
                <a:extLst>
                  <a:ext uri="{FF2B5EF4-FFF2-40B4-BE49-F238E27FC236}">
                    <a16:creationId xmlns:a16="http://schemas.microsoft.com/office/drawing/2014/main" id="{8AD30E0D-6DBE-D936-BF44-9202132C715D}"/>
                  </a:ext>
                </a:extLst>
              </xdr:cNvPr>
              <xdr:cNvSpPr txBox="1"/>
            </xdr:nvSpPr>
            <xdr:spPr>
              <a:xfrm>
                <a:off x="2171944" y="2682240"/>
                <a:ext cx="433476" cy="298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95B4086-D798-4D83-B25F-BFC7077198E1}" type="TxLink">
                  <a:rPr lang="en-US" sz="1100" b="0" i="0" u="none" strike="noStrike">
                    <a:solidFill>
                      <a:srgbClr val="FFFFFF"/>
                    </a:solidFill>
                    <a:latin typeface="Bahnschrift"/>
                    <a:ea typeface="Calibri"/>
                    <a:cs typeface="Calibri"/>
                  </a:rPr>
                  <a:pPr/>
                  <a:t> 71,992 </a:t>
                </a:fld>
                <a:endParaRPr lang="en-IN" sz="1100">
                  <a:solidFill>
                    <a:schemeClr val="bg1"/>
                  </a:solidFill>
                </a:endParaRPr>
              </a:p>
            </xdr:txBody>
          </xdr:sp>
          <xdr:sp macro="" textlink="PivotTables!BC10">
            <xdr:nvSpPr>
              <xdr:cNvPr id="36" name="TextBox 35">
                <a:extLst>
                  <a:ext uri="{FF2B5EF4-FFF2-40B4-BE49-F238E27FC236}">
                    <a16:creationId xmlns:a16="http://schemas.microsoft.com/office/drawing/2014/main" id="{34703E5B-D133-BA27-F942-BB10F6571CF4}"/>
                  </a:ext>
                </a:extLst>
              </xdr:cNvPr>
              <xdr:cNvSpPr txBox="1"/>
            </xdr:nvSpPr>
            <xdr:spPr>
              <a:xfrm>
                <a:off x="2638004" y="2673054"/>
                <a:ext cx="320427" cy="298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302DE54-E509-46F2-9B65-6E365B5C33D7}" type="TxLink">
                  <a:rPr lang="en-US" sz="1100" b="0" i="0" u="none" strike="noStrike">
                    <a:solidFill>
                      <a:srgbClr val="FFFFFF"/>
                    </a:solidFill>
                    <a:latin typeface="Bahnschrift"/>
                    <a:ea typeface="Calibri"/>
                    <a:cs typeface="Calibri"/>
                  </a:rPr>
                  <a:pPr/>
                  <a:t>8.70%</a:t>
                </a:fld>
                <a:endParaRPr lang="en-IN" sz="1100">
                  <a:solidFill>
                    <a:schemeClr val="bg1"/>
                  </a:solidFill>
                </a:endParaRPr>
              </a:p>
            </xdr:txBody>
          </xdr:sp>
        </xdr:grpSp>
      </xdr:grpSp>
      <xdr:grpSp>
        <xdr:nvGrpSpPr>
          <xdr:cNvPr id="42" name="Group 41">
            <a:extLst>
              <a:ext uri="{FF2B5EF4-FFF2-40B4-BE49-F238E27FC236}">
                <a16:creationId xmlns:a16="http://schemas.microsoft.com/office/drawing/2014/main" id="{3FADAD15-F667-475A-AAB1-A62C89B1BD69}"/>
              </a:ext>
            </a:extLst>
          </xdr:cNvPr>
          <xdr:cNvGrpSpPr/>
        </xdr:nvGrpSpPr>
        <xdr:grpSpPr>
          <a:xfrm>
            <a:off x="472440" y="3048000"/>
            <a:ext cx="285122" cy="1453226"/>
            <a:chOff x="373380" y="6031535"/>
            <a:chExt cx="285122" cy="1230392"/>
          </a:xfrm>
        </xdr:grpSpPr>
        <xdr:sp macro="" textlink="">
          <xdr:nvSpPr>
            <xdr:cNvPr id="43" name="TextBox 42">
              <a:extLst>
                <a:ext uri="{FF2B5EF4-FFF2-40B4-BE49-F238E27FC236}">
                  <a16:creationId xmlns:a16="http://schemas.microsoft.com/office/drawing/2014/main" id="{CE4E45A9-D4BE-D279-F11D-C1E0DA31F333}"/>
                </a:ext>
              </a:extLst>
            </xdr:cNvPr>
            <xdr:cNvSpPr txBox="1"/>
          </xdr:nvSpPr>
          <xdr:spPr>
            <a:xfrm>
              <a:off x="388620" y="6031535"/>
              <a:ext cx="269882" cy="223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1100">
                <a:solidFill>
                  <a:schemeClr val="tx1">
                    <a:lumMod val="75000"/>
                    <a:lumOff val="25000"/>
                  </a:schemeClr>
                </a:solidFill>
              </a:endParaRPr>
            </a:p>
          </xdr:txBody>
        </xdr:sp>
        <xdr:sp macro="" textlink="">
          <xdr:nvSpPr>
            <xdr:cNvPr id="44" name="TextBox 43">
              <a:extLst>
                <a:ext uri="{FF2B5EF4-FFF2-40B4-BE49-F238E27FC236}">
                  <a16:creationId xmlns:a16="http://schemas.microsoft.com/office/drawing/2014/main" id="{DF1430D1-68E6-FCA9-BC9D-F1D6D2C16869}"/>
                </a:ext>
              </a:extLst>
            </xdr:cNvPr>
            <xdr:cNvSpPr txBox="1"/>
          </xdr:nvSpPr>
          <xdr:spPr>
            <a:xfrm>
              <a:off x="381000" y="6225540"/>
              <a:ext cx="269882" cy="223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1100">
                <a:solidFill>
                  <a:schemeClr val="tx1">
                    <a:lumMod val="75000"/>
                    <a:lumOff val="25000"/>
                  </a:schemeClr>
                </a:solidFill>
              </a:endParaRPr>
            </a:p>
          </xdr:txBody>
        </xdr:sp>
        <xdr:sp macro="" textlink="">
          <xdr:nvSpPr>
            <xdr:cNvPr id="45" name="TextBox 44">
              <a:extLst>
                <a:ext uri="{FF2B5EF4-FFF2-40B4-BE49-F238E27FC236}">
                  <a16:creationId xmlns:a16="http://schemas.microsoft.com/office/drawing/2014/main" id="{DA066F0B-703E-C748-4E93-36E196C977E8}"/>
                </a:ext>
              </a:extLst>
            </xdr:cNvPr>
            <xdr:cNvSpPr txBox="1"/>
          </xdr:nvSpPr>
          <xdr:spPr>
            <a:xfrm>
              <a:off x="381000" y="6431280"/>
              <a:ext cx="269882" cy="223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1100">
                <a:solidFill>
                  <a:schemeClr val="tx1">
                    <a:lumMod val="75000"/>
                    <a:lumOff val="25000"/>
                  </a:schemeClr>
                </a:solidFill>
              </a:endParaRPr>
            </a:p>
          </xdr:txBody>
        </xdr:sp>
        <xdr:sp macro="" textlink="">
          <xdr:nvSpPr>
            <xdr:cNvPr id="46" name="TextBox 45">
              <a:extLst>
                <a:ext uri="{FF2B5EF4-FFF2-40B4-BE49-F238E27FC236}">
                  <a16:creationId xmlns:a16="http://schemas.microsoft.com/office/drawing/2014/main" id="{0FF14E31-7D06-6159-B3A4-C4C1CA6645D6}"/>
                </a:ext>
              </a:extLst>
            </xdr:cNvPr>
            <xdr:cNvSpPr txBox="1"/>
          </xdr:nvSpPr>
          <xdr:spPr>
            <a:xfrm>
              <a:off x="373380" y="6641135"/>
              <a:ext cx="269882" cy="223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1100">
                <a:solidFill>
                  <a:schemeClr val="tx1">
                    <a:lumMod val="75000"/>
                    <a:lumOff val="25000"/>
                  </a:schemeClr>
                </a:solidFill>
              </a:endParaRPr>
            </a:p>
          </xdr:txBody>
        </xdr:sp>
        <xdr:sp macro="" textlink="">
          <xdr:nvSpPr>
            <xdr:cNvPr id="47" name="TextBox 46">
              <a:extLst>
                <a:ext uri="{FF2B5EF4-FFF2-40B4-BE49-F238E27FC236}">
                  <a16:creationId xmlns:a16="http://schemas.microsoft.com/office/drawing/2014/main" id="{35053935-3CBF-4C85-919A-20C9A35FB57B}"/>
                </a:ext>
              </a:extLst>
            </xdr:cNvPr>
            <xdr:cNvSpPr txBox="1"/>
          </xdr:nvSpPr>
          <xdr:spPr>
            <a:xfrm>
              <a:off x="373380" y="6836308"/>
              <a:ext cx="269882" cy="223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1100">
                <a:solidFill>
                  <a:schemeClr val="tx1">
                    <a:lumMod val="75000"/>
                    <a:lumOff val="25000"/>
                  </a:schemeClr>
                </a:solidFill>
              </a:endParaRPr>
            </a:p>
          </xdr:txBody>
        </xdr:sp>
        <xdr:sp macro="" textlink="">
          <xdr:nvSpPr>
            <xdr:cNvPr id="48" name="TextBox 47">
              <a:extLst>
                <a:ext uri="{FF2B5EF4-FFF2-40B4-BE49-F238E27FC236}">
                  <a16:creationId xmlns:a16="http://schemas.microsoft.com/office/drawing/2014/main" id="{452D0B19-A7AF-BBB6-A809-C402D079B7A1}"/>
                </a:ext>
              </a:extLst>
            </xdr:cNvPr>
            <xdr:cNvSpPr txBox="1"/>
          </xdr:nvSpPr>
          <xdr:spPr>
            <a:xfrm>
              <a:off x="373380" y="7037934"/>
              <a:ext cx="269882" cy="223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1100">
                <a:solidFill>
                  <a:schemeClr val="tx1">
                    <a:lumMod val="75000"/>
                    <a:lumOff val="25000"/>
                  </a:schemeClr>
                </a:solidFill>
              </a:endParaRPr>
            </a:p>
          </xdr:txBody>
        </xdr:sp>
      </xdr:grpSp>
    </xdr:grpSp>
    <xdr:clientData/>
  </xdr:twoCellAnchor>
  <xdr:twoCellAnchor editAs="absolute">
    <xdr:from>
      <xdr:col>2</xdr:col>
      <xdr:colOff>60960</xdr:colOff>
      <xdr:row>26</xdr:row>
      <xdr:rowOff>114300</xdr:rowOff>
    </xdr:from>
    <xdr:to>
      <xdr:col>3</xdr:col>
      <xdr:colOff>365760</xdr:colOff>
      <xdr:row>29</xdr:row>
      <xdr:rowOff>129540</xdr:rowOff>
    </xdr:to>
    <xdr:sp macro="" textlink="PivotTables!BU5">
      <xdr:nvSpPr>
        <xdr:cNvPr id="51" name="TextBox 50">
          <a:extLst>
            <a:ext uri="{FF2B5EF4-FFF2-40B4-BE49-F238E27FC236}">
              <a16:creationId xmlns:a16="http://schemas.microsoft.com/office/drawing/2014/main" id="{F229B9A1-CE28-4BCF-A9C7-6937645C1515}"/>
            </a:ext>
          </a:extLst>
        </xdr:cNvPr>
        <xdr:cNvSpPr txBox="1">
          <a:spLocks noChangeAspect="1"/>
        </xdr:cNvSpPr>
      </xdr:nvSpPr>
      <xdr:spPr>
        <a:xfrm>
          <a:off x="1280160" y="4869180"/>
          <a:ext cx="914400" cy="563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91134EC7-B30D-4533-B579-F6266E273A82}" type="TxLink">
            <a:rPr lang="en-US" sz="4400" b="0" i="0" u="none" strike="noStrike" baseline="0">
              <a:solidFill>
                <a:schemeClr val="bg1"/>
              </a:solidFill>
              <a:effectLst/>
              <a:latin typeface="Bahnschrift" panose="020B0502040204020203" pitchFamily="34" charset="0"/>
              <a:ea typeface="+mn-ea"/>
              <a:cs typeface="Arial"/>
            </a:rPr>
            <a:pPr marL="0" marR="0" lvl="0" indent="0" algn="ctr" defTabSz="914400" eaLnBrk="1" fontAlgn="auto" latinLnBrk="0" hangingPunct="1">
              <a:lnSpc>
                <a:spcPct val="100000"/>
              </a:lnSpc>
              <a:spcBef>
                <a:spcPts val="0"/>
              </a:spcBef>
              <a:spcAft>
                <a:spcPts val="0"/>
              </a:spcAft>
              <a:buClrTx/>
              <a:buSzTx/>
              <a:buFontTx/>
              <a:buNone/>
              <a:tabLst/>
              <a:defRPr/>
            </a:pPr>
            <a:t>75%</a:t>
          </a:fld>
          <a:endParaRPr lang="en-IN" sz="4400" b="0" baseline="0">
            <a:solidFill>
              <a:schemeClr val="bg1"/>
            </a:solidFill>
            <a:effectLst/>
            <a:latin typeface="Bahnschrift" panose="020B0502040204020203" pitchFamily="34" charset="0"/>
            <a:ea typeface="+mn-ea"/>
            <a:cs typeface="+mn-cs"/>
          </a:endParaRPr>
        </a:p>
      </xdr:txBody>
    </xdr:sp>
    <xdr:clientData/>
  </xdr:twoCellAnchor>
  <xdr:twoCellAnchor editAs="absolute">
    <xdr:from>
      <xdr:col>1</xdr:col>
      <xdr:colOff>396240</xdr:colOff>
      <xdr:row>29</xdr:row>
      <xdr:rowOff>129540</xdr:rowOff>
    </xdr:from>
    <xdr:to>
      <xdr:col>4</xdr:col>
      <xdr:colOff>0</xdr:colOff>
      <xdr:row>33</xdr:row>
      <xdr:rowOff>114300</xdr:rowOff>
    </xdr:to>
    <xdr:sp macro="" textlink="">
      <xdr:nvSpPr>
        <xdr:cNvPr id="52" name="TextBox 51">
          <a:extLst>
            <a:ext uri="{FF2B5EF4-FFF2-40B4-BE49-F238E27FC236}">
              <a16:creationId xmlns:a16="http://schemas.microsoft.com/office/drawing/2014/main" id="{26043EE3-4CE3-47DF-8FC1-DAAB31125E70}"/>
            </a:ext>
          </a:extLst>
        </xdr:cNvPr>
        <xdr:cNvSpPr txBox="1">
          <a:spLocks noChangeAspect="1"/>
        </xdr:cNvSpPr>
      </xdr:nvSpPr>
      <xdr:spPr>
        <a:xfrm>
          <a:off x="1005840" y="5433060"/>
          <a:ext cx="1432560" cy="716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0" baseline="0">
              <a:solidFill>
                <a:schemeClr val="bg1"/>
              </a:solidFill>
              <a:effectLst/>
              <a:latin typeface="Bahnschrift" panose="020B0502040204020203" pitchFamily="34" charset="0"/>
              <a:ea typeface="+mn-ea"/>
              <a:cs typeface="+mn-cs"/>
            </a:rPr>
            <a:t>Sales Percentage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2000" b="0" baseline="0">
              <a:solidFill>
                <a:schemeClr val="bg1"/>
              </a:solidFill>
              <a:effectLst/>
              <a:latin typeface="Bahnschrift" panose="020B0502040204020203" pitchFamily="34" charset="0"/>
              <a:ea typeface="+mn-ea"/>
              <a:cs typeface="+mn-cs"/>
            </a:rPr>
            <a:t>Achieved</a:t>
          </a:r>
        </a:p>
      </xdr:txBody>
    </xdr:sp>
    <xdr:clientData/>
  </xdr:twoCellAnchor>
  <xdr:twoCellAnchor editAs="absolute">
    <xdr:from>
      <xdr:col>14</xdr:col>
      <xdr:colOff>29139</xdr:colOff>
      <xdr:row>19</xdr:row>
      <xdr:rowOff>120542</xdr:rowOff>
    </xdr:from>
    <xdr:to>
      <xdr:col>15</xdr:col>
      <xdr:colOff>14509</xdr:colOff>
      <xdr:row>21</xdr:row>
      <xdr:rowOff>3127</xdr:rowOff>
    </xdr:to>
    <xdr:grpSp>
      <xdr:nvGrpSpPr>
        <xdr:cNvPr id="117" name="Group 116">
          <a:extLst>
            <a:ext uri="{FF2B5EF4-FFF2-40B4-BE49-F238E27FC236}">
              <a16:creationId xmlns:a16="http://schemas.microsoft.com/office/drawing/2014/main" id="{DCEF373C-5335-7E21-F7A9-35A9DBE8C09F}"/>
            </a:ext>
          </a:extLst>
        </xdr:cNvPr>
        <xdr:cNvGrpSpPr>
          <a:grpSpLocks noChangeAspect="1"/>
        </xdr:cNvGrpSpPr>
      </xdr:nvGrpSpPr>
      <xdr:grpSpPr>
        <a:xfrm>
          <a:off x="8563539" y="3595262"/>
          <a:ext cx="594970" cy="248345"/>
          <a:chOff x="4008680" y="4634390"/>
          <a:chExt cx="595013" cy="248484"/>
        </a:xfrm>
        <a:noFill/>
      </xdr:grpSpPr>
      <xdr:sp macro="" textlink="PivotTables!BI5">
        <xdr:nvSpPr>
          <xdr:cNvPr id="101" name="TextBox 100">
            <a:extLst>
              <a:ext uri="{FF2B5EF4-FFF2-40B4-BE49-F238E27FC236}">
                <a16:creationId xmlns:a16="http://schemas.microsoft.com/office/drawing/2014/main" id="{06C2C55C-FEFC-4D95-98F1-7F4302924E1C}"/>
              </a:ext>
            </a:extLst>
          </xdr:cNvPr>
          <xdr:cNvSpPr txBox="1"/>
        </xdr:nvSpPr>
        <xdr:spPr>
          <a:xfrm>
            <a:off x="4390331" y="4634390"/>
            <a:ext cx="21336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C8443FA-E2B3-4AB5-AAA8-F44D647F3FD7}" type="TxLink">
              <a:rPr lang="en-US" sz="1000" b="0" i="0" u="none" strike="noStrike">
                <a:solidFill>
                  <a:srgbClr val="296EFC"/>
                </a:solidFill>
                <a:latin typeface="Calibri"/>
                <a:ea typeface="Calibri"/>
                <a:cs typeface="Calibri"/>
              </a:rPr>
              <a:pPr algn="ctr"/>
              <a:t>●</a:t>
            </a:fld>
            <a:endParaRPr lang="en-IN" sz="1000"/>
          </a:p>
        </xdr:txBody>
      </xdr:sp>
      <xdr:sp macro="" textlink="PivotTables!BG5">
        <xdr:nvSpPr>
          <xdr:cNvPr id="102" name="TextBox 101">
            <a:extLst>
              <a:ext uri="{FF2B5EF4-FFF2-40B4-BE49-F238E27FC236}">
                <a16:creationId xmlns:a16="http://schemas.microsoft.com/office/drawing/2014/main" id="{F306E206-4102-400C-88B7-052C7BD7DBB8}"/>
              </a:ext>
            </a:extLst>
          </xdr:cNvPr>
          <xdr:cNvSpPr txBox="1"/>
        </xdr:nvSpPr>
        <xdr:spPr>
          <a:xfrm>
            <a:off x="4008680" y="4634390"/>
            <a:ext cx="26177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BBD4B47F-5F3A-479F-AF90-CAAA19C6C8E7}" type="TxLink">
              <a:rPr lang="en-US" sz="1000" b="0" i="0" u="none" strike="noStrike">
                <a:solidFill>
                  <a:srgbClr val="5A097C"/>
                </a:solidFill>
                <a:latin typeface="Calibri"/>
                <a:ea typeface="Calibri"/>
                <a:cs typeface="Calibri"/>
              </a:rPr>
              <a:pPr algn="ctr"/>
              <a:t> </a:t>
            </a:fld>
            <a:endParaRPr lang="en-IN" sz="1000"/>
          </a:p>
        </xdr:txBody>
      </xdr:sp>
    </xdr:grpSp>
    <xdr:clientData/>
  </xdr:twoCellAnchor>
  <xdr:twoCellAnchor editAs="absolute">
    <xdr:from>
      <xdr:col>14</xdr:col>
      <xdr:colOff>253783</xdr:colOff>
      <xdr:row>19</xdr:row>
      <xdr:rowOff>47990</xdr:rowOff>
    </xdr:from>
    <xdr:to>
      <xdr:col>15</xdr:col>
      <xdr:colOff>223904</xdr:colOff>
      <xdr:row>20</xdr:row>
      <xdr:rowOff>113708</xdr:rowOff>
    </xdr:to>
    <xdr:grpSp>
      <xdr:nvGrpSpPr>
        <xdr:cNvPr id="116" name="Group 115">
          <a:extLst>
            <a:ext uri="{FF2B5EF4-FFF2-40B4-BE49-F238E27FC236}">
              <a16:creationId xmlns:a16="http://schemas.microsoft.com/office/drawing/2014/main" id="{9F2301A5-F2C9-E7C6-C9E5-DCA52223CCEA}"/>
            </a:ext>
          </a:extLst>
        </xdr:cNvPr>
        <xdr:cNvGrpSpPr>
          <a:grpSpLocks noChangeAspect="1"/>
        </xdr:cNvGrpSpPr>
      </xdr:nvGrpSpPr>
      <xdr:grpSpPr>
        <a:xfrm>
          <a:off x="8788183" y="3522710"/>
          <a:ext cx="579721" cy="248598"/>
          <a:chOff x="3284784" y="4641916"/>
          <a:chExt cx="579765" cy="248669"/>
        </a:xfrm>
        <a:noFill/>
      </xdr:grpSpPr>
      <xdr:sp macro="" textlink="PivotTables!BF5">
        <xdr:nvSpPr>
          <xdr:cNvPr id="100" name="TextBox 99">
            <a:extLst>
              <a:ext uri="{FF2B5EF4-FFF2-40B4-BE49-F238E27FC236}">
                <a16:creationId xmlns:a16="http://schemas.microsoft.com/office/drawing/2014/main" id="{4B1F5E14-468F-5B7D-B889-D35115F7FB1B}"/>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03" name="TextBox 102">
            <a:extLst>
              <a:ext uri="{FF2B5EF4-FFF2-40B4-BE49-F238E27FC236}">
                <a16:creationId xmlns:a16="http://schemas.microsoft.com/office/drawing/2014/main" id="{731D9EFE-ACC3-4C94-9D29-7259B0BCF23E}"/>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6</xdr:col>
      <xdr:colOff>30480</xdr:colOff>
      <xdr:row>3</xdr:row>
      <xdr:rowOff>137160</xdr:rowOff>
    </xdr:from>
    <xdr:to>
      <xdr:col>23</xdr:col>
      <xdr:colOff>137160</xdr:colOff>
      <xdr:row>34</xdr:row>
      <xdr:rowOff>53340</xdr:rowOff>
    </xdr:to>
    <xdr:grpSp>
      <xdr:nvGrpSpPr>
        <xdr:cNvPr id="390" name="Group 389">
          <a:extLst>
            <a:ext uri="{FF2B5EF4-FFF2-40B4-BE49-F238E27FC236}">
              <a16:creationId xmlns:a16="http://schemas.microsoft.com/office/drawing/2014/main" id="{FFFB098D-8F50-DE21-1EA3-F4EBAFA3628E}"/>
            </a:ext>
          </a:extLst>
        </xdr:cNvPr>
        <xdr:cNvGrpSpPr>
          <a:grpSpLocks noChangeAspect="1"/>
        </xdr:cNvGrpSpPr>
      </xdr:nvGrpSpPr>
      <xdr:grpSpPr>
        <a:xfrm>
          <a:off x="3688080" y="685800"/>
          <a:ext cx="10469880" cy="5585460"/>
          <a:chOff x="3688080" y="685800"/>
          <a:chExt cx="10469880" cy="5585460"/>
        </a:xfrm>
      </xdr:grpSpPr>
      <xdr:grpSp>
        <xdr:nvGrpSpPr>
          <xdr:cNvPr id="389" name="Group 388">
            <a:extLst>
              <a:ext uri="{FF2B5EF4-FFF2-40B4-BE49-F238E27FC236}">
                <a16:creationId xmlns:a16="http://schemas.microsoft.com/office/drawing/2014/main" id="{43DDC0F8-2517-22BA-B1D7-083E334986B8}"/>
              </a:ext>
            </a:extLst>
          </xdr:cNvPr>
          <xdr:cNvGrpSpPr/>
        </xdr:nvGrpSpPr>
        <xdr:grpSpPr>
          <a:xfrm>
            <a:off x="3688080" y="685800"/>
            <a:ext cx="10469880" cy="5533252"/>
            <a:chOff x="3688080" y="685800"/>
            <a:chExt cx="10469880" cy="5533252"/>
          </a:xfrm>
        </xdr:grpSpPr>
        <xdr:sp macro="" textlink="">
          <xdr:nvSpPr>
            <xdr:cNvPr id="53" name="Freeform: Shape 52">
              <a:extLst>
                <a:ext uri="{FF2B5EF4-FFF2-40B4-BE49-F238E27FC236}">
                  <a16:creationId xmlns:a16="http://schemas.microsoft.com/office/drawing/2014/main" id="{7FE92920-69A7-4223-A1CC-294BAB7FE857}"/>
                </a:ext>
              </a:extLst>
            </xdr:cNvPr>
            <xdr:cNvSpPr/>
          </xdr:nvSpPr>
          <xdr:spPr>
            <a:xfrm flipV="1">
              <a:off x="3688080" y="685800"/>
              <a:ext cx="10469880" cy="5533252"/>
            </a:xfrm>
            <a:custGeom>
              <a:avLst/>
              <a:gdLst>
                <a:gd name="connsiteX0" fmla="*/ 0 w 10924162"/>
                <a:gd name="connsiteY0" fmla="*/ 6352161 h 6352161"/>
                <a:gd name="connsiteX1" fmla="*/ 10924162 w 10924162"/>
                <a:gd name="connsiteY1" fmla="*/ 6352161 h 6352161"/>
                <a:gd name="connsiteX2" fmla="*/ 10924162 w 10924162"/>
                <a:gd name="connsiteY2" fmla="*/ 0 h 6352161"/>
                <a:gd name="connsiteX3" fmla="*/ 0 w 10924162"/>
                <a:gd name="connsiteY3" fmla="*/ 0 h 6352161"/>
                <a:gd name="connsiteX4" fmla="*/ 0 w 10924162"/>
                <a:gd name="connsiteY4" fmla="*/ 6352161 h 6352161"/>
                <a:gd name="connsiteX5" fmla="*/ 3905069 w 10924162"/>
                <a:gd name="connsiteY5" fmla="*/ 5840720 h 6352161"/>
                <a:gd name="connsiteX6" fmla="*/ 3876042 w 10924162"/>
                <a:gd name="connsiteY6" fmla="*/ 5810520 h 6352161"/>
                <a:gd name="connsiteX7" fmla="*/ 3905069 w 10924162"/>
                <a:gd name="connsiteY7" fmla="*/ 5780320 h 6352161"/>
                <a:gd name="connsiteX8" fmla="*/ 3934096 w 10924162"/>
                <a:gd name="connsiteY8" fmla="*/ 5810520 h 6352161"/>
                <a:gd name="connsiteX9" fmla="*/ 3905069 w 10924162"/>
                <a:gd name="connsiteY9" fmla="*/ 5840720 h 6352161"/>
                <a:gd name="connsiteX10" fmla="*/ 3975843 w 10924162"/>
                <a:gd name="connsiteY10" fmla="*/ 5840720 h 6352161"/>
                <a:gd name="connsiteX11" fmla="*/ 3946816 w 10924162"/>
                <a:gd name="connsiteY11" fmla="*/ 5810520 h 6352161"/>
                <a:gd name="connsiteX12" fmla="*/ 3975843 w 10924162"/>
                <a:gd name="connsiteY12" fmla="*/ 5780320 h 6352161"/>
                <a:gd name="connsiteX13" fmla="*/ 4004870 w 10924162"/>
                <a:gd name="connsiteY13" fmla="*/ 5810520 h 6352161"/>
                <a:gd name="connsiteX14" fmla="*/ 3975843 w 10924162"/>
                <a:gd name="connsiteY14" fmla="*/ 5840720 h 6352161"/>
                <a:gd name="connsiteX15" fmla="*/ 4046616 w 10924162"/>
                <a:gd name="connsiteY15" fmla="*/ 5840720 h 6352161"/>
                <a:gd name="connsiteX16" fmla="*/ 4017589 w 10924162"/>
                <a:gd name="connsiteY16" fmla="*/ 5810520 h 6352161"/>
                <a:gd name="connsiteX17" fmla="*/ 4046616 w 10924162"/>
                <a:gd name="connsiteY17" fmla="*/ 5780320 h 6352161"/>
                <a:gd name="connsiteX18" fmla="*/ 4075643 w 10924162"/>
                <a:gd name="connsiteY18" fmla="*/ 5810520 h 6352161"/>
                <a:gd name="connsiteX19" fmla="*/ 4046616 w 10924162"/>
                <a:gd name="connsiteY19" fmla="*/ 5840720 h 6352161"/>
                <a:gd name="connsiteX20" fmla="*/ 4117391 w 10924162"/>
                <a:gd name="connsiteY20" fmla="*/ 5840720 h 6352161"/>
                <a:gd name="connsiteX21" fmla="*/ 4088364 w 10924162"/>
                <a:gd name="connsiteY21" fmla="*/ 5810520 h 6352161"/>
                <a:gd name="connsiteX22" fmla="*/ 4117391 w 10924162"/>
                <a:gd name="connsiteY22" fmla="*/ 5780320 h 6352161"/>
                <a:gd name="connsiteX23" fmla="*/ 4146417 w 10924162"/>
                <a:gd name="connsiteY23" fmla="*/ 5810520 h 6352161"/>
                <a:gd name="connsiteX24" fmla="*/ 4117391 w 10924162"/>
                <a:gd name="connsiteY24" fmla="*/ 5840720 h 6352161"/>
                <a:gd name="connsiteX25" fmla="*/ 4188163 w 10924162"/>
                <a:gd name="connsiteY25" fmla="*/ 5840720 h 6352161"/>
                <a:gd name="connsiteX26" fmla="*/ 4159136 w 10924162"/>
                <a:gd name="connsiteY26" fmla="*/ 5810520 h 6352161"/>
                <a:gd name="connsiteX27" fmla="*/ 4188163 w 10924162"/>
                <a:gd name="connsiteY27" fmla="*/ 5780320 h 6352161"/>
                <a:gd name="connsiteX28" fmla="*/ 4217190 w 10924162"/>
                <a:gd name="connsiteY28" fmla="*/ 5810520 h 6352161"/>
                <a:gd name="connsiteX29" fmla="*/ 4188163 w 10924162"/>
                <a:gd name="connsiteY29" fmla="*/ 5840720 h 6352161"/>
                <a:gd name="connsiteX30" fmla="*/ 3763522 w 10924162"/>
                <a:gd name="connsiteY30" fmla="*/ 5767120 h 6352161"/>
                <a:gd name="connsiteX31" fmla="*/ 3734495 w 10924162"/>
                <a:gd name="connsiteY31" fmla="*/ 5736919 h 6352161"/>
                <a:gd name="connsiteX32" fmla="*/ 3763522 w 10924162"/>
                <a:gd name="connsiteY32" fmla="*/ 5706719 h 6352161"/>
                <a:gd name="connsiteX33" fmla="*/ 3792549 w 10924162"/>
                <a:gd name="connsiteY33" fmla="*/ 5736919 h 6352161"/>
                <a:gd name="connsiteX34" fmla="*/ 3763522 w 10924162"/>
                <a:gd name="connsiteY34" fmla="*/ 5767120 h 6352161"/>
                <a:gd name="connsiteX35" fmla="*/ 3834297 w 10924162"/>
                <a:gd name="connsiteY35" fmla="*/ 5767120 h 6352161"/>
                <a:gd name="connsiteX36" fmla="*/ 3805270 w 10924162"/>
                <a:gd name="connsiteY36" fmla="*/ 5736919 h 6352161"/>
                <a:gd name="connsiteX37" fmla="*/ 3834297 w 10924162"/>
                <a:gd name="connsiteY37" fmla="*/ 5706719 h 6352161"/>
                <a:gd name="connsiteX38" fmla="*/ 3863323 w 10924162"/>
                <a:gd name="connsiteY38" fmla="*/ 5736919 h 6352161"/>
                <a:gd name="connsiteX39" fmla="*/ 3834297 w 10924162"/>
                <a:gd name="connsiteY39" fmla="*/ 5767120 h 6352161"/>
                <a:gd name="connsiteX40" fmla="*/ 3905069 w 10924162"/>
                <a:gd name="connsiteY40" fmla="*/ 5767120 h 6352161"/>
                <a:gd name="connsiteX41" fmla="*/ 3876042 w 10924162"/>
                <a:gd name="connsiteY41" fmla="*/ 5736919 h 6352161"/>
                <a:gd name="connsiteX42" fmla="*/ 3905069 w 10924162"/>
                <a:gd name="connsiteY42" fmla="*/ 5706719 h 6352161"/>
                <a:gd name="connsiteX43" fmla="*/ 3934096 w 10924162"/>
                <a:gd name="connsiteY43" fmla="*/ 5736919 h 6352161"/>
                <a:gd name="connsiteX44" fmla="*/ 3905069 w 10924162"/>
                <a:gd name="connsiteY44" fmla="*/ 5767120 h 6352161"/>
                <a:gd name="connsiteX45" fmla="*/ 3975843 w 10924162"/>
                <a:gd name="connsiteY45" fmla="*/ 5767120 h 6352161"/>
                <a:gd name="connsiteX46" fmla="*/ 3946816 w 10924162"/>
                <a:gd name="connsiteY46" fmla="*/ 5736919 h 6352161"/>
                <a:gd name="connsiteX47" fmla="*/ 3975843 w 10924162"/>
                <a:gd name="connsiteY47" fmla="*/ 5706719 h 6352161"/>
                <a:gd name="connsiteX48" fmla="*/ 4004870 w 10924162"/>
                <a:gd name="connsiteY48" fmla="*/ 5736919 h 6352161"/>
                <a:gd name="connsiteX49" fmla="*/ 3975843 w 10924162"/>
                <a:gd name="connsiteY49" fmla="*/ 5767120 h 6352161"/>
                <a:gd name="connsiteX50" fmla="*/ 4046616 w 10924162"/>
                <a:gd name="connsiteY50" fmla="*/ 5767120 h 6352161"/>
                <a:gd name="connsiteX51" fmla="*/ 4017589 w 10924162"/>
                <a:gd name="connsiteY51" fmla="*/ 5736919 h 6352161"/>
                <a:gd name="connsiteX52" fmla="*/ 4046616 w 10924162"/>
                <a:gd name="connsiteY52" fmla="*/ 5706719 h 6352161"/>
                <a:gd name="connsiteX53" fmla="*/ 4075643 w 10924162"/>
                <a:gd name="connsiteY53" fmla="*/ 5736919 h 6352161"/>
                <a:gd name="connsiteX54" fmla="*/ 4046616 w 10924162"/>
                <a:gd name="connsiteY54" fmla="*/ 5767120 h 6352161"/>
                <a:gd name="connsiteX55" fmla="*/ 4117391 w 10924162"/>
                <a:gd name="connsiteY55" fmla="*/ 5767120 h 6352161"/>
                <a:gd name="connsiteX56" fmla="*/ 4088364 w 10924162"/>
                <a:gd name="connsiteY56" fmla="*/ 5736919 h 6352161"/>
                <a:gd name="connsiteX57" fmla="*/ 4117391 w 10924162"/>
                <a:gd name="connsiteY57" fmla="*/ 5706719 h 6352161"/>
                <a:gd name="connsiteX58" fmla="*/ 4146417 w 10924162"/>
                <a:gd name="connsiteY58" fmla="*/ 5736919 h 6352161"/>
                <a:gd name="connsiteX59" fmla="*/ 4117391 w 10924162"/>
                <a:gd name="connsiteY59" fmla="*/ 5767120 h 6352161"/>
                <a:gd name="connsiteX60" fmla="*/ 4188163 w 10924162"/>
                <a:gd name="connsiteY60" fmla="*/ 5767120 h 6352161"/>
                <a:gd name="connsiteX61" fmla="*/ 4159136 w 10924162"/>
                <a:gd name="connsiteY61" fmla="*/ 5736919 h 6352161"/>
                <a:gd name="connsiteX62" fmla="*/ 4188163 w 10924162"/>
                <a:gd name="connsiteY62" fmla="*/ 5706719 h 6352161"/>
                <a:gd name="connsiteX63" fmla="*/ 4217190 w 10924162"/>
                <a:gd name="connsiteY63" fmla="*/ 5736919 h 6352161"/>
                <a:gd name="connsiteX64" fmla="*/ 4188163 w 10924162"/>
                <a:gd name="connsiteY64" fmla="*/ 5767120 h 6352161"/>
                <a:gd name="connsiteX65" fmla="*/ 4258936 w 10924162"/>
                <a:gd name="connsiteY65" fmla="*/ 5767120 h 6352161"/>
                <a:gd name="connsiteX66" fmla="*/ 4229909 w 10924162"/>
                <a:gd name="connsiteY66" fmla="*/ 5736919 h 6352161"/>
                <a:gd name="connsiteX67" fmla="*/ 4258936 w 10924162"/>
                <a:gd name="connsiteY67" fmla="*/ 5706719 h 6352161"/>
                <a:gd name="connsiteX68" fmla="*/ 4287963 w 10924162"/>
                <a:gd name="connsiteY68" fmla="*/ 5736919 h 6352161"/>
                <a:gd name="connsiteX69" fmla="*/ 4258936 w 10924162"/>
                <a:gd name="connsiteY69" fmla="*/ 5767120 h 6352161"/>
                <a:gd name="connsiteX70" fmla="*/ 4612803 w 10924162"/>
                <a:gd name="connsiteY70" fmla="*/ 5767120 h 6352161"/>
                <a:gd name="connsiteX71" fmla="*/ 4583776 w 10924162"/>
                <a:gd name="connsiteY71" fmla="*/ 5736919 h 6352161"/>
                <a:gd name="connsiteX72" fmla="*/ 4612803 w 10924162"/>
                <a:gd name="connsiteY72" fmla="*/ 5706719 h 6352161"/>
                <a:gd name="connsiteX73" fmla="*/ 4641830 w 10924162"/>
                <a:gd name="connsiteY73" fmla="*/ 5736919 h 6352161"/>
                <a:gd name="connsiteX74" fmla="*/ 4612803 w 10924162"/>
                <a:gd name="connsiteY74" fmla="*/ 5767120 h 6352161"/>
                <a:gd name="connsiteX75" fmla="*/ 4683578 w 10924162"/>
                <a:gd name="connsiteY75" fmla="*/ 5767120 h 6352161"/>
                <a:gd name="connsiteX76" fmla="*/ 4654551 w 10924162"/>
                <a:gd name="connsiteY76" fmla="*/ 5736919 h 6352161"/>
                <a:gd name="connsiteX77" fmla="*/ 4683578 w 10924162"/>
                <a:gd name="connsiteY77" fmla="*/ 5706719 h 6352161"/>
                <a:gd name="connsiteX78" fmla="*/ 4712604 w 10924162"/>
                <a:gd name="connsiteY78" fmla="*/ 5736919 h 6352161"/>
                <a:gd name="connsiteX79" fmla="*/ 4683578 w 10924162"/>
                <a:gd name="connsiteY79" fmla="*/ 5767120 h 6352161"/>
                <a:gd name="connsiteX80" fmla="*/ 4825123 w 10924162"/>
                <a:gd name="connsiteY80" fmla="*/ 5767120 h 6352161"/>
                <a:gd name="connsiteX81" fmla="*/ 4796096 w 10924162"/>
                <a:gd name="connsiteY81" fmla="*/ 5736919 h 6352161"/>
                <a:gd name="connsiteX82" fmla="*/ 4825123 w 10924162"/>
                <a:gd name="connsiteY82" fmla="*/ 5706719 h 6352161"/>
                <a:gd name="connsiteX83" fmla="*/ 4854150 w 10924162"/>
                <a:gd name="connsiteY83" fmla="*/ 5736919 h 6352161"/>
                <a:gd name="connsiteX84" fmla="*/ 4825123 w 10924162"/>
                <a:gd name="connsiteY84" fmla="*/ 5767120 h 6352161"/>
                <a:gd name="connsiteX85" fmla="*/ 6736007 w 10924162"/>
                <a:gd name="connsiteY85" fmla="*/ 5767120 h 6352161"/>
                <a:gd name="connsiteX86" fmla="*/ 6706975 w 10924162"/>
                <a:gd name="connsiteY86" fmla="*/ 5736919 h 6352161"/>
                <a:gd name="connsiteX87" fmla="*/ 6736007 w 10924162"/>
                <a:gd name="connsiteY87" fmla="*/ 5706719 h 6352161"/>
                <a:gd name="connsiteX88" fmla="*/ 6765029 w 10924162"/>
                <a:gd name="connsiteY88" fmla="*/ 5736919 h 6352161"/>
                <a:gd name="connsiteX89" fmla="*/ 6736007 w 10924162"/>
                <a:gd name="connsiteY89" fmla="*/ 5767120 h 6352161"/>
                <a:gd name="connsiteX90" fmla="*/ 3338882 w 10924162"/>
                <a:gd name="connsiteY90" fmla="*/ 5693518 h 6352161"/>
                <a:gd name="connsiteX91" fmla="*/ 3309855 w 10924162"/>
                <a:gd name="connsiteY91" fmla="*/ 5663318 h 6352161"/>
                <a:gd name="connsiteX92" fmla="*/ 3338882 w 10924162"/>
                <a:gd name="connsiteY92" fmla="*/ 5633118 h 6352161"/>
                <a:gd name="connsiteX93" fmla="*/ 3367909 w 10924162"/>
                <a:gd name="connsiteY93" fmla="*/ 5663318 h 6352161"/>
                <a:gd name="connsiteX94" fmla="*/ 3338882 w 10924162"/>
                <a:gd name="connsiteY94" fmla="*/ 5693518 h 6352161"/>
                <a:gd name="connsiteX95" fmla="*/ 3480429 w 10924162"/>
                <a:gd name="connsiteY95" fmla="*/ 5693518 h 6352161"/>
                <a:gd name="connsiteX96" fmla="*/ 3451402 w 10924162"/>
                <a:gd name="connsiteY96" fmla="*/ 5663318 h 6352161"/>
                <a:gd name="connsiteX97" fmla="*/ 3480429 w 10924162"/>
                <a:gd name="connsiteY97" fmla="*/ 5633118 h 6352161"/>
                <a:gd name="connsiteX98" fmla="*/ 3509456 w 10924162"/>
                <a:gd name="connsiteY98" fmla="*/ 5663318 h 6352161"/>
                <a:gd name="connsiteX99" fmla="*/ 3480429 w 10924162"/>
                <a:gd name="connsiteY99" fmla="*/ 5693518 h 6352161"/>
                <a:gd name="connsiteX100" fmla="*/ 3692749 w 10924162"/>
                <a:gd name="connsiteY100" fmla="*/ 5693518 h 6352161"/>
                <a:gd name="connsiteX101" fmla="*/ 3663722 w 10924162"/>
                <a:gd name="connsiteY101" fmla="*/ 5663318 h 6352161"/>
                <a:gd name="connsiteX102" fmla="*/ 3692749 w 10924162"/>
                <a:gd name="connsiteY102" fmla="*/ 5633118 h 6352161"/>
                <a:gd name="connsiteX103" fmla="*/ 3721776 w 10924162"/>
                <a:gd name="connsiteY103" fmla="*/ 5663318 h 6352161"/>
                <a:gd name="connsiteX104" fmla="*/ 3692749 w 10924162"/>
                <a:gd name="connsiteY104" fmla="*/ 5693518 h 6352161"/>
                <a:gd name="connsiteX105" fmla="*/ 3763522 w 10924162"/>
                <a:gd name="connsiteY105" fmla="*/ 5693518 h 6352161"/>
                <a:gd name="connsiteX106" fmla="*/ 3734495 w 10924162"/>
                <a:gd name="connsiteY106" fmla="*/ 5663318 h 6352161"/>
                <a:gd name="connsiteX107" fmla="*/ 3763522 w 10924162"/>
                <a:gd name="connsiteY107" fmla="*/ 5633118 h 6352161"/>
                <a:gd name="connsiteX108" fmla="*/ 3792549 w 10924162"/>
                <a:gd name="connsiteY108" fmla="*/ 5663318 h 6352161"/>
                <a:gd name="connsiteX109" fmla="*/ 3763522 w 10924162"/>
                <a:gd name="connsiteY109" fmla="*/ 5693518 h 6352161"/>
                <a:gd name="connsiteX110" fmla="*/ 4046616 w 10924162"/>
                <a:gd name="connsiteY110" fmla="*/ 5693518 h 6352161"/>
                <a:gd name="connsiteX111" fmla="*/ 4017589 w 10924162"/>
                <a:gd name="connsiteY111" fmla="*/ 5663318 h 6352161"/>
                <a:gd name="connsiteX112" fmla="*/ 4046616 w 10924162"/>
                <a:gd name="connsiteY112" fmla="*/ 5633118 h 6352161"/>
                <a:gd name="connsiteX113" fmla="*/ 4075643 w 10924162"/>
                <a:gd name="connsiteY113" fmla="*/ 5663318 h 6352161"/>
                <a:gd name="connsiteX114" fmla="*/ 4046616 w 10924162"/>
                <a:gd name="connsiteY114" fmla="*/ 5693518 h 6352161"/>
                <a:gd name="connsiteX115" fmla="*/ 4117391 w 10924162"/>
                <a:gd name="connsiteY115" fmla="*/ 5693518 h 6352161"/>
                <a:gd name="connsiteX116" fmla="*/ 4088364 w 10924162"/>
                <a:gd name="connsiteY116" fmla="*/ 5663318 h 6352161"/>
                <a:gd name="connsiteX117" fmla="*/ 4117391 w 10924162"/>
                <a:gd name="connsiteY117" fmla="*/ 5633118 h 6352161"/>
                <a:gd name="connsiteX118" fmla="*/ 4146417 w 10924162"/>
                <a:gd name="connsiteY118" fmla="*/ 5663318 h 6352161"/>
                <a:gd name="connsiteX119" fmla="*/ 4117391 w 10924162"/>
                <a:gd name="connsiteY119" fmla="*/ 5693518 h 6352161"/>
                <a:gd name="connsiteX120" fmla="*/ 4329709 w 10924162"/>
                <a:gd name="connsiteY120" fmla="*/ 5693518 h 6352161"/>
                <a:gd name="connsiteX121" fmla="*/ 4300682 w 10924162"/>
                <a:gd name="connsiteY121" fmla="*/ 5663318 h 6352161"/>
                <a:gd name="connsiteX122" fmla="*/ 4329709 w 10924162"/>
                <a:gd name="connsiteY122" fmla="*/ 5633118 h 6352161"/>
                <a:gd name="connsiteX123" fmla="*/ 4358736 w 10924162"/>
                <a:gd name="connsiteY123" fmla="*/ 5663318 h 6352161"/>
                <a:gd name="connsiteX124" fmla="*/ 4329709 w 10924162"/>
                <a:gd name="connsiteY124" fmla="*/ 5693518 h 6352161"/>
                <a:gd name="connsiteX125" fmla="*/ 4471257 w 10924162"/>
                <a:gd name="connsiteY125" fmla="*/ 5693518 h 6352161"/>
                <a:gd name="connsiteX126" fmla="*/ 4442230 w 10924162"/>
                <a:gd name="connsiteY126" fmla="*/ 5663318 h 6352161"/>
                <a:gd name="connsiteX127" fmla="*/ 4471257 w 10924162"/>
                <a:gd name="connsiteY127" fmla="*/ 5633118 h 6352161"/>
                <a:gd name="connsiteX128" fmla="*/ 4500284 w 10924162"/>
                <a:gd name="connsiteY128" fmla="*/ 5663318 h 6352161"/>
                <a:gd name="connsiteX129" fmla="*/ 4471257 w 10924162"/>
                <a:gd name="connsiteY129" fmla="*/ 5693518 h 6352161"/>
                <a:gd name="connsiteX130" fmla="*/ 4612803 w 10924162"/>
                <a:gd name="connsiteY130" fmla="*/ 5693518 h 6352161"/>
                <a:gd name="connsiteX131" fmla="*/ 4583776 w 10924162"/>
                <a:gd name="connsiteY131" fmla="*/ 5663318 h 6352161"/>
                <a:gd name="connsiteX132" fmla="*/ 4612803 w 10924162"/>
                <a:gd name="connsiteY132" fmla="*/ 5633118 h 6352161"/>
                <a:gd name="connsiteX133" fmla="*/ 4641830 w 10924162"/>
                <a:gd name="connsiteY133" fmla="*/ 5663318 h 6352161"/>
                <a:gd name="connsiteX134" fmla="*/ 4612803 w 10924162"/>
                <a:gd name="connsiteY134" fmla="*/ 5693518 h 6352161"/>
                <a:gd name="connsiteX135" fmla="*/ 4683578 w 10924162"/>
                <a:gd name="connsiteY135" fmla="*/ 5693518 h 6352161"/>
                <a:gd name="connsiteX136" fmla="*/ 4654551 w 10924162"/>
                <a:gd name="connsiteY136" fmla="*/ 5663318 h 6352161"/>
                <a:gd name="connsiteX137" fmla="*/ 4683578 w 10924162"/>
                <a:gd name="connsiteY137" fmla="*/ 5633118 h 6352161"/>
                <a:gd name="connsiteX138" fmla="*/ 4712604 w 10924162"/>
                <a:gd name="connsiteY138" fmla="*/ 5663318 h 6352161"/>
                <a:gd name="connsiteX139" fmla="*/ 4683578 w 10924162"/>
                <a:gd name="connsiteY139" fmla="*/ 5693518 h 6352161"/>
                <a:gd name="connsiteX140" fmla="*/ 4754350 w 10924162"/>
                <a:gd name="connsiteY140" fmla="*/ 5693518 h 6352161"/>
                <a:gd name="connsiteX141" fmla="*/ 4725323 w 10924162"/>
                <a:gd name="connsiteY141" fmla="*/ 5663318 h 6352161"/>
                <a:gd name="connsiteX142" fmla="*/ 4754350 w 10924162"/>
                <a:gd name="connsiteY142" fmla="*/ 5633118 h 6352161"/>
                <a:gd name="connsiteX143" fmla="*/ 4783377 w 10924162"/>
                <a:gd name="connsiteY143" fmla="*/ 5663318 h 6352161"/>
                <a:gd name="connsiteX144" fmla="*/ 4754350 w 10924162"/>
                <a:gd name="connsiteY144" fmla="*/ 5693518 h 6352161"/>
                <a:gd name="connsiteX145" fmla="*/ 4825123 w 10924162"/>
                <a:gd name="connsiteY145" fmla="*/ 5693518 h 6352161"/>
                <a:gd name="connsiteX146" fmla="*/ 4796096 w 10924162"/>
                <a:gd name="connsiteY146" fmla="*/ 5663318 h 6352161"/>
                <a:gd name="connsiteX147" fmla="*/ 4825123 w 10924162"/>
                <a:gd name="connsiteY147" fmla="*/ 5633118 h 6352161"/>
                <a:gd name="connsiteX148" fmla="*/ 4854150 w 10924162"/>
                <a:gd name="connsiteY148" fmla="*/ 5663318 h 6352161"/>
                <a:gd name="connsiteX149" fmla="*/ 4825123 w 10924162"/>
                <a:gd name="connsiteY149" fmla="*/ 5693518 h 6352161"/>
                <a:gd name="connsiteX150" fmla="*/ 4895896 w 10924162"/>
                <a:gd name="connsiteY150" fmla="*/ 5693518 h 6352161"/>
                <a:gd name="connsiteX151" fmla="*/ 4866869 w 10924162"/>
                <a:gd name="connsiteY151" fmla="*/ 5663318 h 6352161"/>
                <a:gd name="connsiteX152" fmla="*/ 4895896 w 10924162"/>
                <a:gd name="connsiteY152" fmla="*/ 5633118 h 6352161"/>
                <a:gd name="connsiteX153" fmla="*/ 4924923 w 10924162"/>
                <a:gd name="connsiteY153" fmla="*/ 5663318 h 6352161"/>
                <a:gd name="connsiteX154" fmla="*/ 4895896 w 10924162"/>
                <a:gd name="connsiteY154" fmla="*/ 5693518 h 6352161"/>
                <a:gd name="connsiteX155" fmla="*/ 6240593 w 10924162"/>
                <a:gd name="connsiteY155" fmla="*/ 5693518 h 6352161"/>
                <a:gd name="connsiteX156" fmla="*/ 6211561 w 10924162"/>
                <a:gd name="connsiteY156" fmla="*/ 5663318 h 6352161"/>
                <a:gd name="connsiteX157" fmla="*/ 6240593 w 10924162"/>
                <a:gd name="connsiteY157" fmla="*/ 5633118 h 6352161"/>
                <a:gd name="connsiteX158" fmla="*/ 6269615 w 10924162"/>
                <a:gd name="connsiteY158" fmla="*/ 5663318 h 6352161"/>
                <a:gd name="connsiteX159" fmla="*/ 6240593 w 10924162"/>
                <a:gd name="connsiteY159" fmla="*/ 5693518 h 6352161"/>
                <a:gd name="connsiteX160" fmla="*/ 6806780 w 10924162"/>
                <a:gd name="connsiteY160" fmla="*/ 5693518 h 6352161"/>
                <a:gd name="connsiteX161" fmla="*/ 6777748 w 10924162"/>
                <a:gd name="connsiteY161" fmla="*/ 5663318 h 6352161"/>
                <a:gd name="connsiteX162" fmla="*/ 6806780 w 10924162"/>
                <a:gd name="connsiteY162" fmla="*/ 5633118 h 6352161"/>
                <a:gd name="connsiteX163" fmla="*/ 6835802 w 10924162"/>
                <a:gd name="connsiteY163" fmla="*/ 5663318 h 6352161"/>
                <a:gd name="connsiteX164" fmla="*/ 6806780 w 10924162"/>
                <a:gd name="connsiteY164" fmla="*/ 5693518 h 6352161"/>
                <a:gd name="connsiteX165" fmla="*/ 6877555 w 10924162"/>
                <a:gd name="connsiteY165" fmla="*/ 5693518 h 6352161"/>
                <a:gd name="connsiteX166" fmla="*/ 6848522 w 10924162"/>
                <a:gd name="connsiteY166" fmla="*/ 5663318 h 6352161"/>
                <a:gd name="connsiteX167" fmla="*/ 6877555 w 10924162"/>
                <a:gd name="connsiteY167" fmla="*/ 5633118 h 6352161"/>
                <a:gd name="connsiteX168" fmla="*/ 6906576 w 10924162"/>
                <a:gd name="connsiteY168" fmla="*/ 5663318 h 6352161"/>
                <a:gd name="connsiteX169" fmla="*/ 6877555 w 10924162"/>
                <a:gd name="connsiteY169" fmla="*/ 5693518 h 6352161"/>
                <a:gd name="connsiteX170" fmla="*/ 7868382 w 10924162"/>
                <a:gd name="connsiteY170" fmla="*/ 5693518 h 6352161"/>
                <a:gd name="connsiteX171" fmla="*/ 7839350 w 10924162"/>
                <a:gd name="connsiteY171" fmla="*/ 5663318 h 6352161"/>
                <a:gd name="connsiteX172" fmla="*/ 7868382 w 10924162"/>
                <a:gd name="connsiteY172" fmla="*/ 5633118 h 6352161"/>
                <a:gd name="connsiteX173" fmla="*/ 7897404 w 10924162"/>
                <a:gd name="connsiteY173" fmla="*/ 5663318 h 6352161"/>
                <a:gd name="connsiteX174" fmla="*/ 7868382 w 10924162"/>
                <a:gd name="connsiteY174" fmla="*/ 5693518 h 6352161"/>
                <a:gd name="connsiteX175" fmla="*/ 8009929 w 10924162"/>
                <a:gd name="connsiteY175" fmla="*/ 5693518 h 6352161"/>
                <a:gd name="connsiteX176" fmla="*/ 7980896 w 10924162"/>
                <a:gd name="connsiteY176" fmla="*/ 5663318 h 6352161"/>
                <a:gd name="connsiteX177" fmla="*/ 8009929 w 10924162"/>
                <a:gd name="connsiteY177" fmla="*/ 5633118 h 6352161"/>
                <a:gd name="connsiteX178" fmla="*/ 8038950 w 10924162"/>
                <a:gd name="connsiteY178" fmla="*/ 5663318 h 6352161"/>
                <a:gd name="connsiteX179" fmla="*/ 8009929 w 10924162"/>
                <a:gd name="connsiteY179" fmla="*/ 5693518 h 6352161"/>
                <a:gd name="connsiteX180" fmla="*/ 3055789 w 10924162"/>
                <a:gd name="connsiteY180" fmla="*/ 5619916 h 6352161"/>
                <a:gd name="connsiteX181" fmla="*/ 3026762 w 10924162"/>
                <a:gd name="connsiteY181" fmla="*/ 5589716 h 6352161"/>
                <a:gd name="connsiteX182" fmla="*/ 3055789 w 10924162"/>
                <a:gd name="connsiteY182" fmla="*/ 5559516 h 6352161"/>
                <a:gd name="connsiteX183" fmla="*/ 3084816 w 10924162"/>
                <a:gd name="connsiteY183" fmla="*/ 5589716 h 6352161"/>
                <a:gd name="connsiteX184" fmla="*/ 3055789 w 10924162"/>
                <a:gd name="connsiteY184" fmla="*/ 5619916 h 6352161"/>
                <a:gd name="connsiteX185" fmla="*/ 3126562 w 10924162"/>
                <a:gd name="connsiteY185" fmla="*/ 5619916 h 6352161"/>
                <a:gd name="connsiteX186" fmla="*/ 3097535 w 10924162"/>
                <a:gd name="connsiteY186" fmla="*/ 5589716 h 6352161"/>
                <a:gd name="connsiteX187" fmla="*/ 3126562 w 10924162"/>
                <a:gd name="connsiteY187" fmla="*/ 5559516 h 6352161"/>
                <a:gd name="connsiteX188" fmla="*/ 3155589 w 10924162"/>
                <a:gd name="connsiteY188" fmla="*/ 5589716 h 6352161"/>
                <a:gd name="connsiteX189" fmla="*/ 3126562 w 10924162"/>
                <a:gd name="connsiteY189" fmla="*/ 5619916 h 6352161"/>
                <a:gd name="connsiteX190" fmla="*/ 3268110 w 10924162"/>
                <a:gd name="connsiteY190" fmla="*/ 5619916 h 6352161"/>
                <a:gd name="connsiteX191" fmla="*/ 3239083 w 10924162"/>
                <a:gd name="connsiteY191" fmla="*/ 5589716 h 6352161"/>
                <a:gd name="connsiteX192" fmla="*/ 3268110 w 10924162"/>
                <a:gd name="connsiteY192" fmla="*/ 5559516 h 6352161"/>
                <a:gd name="connsiteX193" fmla="*/ 3297136 w 10924162"/>
                <a:gd name="connsiteY193" fmla="*/ 5589716 h 6352161"/>
                <a:gd name="connsiteX194" fmla="*/ 3268110 w 10924162"/>
                <a:gd name="connsiteY194" fmla="*/ 5619916 h 6352161"/>
                <a:gd name="connsiteX195" fmla="*/ 3480429 w 10924162"/>
                <a:gd name="connsiteY195" fmla="*/ 5619916 h 6352161"/>
                <a:gd name="connsiteX196" fmla="*/ 3451402 w 10924162"/>
                <a:gd name="connsiteY196" fmla="*/ 5589716 h 6352161"/>
                <a:gd name="connsiteX197" fmla="*/ 3480429 w 10924162"/>
                <a:gd name="connsiteY197" fmla="*/ 5559516 h 6352161"/>
                <a:gd name="connsiteX198" fmla="*/ 3509456 w 10924162"/>
                <a:gd name="connsiteY198" fmla="*/ 5589716 h 6352161"/>
                <a:gd name="connsiteX199" fmla="*/ 3480429 w 10924162"/>
                <a:gd name="connsiteY199" fmla="*/ 5619916 h 6352161"/>
                <a:gd name="connsiteX200" fmla="*/ 3692749 w 10924162"/>
                <a:gd name="connsiteY200" fmla="*/ 5619916 h 6352161"/>
                <a:gd name="connsiteX201" fmla="*/ 3663722 w 10924162"/>
                <a:gd name="connsiteY201" fmla="*/ 5589716 h 6352161"/>
                <a:gd name="connsiteX202" fmla="*/ 3692749 w 10924162"/>
                <a:gd name="connsiteY202" fmla="*/ 5559516 h 6352161"/>
                <a:gd name="connsiteX203" fmla="*/ 3721776 w 10924162"/>
                <a:gd name="connsiteY203" fmla="*/ 5589716 h 6352161"/>
                <a:gd name="connsiteX204" fmla="*/ 3692749 w 10924162"/>
                <a:gd name="connsiteY204" fmla="*/ 5619916 h 6352161"/>
                <a:gd name="connsiteX205" fmla="*/ 3834297 w 10924162"/>
                <a:gd name="connsiteY205" fmla="*/ 5619916 h 6352161"/>
                <a:gd name="connsiteX206" fmla="*/ 3805270 w 10924162"/>
                <a:gd name="connsiteY206" fmla="*/ 5589716 h 6352161"/>
                <a:gd name="connsiteX207" fmla="*/ 3834297 w 10924162"/>
                <a:gd name="connsiteY207" fmla="*/ 5559516 h 6352161"/>
                <a:gd name="connsiteX208" fmla="*/ 3863323 w 10924162"/>
                <a:gd name="connsiteY208" fmla="*/ 5589716 h 6352161"/>
                <a:gd name="connsiteX209" fmla="*/ 3834297 w 10924162"/>
                <a:gd name="connsiteY209" fmla="*/ 5619916 h 6352161"/>
                <a:gd name="connsiteX210" fmla="*/ 3905069 w 10924162"/>
                <a:gd name="connsiteY210" fmla="*/ 5619916 h 6352161"/>
                <a:gd name="connsiteX211" fmla="*/ 3876042 w 10924162"/>
                <a:gd name="connsiteY211" fmla="*/ 5589716 h 6352161"/>
                <a:gd name="connsiteX212" fmla="*/ 3905069 w 10924162"/>
                <a:gd name="connsiteY212" fmla="*/ 5559516 h 6352161"/>
                <a:gd name="connsiteX213" fmla="*/ 3934096 w 10924162"/>
                <a:gd name="connsiteY213" fmla="*/ 5589716 h 6352161"/>
                <a:gd name="connsiteX214" fmla="*/ 3905069 w 10924162"/>
                <a:gd name="connsiteY214" fmla="*/ 5619916 h 6352161"/>
                <a:gd name="connsiteX215" fmla="*/ 3975843 w 10924162"/>
                <a:gd name="connsiteY215" fmla="*/ 5619916 h 6352161"/>
                <a:gd name="connsiteX216" fmla="*/ 3946816 w 10924162"/>
                <a:gd name="connsiteY216" fmla="*/ 5589716 h 6352161"/>
                <a:gd name="connsiteX217" fmla="*/ 3975843 w 10924162"/>
                <a:gd name="connsiteY217" fmla="*/ 5559516 h 6352161"/>
                <a:gd name="connsiteX218" fmla="*/ 4004870 w 10924162"/>
                <a:gd name="connsiteY218" fmla="*/ 5589716 h 6352161"/>
                <a:gd name="connsiteX219" fmla="*/ 3975843 w 10924162"/>
                <a:gd name="connsiteY219" fmla="*/ 5619916 h 6352161"/>
                <a:gd name="connsiteX220" fmla="*/ 4046616 w 10924162"/>
                <a:gd name="connsiteY220" fmla="*/ 5619916 h 6352161"/>
                <a:gd name="connsiteX221" fmla="*/ 4017589 w 10924162"/>
                <a:gd name="connsiteY221" fmla="*/ 5589716 h 6352161"/>
                <a:gd name="connsiteX222" fmla="*/ 4046616 w 10924162"/>
                <a:gd name="connsiteY222" fmla="*/ 5559516 h 6352161"/>
                <a:gd name="connsiteX223" fmla="*/ 4075643 w 10924162"/>
                <a:gd name="connsiteY223" fmla="*/ 5589716 h 6352161"/>
                <a:gd name="connsiteX224" fmla="*/ 4046616 w 10924162"/>
                <a:gd name="connsiteY224" fmla="*/ 5619916 h 6352161"/>
                <a:gd name="connsiteX225" fmla="*/ 4188163 w 10924162"/>
                <a:gd name="connsiteY225" fmla="*/ 5619916 h 6352161"/>
                <a:gd name="connsiteX226" fmla="*/ 4159136 w 10924162"/>
                <a:gd name="connsiteY226" fmla="*/ 5589716 h 6352161"/>
                <a:gd name="connsiteX227" fmla="*/ 4188163 w 10924162"/>
                <a:gd name="connsiteY227" fmla="*/ 5559516 h 6352161"/>
                <a:gd name="connsiteX228" fmla="*/ 4217190 w 10924162"/>
                <a:gd name="connsiteY228" fmla="*/ 5589716 h 6352161"/>
                <a:gd name="connsiteX229" fmla="*/ 4188163 w 10924162"/>
                <a:gd name="connsiteY229" fmla="*/ 5619916 h 6352161"/>
                <a:gd name="connsiteX230" fmla="*/ 4258936 w 10924162"/>
                <a:gd name="connsiteY230" fmla="*/ 5619916 h 6352161"/>
                <a:gd name="connsiteX231" fmla="*/ 4229909 w 10924162"/>
                <a:gd name="connsiteY231" fmla="*/ 5589716 h 6352161"/>
                <a:gd name="connsiteX232" fmla="*/ 4258936 w 10924162"/>
                <a:gd name="connsiteY232" fmla="*/ 5559516 h 6352161"/>
                <a:gd name="connsiteX233" fmla="*/ 4287963 w 10924162"/>
                <a:gd name="connsiteY233" fmla="*/ 5589716 h 6352161"/>
                <a:gd name="connsiteX234" fmla="*/ 4258936 w 10924162"/>
                <a:gd name="connsiteY234" fmla="*/ 5619916 h 6352161"/>
                <a:gd name="connsiteX235" fmla="*/ 4329709 w 10924162"/>
                <a:gd name="connsiteY235" fmla="*/ 5619916 h 6352161"/>
                <a:gd name="connsiteX236" fmla="*/ 4300682 w 10924162"/>
                <a:gd name="connsiteY236" fmla="*/ 5589716 h 6352161"/>
                <a:gd name="connsiteX237" fmla="*/ 4329709 w 10924162"/>
                <a:gd name="connsiteY237" fmla="*/ 5559516 h 6352161"/>
                <a:gd name="connsiteX238" fmla="*/ 4358736 w 10924162"/>
                <a:gd name="connsiteY238" fmla="*/ 5589716 h 6352161"/>
                <a:gd name="connsiteX239" fmla="*/ 4329709 w 10924162"/>
                <a:gd name="connsiteY239" fmla="*/ 5619916 h 6352161"/>
                <a:gd name="connsiteX240" fmla="*/ 4400484 w 10924162"/>
                <a:gd name="connsiteY240" fmla="*/ 5619916 h 6352161"/>
                <a:gd name="connsiteX241" fmla="*/ 4371457 w 10924162"/>
                <a:gd name="connsiteY241" fmla="*/ 5589716 h 6352161"/>
                <a:gd name="connsiteX242" fmla="*/ 4400484 w 10924162"/>
                <a:gd name="connsiteY242" fmla="*/ 5559516 h 6352161"/>
                <a:gd name="connsiteX243" fmla="*/ 4429510 w 10924162"/>
                <a:gd name="connsiteY243" fmla="*/ 5589716 h 6352161"/>
                <a:gd name="connsiteX244" fmla="*/ 4400484 w 10924162"/>
                <a:gd name="connsiteY244" fmla="*/ 5619916 h 6352161"/>
                <a:gd name="connsiteX245" fmla="*/ 4471257 w 10924162"/>
                <a:gd name="connsiteY245" fmla="*/ 5619916 h 6352161"/>
                <a:gd name="connsiteX246" fmla="*/ 4442230 w 10924162"/>
                <a:gd name="connsiteY246" fmla="*/ 5589716 h 6352161"/>
                <a:gd name="connsiteX247" fmla="*/ 4471257 w 10924162"/>
                <a:gd name="connsiteY247" fmla="*/ 5559516 h 6352161"/>
                <a:gd name="connsiteX248" fmla="*/ 4500284 w 10924162"/>
                <a:gd name="connsiteY248" fmla="*/ 5589716 h 6352161"/>
                <a:gd name="connsiteX249" fmla="*/ 4471257 w 10924162"/>
                <a:gd name="connsiteY249" fmla="*/ 5619916 h 6352161"/>
                <a:gd name="connsiteX250" fmla="*/ 4542030 w 10924162"/>
                <a:gd name="connsiteY250" fmla="*/ 5619916 h 6352161"/>
                <a:gd name="connsiteX251" fmla="*/ 4513003 w 10924162"/>
                <a:gd name="connsiteY251" fmla="*/ 5589716 h 6352161"/>
                <a:gd name="connsiteX252" fmla="*/ 4542030 w 10924162"/>
                <a:gd name="connsiteY252" fmla="*/ 5559516 h 6352161"/>
                <a:gd name="connsiteX253" fmla="*/ 4571057 w 10924162"/>
                <a:gd name="connsiteY253" fmla="*/ 5589716 h 6352161"/>
                <a:gd name="connsiteX254" fmla="*/ 4542030 w 10924162"/>
                <a:gd name="connsiteY254" fmla="*/ 5619916 h 6352161"/>
                <a:gd name="connsiteX255" fmla="*/ 4612803 w 10924162"/>
                <a:gd name="connsiteY255" fmla="*/ 5619916 h 6352161"/>
                <a:gd name="connsiteX256" fmla="*/ 4583776 w 10924162"/>
                <a:gd name="connsiteY256" fmla="*/ 5589716 h 6352161"/>
                <a:gd name="connsiteX257" fmla="*/ 4612803 w 10924162"/>
                <a:gd name="connsiteY257" fmla="*/ 5559516 h 6352161"/>
                <a:gd name="connsiteX258" fmla="*/ 4641830 w 10924162"/>
                <a:gd name="connsiteY258" fmla="*/ 5589716 h 6352161"/>
                <a:gd name="connsiteX259" fmla="*/ 4612803 w 10924162"/>
                <a:gd name="connsiteY259" fmla="*/ 5619916 h 6352161"/>
                <a:gd name="connsiteX260" fmla="*/ 4683578 w 10924162"/>
                <a:gd name="connsiteY260" fmla="*/ 5619916 h 6352161"/>
                <a:gd name="connsiteX261" fmla="*/ 4654551 w 10924162"/>
                <a:gd name="connsiteY261" fmla="*/ 5589716 h 6352161"/>
                <a:gd name="connsiteX262" fmla="*/ 4683578 w 10924162"/>
                <a:gd name="connsiteY262" fmla="*/ 5559516 h 6352161"/>
                <a:gd name="connsiteX263" fmla="*/ 4712604 w 10924162"/>
                <a:gd name="connsiteY263" fmla="*/ 5589716 h 6352161"/>
                <a:gd name="connsiteX264" fmla="*/ 4683578 w 10924162"/>
                <a:gd name="connsiteY264" fmla="*/ 5619916 h 6352161"/>
                <a:gd name="connsiteX265" fmla="*/ 4754350 w 10924162"/>
                <a:gd name="connsiteY265" fmla="*/ 5619916 h 6352161"/>
                <a:gd name="connsiteX266" fmla="*/ 4725323 w 10924162"/>
                <a:gd name="connsiteY266" fmla="*/ 5589716 h 6352161"/>
                <a:gd name="connsiteX267" fmla="*/ 4754350 w 10924162"/>
                <a:gd name="connsiteY267" fmla="*/ 5559516 h 6352161"/>
                <a:gd name="connsiteX268" fmla="*/ 4783377 w 10924162"/>
                <a:gd name="connsiteY268" fmla="*/ 5589716 h 6352161"/>
                <a:gd name="connsiteX269" fmla="*/ 4754350 w 10924162"/>
                <a:gd name="connsiteY269" fmla="*/ 5619916 h 6352161"/>
                <a:gd name="connsiteX270" fmla="*/ 4825123 w 10924162"/>
                <a:gd name="connsiteY270" fmla="*/ 5619916 h 6352161"/>
                <a:gd name="connsiteX271" fmla="*/ 4796096 w 10924162"/>
                <a:gd name="connsiteY271" fmla="*/ 5589716 h 6352161"/>
                <a:gd name="connsiteX272" fmla="*/ 4825123 w 10924162"/>
                <a:gd name="connsiteY272" fmla="*/ 5559516 h 6352161"/>
                <a:gd name="connsiteX273" fmla="*/ 4854150 w 10924162"/>
                <a:gd name="connsiteY273" fmla="*/ 5589716 h 6352161"/>
                <a:gd name="connsiteX274" fmla="*/ 4825123 w 10924162"/>
                <a:gd name="connsiteY274" fmla="*/ 5619916 h 6352161"/>
                <a:gd name="connsiteX275" fmla="*/ 6169820 w 10924162"/>
                <a:gd name="connsiteY275" fmla="*/ 5619916 h 6352161"/>
                <a:gd name="connsiteX276" fmla="*/ 6140788 w 10924162"/>
                <a:gd name="connsiteY276" fmla="*/ 5589716 h 6352161"/>
                <a:gd name="connsiteX277" fmla="*/ 6169820 w 10924162"/>
                <a:gd name="connsiteY277" fmla="*/ 5559516 h 6352161"/>
                <a:gd name="connsiteX278" fmla="*/ 6198842 w 10924162"/>
                <a:gd name="connsiteY278" fmla="*/ 5589716 h 6352161"/>
                <a:gd name="connsiteX279" fmla="*/ 6169820 w 10924162"/>
                <a:gd name="connsiteY279" fmla="*/ 5619916 h 6352161"/>
                <a:gd name="connsiteX280" fmla="*/ 7019101 w 10924162"/>
                <a:gd name="connsiteY280" fmla="*/ 5619916 h 6352161"/>
                <a:gd name="connsiteX281" fmla="*/ 6990069 w 10924162"/>
                <a:gd name="connsiteY281" fmla="*/ 5589716 h 6352161"/>
                <a:gd name="connsiteX282" fmla="*/ 7019101 w 10924162"/>
                <a:gd name="connsiteY282" fmla="*/ 5559516 h 6352161"/>
                <a:gd name="connsiteX283" fmla="*/ 7048123 w 10924162"/>
                <a:gd name="connsiteY283" fmla="*/ 5589716 h 6352161"/>
                <a:gd name="connsiteX284" fmla="*/ 7019101 w 10924162"/>
                <a:gd name="connsiteY284" fmla="*/ 5619916 h 6352161"/>
                <a:gd name="connsiteX285" fmla="*/ 7797609 w 10924162"/>
                <a:gd name="connsiteY285" fmla="*/ 5619916 h 6352161"/>
                <a:gd name="connsiteX286" fmla="*/ 7768577 w 10924162"/>
                <a:gd name="connsiteY286" fmla="*/ 5589716 h 6352161"/>
                <a:gd name="connsiteX287" fmla="*/ 7797609 w 10924162"/>
                <a:gd name="connsiteY287" fmla="*/ 5559516 h 6352161"/>
                <a:gd name="connsiteX288" fmla="*/ 7826630 w 10924162"/>
                <a:gd name="connsiteY288" fmla="*/ 5589716 h 6352161"/>
                <a:gd name="connsiteX289" fmla="*/ 7797609 w 10924162"/>
                <a:gd name="connsiteY289" fmla="*/ 5619916 h 6352161"/>
                <a:gd name="connsiteX290" fmla="*/ 7868382 w 10924162"/>
                <a:gd name="connsiteY290" fmla="*/ 5619916 h 6352161"/>
                <a:gd name="connsiteX291" fmla="*/ 7839350 w 10924162"/>
                <a:gd name="connsiteY291" fmla="*/ 5589716 h 6352161"/>
                <a:gd name="connsiteX292" fmla="*/ 7868382 w 10924162"/>
                <a:gd name="connsiteY292" fmla="*/ 5559516 h 6352161"/>
                <a:gd name="connsiteX293" fmla="*/ 7897404 w 10924162"/>
                <a:gd name="connsiteY293" fmla="*/ 5589716 h 6352161"/>
                <a:gd name="connsiteX294" fmla="*/ 7868382 w 10924162"/>
                <a:gd name="connsiteY294" fmla="*/ 5619916 h 6352161"/>
                <a:gd name="connsiteX295" fmla="*/ 2985017 w 10924162"/>
                <a:gd name="connsiteY295" fmla="*/ 5546315 h 6352161"/>
                <a:gd name="connsiteX296" fmla="*/ 2955990 w 10924162"/>
                <a:gd name="connsiteY296" fmla="*/ 5516115 h 6352161"/>
                <a:gd name="connsiteX297" fmla="*/ 2985017 w 10924162"/>
                <a:gd name="connsiteY297" fmla="*/ 5485915 h 6352161"/>
                <a:gd name="connsiteX298" fmla="*/ 3014043 w 10924162"/>
                <a:gd name="connsiteY298" fmla="*/ 5516115 h 6352161"/>
                <a:gd name="connsiteX299" fmla="*/ 2985017 w 10924162"/>
                <a:gd name="connsiteY299" fmla="*/ 5546315 h 6352161"/>
                <a:gd name="connsiteX300" fmla="*/ 3551204 w 10924162"/>
                <a:gd name="connsiteY300" fmla="*/ 5546315 h 6352161"/>
                <a:gd name="connsiteX301" fmla="*/ 3522177 w 10924162"/>
                <a:gd name="connsiteY301" fmla="*/ 5516115 h 6352161"/>
                <a:gd name="connsiteX302" fmla="*/ 3551204 w 10924162"/>
                <a:gd name="connsiteY302" fmla="*/ 5485915 h 6352161"/>
                <a:gd name="connsiteX303" fmla="*/ 3580230 w 10924162"/>
                <a:gd name="connsiteY303" fmla="*/ 5516115 h 6352161"/>
                <a:gd name="connsiteX304" fmla="*/ 3551204 w 10924162"/>
                <a:gd name="connsiteY304" fmla="*/ 5546315 h 6352161"/>
                <a:gd name="connsiteX305" fmla="*/ 3763522 w 10924162"/>
                <a:gd name="connsiteY305" fmla="*/ 5546315 h 6352161"/>
                <a:gd name="connsiteX306" fmla="*/ 3734495 w 10924162"/>
                <a:gd name="connsiteY306" fmla="*/ 5516115 h 6352161"/>
                <a:gd name="connsiteX307" fmla="*/ 3763522 w 10924162"/>
                <a:gd name="connsiteY307" fmla="*/ 5485915 h 6352161"/>
                <a:gd name="connsiteX308" fmla="*/ 3792549 w 10924162"/>
                <a:gd name="connsiteY308" fmla="*/ 5516115 h 6352161"/>
                <a:gd name="connsiteX309" fmla="*/ 3763522 w 10924162"/>
                <a:gd name="connsiteY309" fmla="*/ 5546315 h 6352161"/>
                <a:gd name="connsiteX310" fmla="*/ 3834297 w 10924162"/>
                <a:gd name="connsiteY310" fmla="*/ 5546315 h 6352161"/>
                <a:gd name="connsiteX311" fmla="*/ 3805270 w 10924162"/>
                <a:gd name="connsiteY311" fmla="*/ 5516115 h 6352161"/>
                <a:gd name="connsiteX312" fmla="*/ 3834297 w 10924162"/>
                <a:gd name="connsiteY312" fmla="*/ 5485915 h 6352161"/>
                <a:gd name="connsiteX313" fmla="*/ 3863323 w 10924162"/>
                <a:gd name="connsiteY313" fmla="*/ 5516115 h 6352161"/>
                <a:gd name="connsiteX314" fmla="*/ 3834297 w 10924162"/>
                <a:gd name="connsiteY314" fmla="*/ 5546315 h 6352161"/>
                <a:gd name="connsiteX315" fmla="*/ 3905069 w 10924162"/>
                <a:gd name="connsiteY315" fmla="*/ 5546315 h 6352161"/>
                <a:gd name="connsiteX316" fmla="*/ 3876042 w 10924162"/>
                <a:gd name="connsiteY316" fmla="*/ 5516115 h 6352161"/>
                <a:gd name="connsiteX317" fmla="*/ 3905069 w 10924162"/>
                <a:gd name="connsiteY317" fmla="*/ 5485915 h 6352161"/>
                <a:gd name="connsiteX318" fmla="*/ 3934096 w 10924162"/>
                <a:gd name="connsiteY318" fmla="*/ 5516115 h 6352161"/>
                <a:gd name="connsiteX319" fmla="*/ 3905069 w 10924162"/>
                <a:gd name="connsiteY319" fmla="*/ 5546315 h 6352161"/>
                <a:gd name="connsiteX320" fmla="*/ 4188163 w 10924162"/>
                <a:gd name="connsiteY320" fmla="*/ 5546315 h 6352161"/>
                <a:gd name="connsiteX321" fmla="*/ 4159136 w 10924162"/>
                <a:gd name="connsiteY321" fmla="*/ 5516115 h 6352161"/>
                <a:gd name="connsiteX322" fmla="*/ 4188163 w 10924162"/>
                <a:gd name="connsiteY322" fmla="*/ 5485915 h 6352161"/>
                <a:gd name="connsiteX323" fmla="*/ 4217190 w 10924162"/>
                <a:gd name="connsiteY323" fmla="*/ 5516115 h 6352161"/>
                <a:gd name="connsiteX324" fmla="*/ 4188163 w 10924162"/>
                <a:gd name="connsiteY324" fmla="*/ 5546315 h 6352161"/>
                <a:gd name="connsiteX325" fmla="*/ 4258936 w 10924162"/>
                <a:gd name="connsiteY325" fmla="*/ 5546315 h 6352161"/>
                <a:gd name="connsiteX326" fmla="*/ 4229909 w 10924162"/>
                <a:gd name="connsiteY326" fmla="*/ 5516115 h 6352161"/>
                <a:gd name="connsiteX327" fmla="*/ 4258936 w 10924162"/>
                <a:gd name="connsiteY327" fmla="*/ 5485915 h 6352161"/>
                <a:gd name="connsiteX328" fmla="*/ 4287963 w 10924162"/>
                <a:gd name="connsiteY328" fmla="*/ 5516115 h 6352161"/>
                <a:gd name="connsiteX329" fmla="*/ 4258936 w 10924162"/>
                <a:gd name="connsiteY329" fmla="*/ 5546315 h 6352161"/>
                <a:gd name="connsiteX330" fmla="*/ 4329709 w 10924162"/>
                <a:gd name="connsiteY330" fmla="*/ 5546315 h 6352161"/>
                <a:gd name="connsiteX331" fmla="*/ 4300682 w 10924162"/>
                <a:gd name="connsiteY331" fmla="*/ 5516115 h 6352161"/>
                <a:gd name="connsiteX332" fmla="*/ 4329709 w 10924162"/>
                <a:gd name="connsiteY332" fmla="*/ 5485915 h 6352161"/>
                <a:gd name="connsiteX333" fmla="*/ 4358736 w 10924162"/>
                <a:gd name="connsiteY333" fmla="*/ 5516115 h 6352161"/>
                <a:gd name="connsiteX334" fmla="*/ 4329709 w 10924162"/>
                <a:gd name="connsiteY334" fmla="*/ 5546315 h 6352161"/>
                <a:gd name="connsiteX335" fmla="*/ 4400484 w 10924162"/>
                <a:gd name="connsiteY335" fmla="*/ 5546315 h 6352161"/>
                <a:gd name="connsiteX336" fmla="*/ 4371457 w 10924162"/>
                <a:gd name="connsiteY336" fmla="*/ 5516115 h 6352161"/>
                <a:gd name="connsiteX337" fmla="*/ 4400484 w 10924162"/>
                <a:gd name="connsiteY337" fmla="*/ 5485915 h 6352161"/>
                <a:gd name="connsiteX338" fmla="*/ 4429510 w 10924162"/>
                <a:gd name="connsiteY338" fmla="*/ 5516115 h 6352161"/>
                <a:gd name="connsiteX339" fmla="*/ 4400484 w 10924162"/>
                <a:gd name="connsiteY339" fmla="*/ 5546315 h 6352161"/>
                <a:gd name="connsiteX340" fmla="*/ 4471257 w 10924162"/>
                <a:gd name="connsiteY340" fmla="*/ 5546315 h 6352161"/>
                <a:gd name="connsiteX341" fmla="*/ 4442230 w 10924162"/>
                <a:gd name="connsiteY341" fmla="*/ 5516115 h 6352161"/>
                <a:gd name="connsiteX342" fmla="*/ 4471257 w 10924162"/>
                <a:gd name="connsiteY342" fmla="*/ 5485915 h 6352161"/>
                <a:gd name="connsiteX343" fmla="*/ 4500284 w 10924162"/>
                <a:gd name="connsiteY343" fmla="*/ 5516115 h 6352161"/>
                <a:gd name="connsiteX344" fmla="*/ 4471257 w 10924162"/>
                <a:gd name="connsiteY344" fmla="*/ 5546315 h 6352161"/>
                <a:gd name="connsiteX345" fmla="*/ 4542030 w 10924162"/>
                <a:gd name="connsiteY345" fmla="*/ 5546315 h 6352161"/>
                <a:gd name="connsiteX346" fmla="*/ 4513003 w 10924162"/>
                <a:gd name="connsiteY346" fmla="*/ 5516115 h 6352161"/>
                <a:gd name="connsiteX347" fmla="*/ 4542030 w 10924162"/>
                <a:gd name="connsiteY347" fmla="*/ 5485915 h 6352161"/>
                <a:gd name="connsiteX348" fmla="*/ 4571057 w 10924162"/>
                <a:gd name="connsiteY348" fmla="*/ 5516115 h 6352161"/>
                <a:gd name="connsiteX349" fmla="*/ 4542030 w 10924162"/>
                <a:gd name="connsiteY349" fmla="*/ 5546315 h 6352161"/>
                <a:gd name="connsiteX350" fmla="*/ 4612803 w 10924162"/>
                <a:gd name="connsiteY350" fmla="*/ 5546315 h 6352161"/>
                <a:gd name="connsiteX351" fmla="*/ 4583776 w 10924162"/>
                <a:gd name="connsiteY351" fmla="*/ 5516115 h 6352161"/>
                <a:gd name="connsiteX352" fmla="*/ 4612803 w 10924162"/>
                <a:gd name="connsiteY352" fmla="*/ 5485915 h 6352161"/>
                <a:gd name="connsiteX353" fmla="*/ 4641830 w 10924162"/>
                <a:gd name="connsiteY353" fmla="*/ 5516115 h 6352161"/>
                <a:gd name="connsiteX354" fmla="*/ 4612803 w 10924162"/>
                <a:gd name="connsiteY354" fmla="*/ 5546315 h 6352161"/>
                <a:gd name="connsiteX355" fmla="*/ 4683578 w 10924162"/>
                <a:gd name="connsiteY355" fmla="*/ 5546315 h 6352161"/>
                <a:gd name="connsiteX356" fmla="*/ 4654551 w 10924162"/>
                <a:gd name="connsiteY356" fmla="*/ 5516115 h 6352161"/>
                <a:gd name="connsiteX357" fmla="*/ 4683578 w 10924162"/>
                <a:gd name="connsiteY357" fmla="*/ 5485915 h 6352161"/>
                <a:gd name="connsiteX358" fmla="*/ 4712604 w 10924162"/>
                <a:gd name="connsiteY358" fmla="*/ 5516115 h 6352161"/>
                <a:gd name="connsiteX359" fmla="*/ 4683578 w 10924162"/>
                <a:gd name="connsiteY359" fmla="*/ 5546315 h 6352161"/>
                <a:gd name="connsiteX360" fmla="*/ 4754350 w 10924162"/>
                <a:gd name="connsiteY360" fmla="*/ 5546315 h 6352161"/>
                <a:gd name="connsiteX361" fmla="*/ 4725323 w 10924162"/>
                <a:gd name="connsiteY361" fmla="*/ 5516115 h 6352161"/>
                <a:gd name="connsiteX362" fmla="*/ 4754350 w 10924162"/>
                <a:gd name="connsiteY362" fmla="*/ 5485915 h 6352161"/>
                <a:gd name="connsiteX363" fmla="*/ 4783377 w 10924162"/>
                <a:gd name="connsiteY363" fmla="*/ 5516115 h 6352161"/>
                <a:gd name="connsiteX364" fmla="*/ 4754350 w 10924162"/>
                <a:gd name="connsiteY364" fmla="*/ 5546315 h 6352161"/>
                <a:gd name="connsiteX365" fmla="*/ 4825123 w 10924162"/>
                <a:gd name="connsiteY365" fmla="*/ 5546315 h 6352161"/>
                <a:gd name="connsiteX366" fmla="*/ 4796096 w 10924162"/>
                <a:gd name="connsiteY366" fmla="*/ 5516115 h 6352161"/>
                <a:gd name="connsiteX367" fmla="*/ 4825123 w 10924162"/>
                <a:gd name="connsiteY367" fmla="*/ 5485915 h 6352161"/>
                <a:gd name="connsiteX368" fmla="*/ 4854150 w 10924162"/>
                <a:gd name="connsiteY368" fmla="*/ 5516115 h 6352161"/>
                <a:gd name="connsiteX369" fmla="*/ 4825123 w 10924162"/>
                <a:gd name="connsiteY369" fmla="*/ 5546315 h 6352161"/>
                <a:gd name="connsiteX370" fmla="*/ 4895896 w 10924162"/>
                <a:gd name="connsiteY370" fmla="*/ 5546315 h 6352161"/>
                <a:gd name="connsiteX371" fmla="*/ 4866869 w 10924162"/>
                <a:gd name="connsiteY371" fmla="*/ 5516115 h 6352161"/>
                <a:gd name="connsiteX372" fmla="*/ 4895896 w 10924162"/>
                <a:gd name="connsiteY372" fmla="*/ 5485915 h 6352161"/>
                <a:gd name="connsiteX373" fmla="*/ 4924923 w 10924162"/>
                <a:gd name="connsiteY373" fmla="*/ 5516115 h 6352161"/>
                <a:gd name="connsiteX374" fmla="*/ 4895896 w 10924162"/>
                <a:gd name="connsiteY374" fmla="*/ 5546315 h 6352161"/>
                <a:gd name="connsiteX375" fmla="*/ 4966672 w 10924162"/>
                <a:gd name="connsiteY375" fmla="*/ 5546315 h 6352161"/>
                <a:gd name="connsiteX376" fmla="*/ 4937645 w 10924162"/>
                <a:gd name="connsiteY376" fmla="*/ 5516115 h 6352161"/>
                <a:gd name="connsiteX377" fmla="*/ 4966672 w 10924162"/>
                <a:gd name="connsiteY377" fmla="*/ 5485915 h 6352161"/>
                <a:gd name="connsiteX378" fmla="*/ 4995698 w 10924162"/>
                <a:gd name="connsiteY378" fmla="*/ 5516115 h 6352161"/>
                <a:gd name="connsiteX379" fmla="*/ 4966672 w 10924162"/>
                <a:gd name="connsiteY379" fmla="*/ 5546315 h 6352161"/>
                <a:gd name="connsiteX380" fmla="*/ 6028274 w 10924162"/>
                <a:gd name="connsiteY380" fmla="*/ 5546315 h 6352161"/>
                <a:gd name="connsiteX381" fmla="*/ 5999241 w 10924162"/>
                <a:gd name="connsiteY381" fmla="*/ 5516115 h 6352161"/>
                <a:gd name="connsiteX382" fmla="*/ 6028274 w 10924162"/>
                <a:gd name="connsiteY382" fmla="*/ 5485915 h 6352161"/>
                <a:gd name="connsiteX383" fmla="*/ 6057295 w 10924162"/>
                <a:gd name="connsiteY383" fmla="*/ 5516115 h 6352161"/>
                <a:gd name="connsiteX384" fmla="*/ 6028274 w 10924162"/>
                <a:gd name="connsiteY384" fmla="*/ 5546315 h 6352161"/>
                <a:gd name="connsiteX385" fmla="*/ 6169820 w 10924162"/>
                <a:gd name="connsiteY385" fmla="*/ 5546315 h 6352161"/>
                <a:gd name="connsiteX386" fmla="*/ 6140788 w 10924162"/>
                <a:gd name="connsiteY386" fmla="*/ 5516115 h 6352161"/>
                <a:gd name="connsiteX387" fmla="*/ 6169820 w 10924162"/>
                <a:gd name="connsiteY387" fmla="*/ 5485915 h 6352161"/>
                <a:gd name="connsiteX388" fmla="*/ 6198842 w 10924162"/>
                <a:gd name="connsiteY388" fmla="*/ 5516115 h 6352161"/>
                <a:gd name="connsiteX389" fmla="*/ 6169820 w 10924162"/>
                <a:gd name="connsiteY389" fmla="*/ 5546315 h 6352161"/>
                <a:gd name="connsiteX390" fmla="*/ 7089874 w 10924162"/>
                <a:gd name="connsiteY390" fmla="*/ 5546315 h 6352161"/>
                <a:gd name="connsiteX391" fmla="*/ 7060842 w 10924162"/>
                <a:gd name="connsiteY391" fmla="*/ 5516115 h 6352161"/>
                <a:gd name="connsiteX392" fmla="*/ 7089874 w 10924162"/>
                <a:gd name="connsiteY392" fmla="*/ 5485915 h 6352161"/>
                <a:gd name="connsiteX393" fmla="*/ 7118896 w 10924162"/>
                <a:gd name="connsiteY393" fmla="*/ 5516115 h 6352161"/>
                <a:gd name="connsiteX394" fmla="*/ 7089874 w 10924162"/>
                <a:gd name="connsiteY394" fmla="*/ 5546315 h 6352161"/>
                <a:gd name="connsiteX395" fmla="*/ 7231422 w 10924162"/>
                <a:gd name="connsiteY395" fmla="*/ 5546315 h 6352161"/>
                <a:gd name="connsiteX396" fmla="*/ 7202390 w 10924162"/>
                <a:gd name="connsiteY396" fmla="*/ 5516115 h 6352161"/>
                <a:gd name="connsiteX397" fmla="*/ 7231422 w 10924162"/>
                <a:gd name="connsiteY397" fmla="*/ 5485915 h 6352161"/>
                <a:gd name="connsiteX398" fmla="*/ 7260443 w 10924162"/>
                <a:gd name="connsiteY398" fmla="*/ 5516115 h 6352161"/>
                <a:gd name="connsiteX399" fmla="*/ 7231422 w 10924162"/>
                <a:gd name="connsiteY399" fmla="*/ 5546315 h 6352161"/>
                <a:gd name="connsiteX400" fmla="*/ 7939155 w 10924162"/>
                <a:gd name="connsiteY400" fmla="*/ 5546315 h 6352161"/>
                <a:gd name="connsiteX401" fmla="*/ 7910123 w 10924162"/>
                <a:gd name="connsiteY401" fmla="*/ 5516115 h 6352161"/>
                <a:gd name="connsiteX402" fmla="*/ 7939155 w 10924162"/>
                <a:gd name="connsiteY402" fmla="*/ 5485915 h 6352161"/>
                <a:gd name="connsiteX403" fmla="*/ 7968177 w 10924162"/>
                <a:gd name="connsiteY403" fmla="*/ 5516115 h 6352161"/>
                <a:gd name="connsiteX404" fmla="*/ 7939155 w 10924162"/>
                <a:gd name="connsiteY404" fmla="*/ 5546315 h 6352161"/>
                <a:gd name="connsiteX405" fmla="*/ 3126562 w 10924162"/>
                <a:gd name="connsiteY405" fmla="*/ 5472714 h 6352161"/>
                <a:gd name="connsiteX406" fmla="*/ 3097535 w 10924162"/>
                <a:gd name="connsiteY406" fmla="*/ 5442513 h 6352161"/>
                <a:gd name="connsiteX407" fmla="*/ 3126562 w 10924162"/>
                <a:gd name="connsiteY407" fmla="*/ 5412313 h 6352161"/>
                <a:gd name="connsiteX408" fmla="*/ 3155589 w 10924162"/>
                <a:gd name="connsiteY408" fmla="*/ 5442513 h 6352161"/>
                <a:gd name="connsiteX409" fmla="*/ 3126562 w 10924162"/>
                <a:gd name="connsiteY409" fmla="*/ 5472714 h 6352161"/>
                <a:gd name="connsiteX410" fmla="*/ 3268110 w 10924162"/>
                <a:gd name="connsiteY410" fmla="*/ 5472714 h 6352161"/>
                <a:gd name="connsiteX411" fmla="*/ 3239083 w 10924162"/>
                <a:gd name="connsiteY411" fmla="*/ 5442513 h 6352161"/>
                <a:gd name="connsiteX412" fmla="*/ 3268110 w 10924162"/>
                <a:gd name="connsiteY412" fmla="*/ 5412313 h 6352161"/>
                <a:gd name="connsiteX413" fmla="*/ 3297136 w 10924162"/>
                <a:gd name="connsiteY413" fmla="*/ 5442513 h 6352161"/>
                <a:gd name="connsiteX414" fmla="*/ 3268110 w 10924162"/>
                <a:gd name="connsiteY414" fmla="*/ 5472714 h 6352161"/>
                <a:gd name="connsiteX415" fmla="*/ 3409655 w 10924162"/>
                <a:gd name="connsiteY415" fmla="*/ 5472714 h 6352161"/>
                <a:gd name="connsiteX416" fmla="*/ 3380628 w 10924162"/>
                <a:gd name="connsiteY416" fmla="*/ 5442513 h 6352161"/>
                <a:gd name="connsiteX417" fmla="*/ 3409655 w 10924162"/>
                <a:gd name="connsiteY417" fmla="*/ 5412313 h 6352161"/>
                <a:gd name="connsiteX418" fmla="*/ 3438682 w 10924162"/>
                <a:gd name="connsiteY418" fmla="*/ 5442513 h 6352161"/>
                <a:gd name="connsiteX419" fmla="*/ 3409655 w 10924162"/>
                <a:gd name="connsiteY419" fmla="*/ 5472714 h 6352161"/>
                <a:gd name="connsiteX420" fmla="*/ 3834297 w 10924162"/>
                <a:gd name="connsiteY420" fmla="*/ 5472714 h 6352161"/>
                <a:gd name="connsiteX421" fmla="*/ 3805270 w 10924162"/>
                <a:gd name="connsiteY421" fmla="*/ 5442513 h 6352161"/>
                <a:gd name="connsiteX422" fmla="*/ 3834297 w 10924162"/>
                <a:gd name="connsiteY422" fmla="*/ 5412313 h 6352161"/>
                <a:gd name="connsiteX423" fmla="*/ 3863323 w 10924162"/>
                <a:gd name="connsiteY423" fmla="*/ 5442513 h 6352161"/>
                <a:gd name="connsiteX424" fmla="*/ 3834297 w 10924162"/>
                <a:gd name="connsiteY424" fmla="*/ 5472714 h 6352161"/>
                <a:gd name="connsiteX425" fmla="*/ 4046616 w 10924162"/>
                <a:gd name="connsiteY425" fmla="*/ 5472714 h 6352161"/>
                <a:gd name="connsiteX426" fmla="*/ 4017589 w 10924162"/>
                <a:gd name="connsiteY426" fmla="*/ 5442513 h 6352161"/>
                <a:gd name="connsiteX427" fmla="*/ 4046616 w 10924162"/>
                <a:gd name="connsiteY427" fmla="*/ 5412313 h 6352161"/>
                <a:gd name="connsiteX428" fmla="*/ 4075643 w 10924162"/>
                <a:gd name="connsiteY428" fmla="*/ 5442513 h 6352161"/>
                <a:gd name="connsiteX429" fmla="*/ 4046616 w 10924162"/>
                <a:gd name="connsiteY429" fmla="*/ 5472714 h 6352161"/>
                <a:gd name="connsiteX430" fmla="*/ 4117391 w 10924162"/>
                <a:gd name="connsiteY430" fmla="*/ 5472714 h 6352161"/>
                <a:gd name="connsiteX431" fmla="*/ 4088364 w 10924162"/>
                <a:gd name="connsiteY431" fmla="*/ 5442513 h 6352161"/>
                <a:gd name="connsiteX432" fmla="*/ 4117391 w 10924162"/>
                <a:gd name="connsiteY432" fmla="*/ 5412313 h 6352161"/>
                <a:gd name="connsiteX433" fmla="*/ 4146417 w 10924162"/>
                <a:gd name="connsiteY433" fmla="*/ 5442513 h 6352161"/>
                <a:gd name="connsiteX434" fmla="*/ 4117391 w 10924162"/>
                <a:gd name="connsiteY434" fmla="*/ 5472714 h 6352161"/>
                <a:gd name="connsiteX435" fmla="*/ 4188163 w 10924162"/>
                <a:gd name="connsiteY435" fmla="*/ 5472714 h 6352161"/>
                <a:gd name="connsiteX436" fmla="*/ 4159136 w 10924162"/>
                <a:gd name="connsiteY436" fmla="*/ 5442513 h 6352161"/>
                <a:gd name="connsiteX437" fmla="*/ 4188163 w 10924162"/>
                <a:gd name="connsiteY437" fmla="*/ 5412313 h 6352161"/>
                <a:gd name="connsiteX438" fmla="*/ 4217190 w 10924162"/>
                <a:gd name="connsiteY438" fmla="*/ 5442513 h 6352161"/>
                <a:gd name="connsiteX439" fmla="*/ 4188163 w 10924162"/>
                <a:gd name="connsiteY439" fmla="*/ 5472714 h 6352161"/>
                <a:gd name="connsiteX440" fmla="*/ 4258936 w 10924162"/>
                <a:gd name="connsiteY440" fmla="*/ 5472714 h 6352161"/>
                <a:gd name="connsiteX441" fmla="*/ 4229909 w 10924162"/>
                <a:gd name="connsiteY441" fmla="*/ 5442513 h 6352161"/>
                <a:gd name="connsiteX442" fmla="*/ 4258936 w 10924162"/>
                <a:gd name="connsiteY442" fmla="*/ 5412313 h 6352161"/>
                <a:gd name="connsiteX443" fmla="*/ 4287963 w 10924162"/>
                <a:gd name="connsiteY443" fmla="*/ 5442513 h 6352161"/>
                <a:gd name="connsiteX444" fmla="*/ 4258936 w 10924162"/>
                <a:gd name="connsiteY444" fmla="*/ 5472714 h 6352161"/>
                <a:gd name="connsiteX445" fmla="*/ 4329709 w 10924162"/>
                <a:gd name="connsiteY445" fmla="*/ 5472714 h 6352161"/>
                <a:gd name="connsiteX446" fmla="*/ 4300682 w 10924162"/>
                <a:gd name="connsiteY446" fmla="*/ 5442513 h 6352161"/>
                <a:gd name="connsiteX447" fmla="*/ 4329709 w 10924162"/>
                <a:gd name="connsiteY447" fmla="*/ 5412313 h 6352161"/>
                <a:gd name="connsiteX448" fmla="*/ 4358736 w 10924162"/>
                <a:gd name="connsiteY448" fmla="*/ 5442513 h 6352161"/>
                <a:gd name="connsiteX449" fmla="*/ 4329709 w 10924162"/>
                <a:gd name="connsiteY449" fmla="*/ 5472714 h 6352161"/>
                <a:gd name="connsiteX450" fmla="*/ 4400484 w 10924162"/>
                <a:gd name="connsiteY450" fmla="*/ 5472714 h 6352161"/>
                <a:gd name="connsiteX451" fmla="*/ 4371457 w 10924162"/>
                <a:gd name="connsiteY451" fmla="*/ 5442513 h 6352161"/>
                <a:gd name="connsiteX452" fmla="*/ 4400484 w 10924162"/>
                <a:gd name="connsiteY452" fmla="*/ 5412313 h 6352161"/>
                <a:gd name="connsiteX453" fmla="*/ 4429510 w 10924162"/>
                <a:gd name="connsiteY453" fmla="*/ 5442513 h 6352161"/>
                <a:gd name="connsiteX454" fmla="*/ 4400484 w 10924162"/>
                <a:gd name="connsiteY454" fmla="*/ 5472714 h 6352161"/>
                <a:gd name="connsiteX455" fmla="*/ 4471257 w 10924162"/>
                <a:gd name="connsiteY455" fmla="*/ 5472714 h 6352161"/>
                <a:gd name="connsiteX456" fmla="*/ 4442230 w 10924162"/>
                <a:gd name="connsiteY456" fmla="*/ 5442513 h 6352161"/>
                <a:gd name="connsiteX457" fmla="*/ 4471257 w 10924162"/>
                <a:gd name="connsiteY457" fmla="*/ 5412313 h 6352161"/>
                <a:gd name="connsiteX458" fmla="*/ 4500284 w 10924162"/>
                <a:gd name="connsiteY458" fmla="*/ 5442513 h 6352161"/>
                <a:gd name="connsiteX459" fmla="*/ 4471257 w 10924162"/>
                <a:gd name="connsiteY459" fmla="*/ 5472714 h 6352161"/>
                <a:gd name="connsiteX460" fmla="*/ 4542030 w 10924162"/>
                <a:gd name="connsiteY460" fmla="*/ 5472714 h 6352161"/>
                <a:gd name="connsiteX461" fmla="*/ 4513003 w 10924162"/>
                <a:gd name="connsiteY461" fmla="*/ 5442513 h 6352161"/>
                <a:gd name="connsiteX462" fmla="*/ 4542030 w 10924162"/>
                <a:gd name="connsiteY462" fmla="*/ 5412313 h 6352161"/>
                <a:gd name="connsiteX463" fmla="*/ 4571057 w 10924162"/>
                <a:gd name="connsiteY463" fmla="*/ 5442513 h 6352161"/>
                <a:gd name="connsiteX464" fmla="*/ 4542030 w 10924162"/>
                <a:gd name="connsiteY464" fmla="*/ 5472714 h 6352161"/>
                <a:gd name="connsiteX465" fmla="*/ 4612803 w 10924162"/>
                <a:gd name="connsiteY465" fmla="*/ 5472714 h 6352161"/>
                <a:gd name="connsiteX466" fmla="*/ 4583776 w 10924162"/>
                <a:gd name="connsiteY466" fmla="*/ 5442513 h 6352161"/>
                <a:gd name="connsiteX467" fmla="*/ 4612803 w 10924162"/>
                <a:gd name="connsiteY467" fmla="*/ 5412313 h 6352161"/>
                <a:gd name="connsiteX468" fmla="*/ 4641830 w 10924162"/>
                <a:gd name="connsiteY468" fmla="*/ 5442513 h 6352161"/>
                <a:gd name="connsiteX469" fmla="*/ 4612803 w 10924162"/>
                <a:gd name="connsiteY469" fmla="*/ 5472714 h 6352161"/>
                <a:gd name="connsiteX470" fmla="*/ 4683578 w 10924162"/>
                <a:gd name="connsiteY470" fmla="*/ 5472714 h 6352161"/>
                <a:gd name="connsiteX471" fmla="*/ 4654551 w 10924162"/>
                <a:gd name="connsiteY471" fmla="*/ 5442513 h 6352161"/>
                <a:gd name="connsiteX472" fmla="*/ 4683578 w 10924162"/>
                <a:gd name="connsiteY472" fmla="*/ 5412313 h 6352161"/>
                <a:gd name="connsiteX473" fmla="*/ 4712604 w 10924162"/>
                <a:gd name="connsiteY473" fmla="*/ 5442513 h 6352161"/>
                <a:gd name="connsiteX474" fmla="*/ 4683578 w 10924162"/>
                <a:gd name="connsiteY474" fmla="*/ 5472714 h 6352161"/>
                <a:gd name="connsiteX475" fmla="*/ 4754350 w 10924162"/>
                <a:gd name="connsiteY475" fmla="*/ 5472714 h 6352161"/>
                <a:gd name="connsiteX476" fmla="*/ 4725323 w 10924162"/>
                <a:gd name="connsiteY476" fmla="*/ 5442513 h 6352161"/>
                <a:gd name="connsiteX477" fmla="*/ 4754350 w 10924162"/>
                <a:gd name="connsiteY477" fmla="*/ 5412313 h 6352161"/>
                <a:gd name="connsiteX478" fmla="*/ 4783377 w 10924162"/>
                <a:gd name="connsiteY478" fmla="*/ 5442513 h 6352161"/>
                <a:gd name="connsiteX479" fmla="*/ 4754350 w 10924162"/>
                <a:gd name="connsiteY479" fmla="*/ 5472714 h 6352161"/>
                <a:gd name="connsiteX480" fmla="*/ 4825123 w 10924162"/>
                <a:gd name="connsiteY480" fmla="*/ 5472714 h 6352161"/>
                <a:gd name="connsiteX481" fmla="*/ 4796096 w 10924162"/>
                <a:gd name="connsiteY481" fmla="*/ 5442513 h 6352161"/>
                <a:gd name="connsiteX482" fmla="*/ 4825123 w 10924162"/>
                <a:gd name="connsiteY482" fmla="*/ 5412313 h 6352161"/>
                <a:gd name="connsiteX483" fmla="*/ 4854150 w 10924162"/>
                <a:gd name="connsiteY483" fmla="*/ 5442513 h 6352161"/>
                <a:gd name="connsiteX484" fmla="*/ 4825123 w 10924162"/>
                <a:gd name="connsiteY484" fmla="*/ 5472714 h 6352161"/>
                <a:gd name="connsiteX485" fmla="*/ 4895896 w 10924162"/>
                <a:gd name="connsiteY485" fmla="*/ 5472714 h 6352161"/>
                <a:gd name="connsiteX486" fmla="*/ 4866869 w 10924162"/>
                <a:gd name="connsiteY486" fmla="*/ 5442513 h 6352161"/>
                <a:gd name="connsiteX487" fmla="*/ 4895896 w 10924162"/>
                <a:gd name="connsiteY487" fmla="*/ 5412313 h 6352161"/>
                <a:gd name="connsiteX488" fmla="*/ 4924923 w 10924162"/>
                <a:gd name="connsiteY488" fmla="*/ 5442513 h 6352161"/>
                <a:gd name="connsiteX489" fmla="*/ 4895896 w 10924162"/>
                <a:gd name="connsiteY489" fmla="*/ 5472714 h 6352161"/>
                <a:gd name="connsiteX490" fmla="*/ 5603633 w 10924162"/>
                <a:gd name="connsiteY490" fmla="*/ 5472714 h 6352161"/>
                <a:gd name="connsiteX491" fmla="*/ 5574601 w 10924162"/>
                <a:gd name="connsiteY491" fmla="*/ 5442513 h 6352161"/>
                <a:gd name="connsiteX492" fmla="*/ 5603633 w 10924162"/>
                <a:gd name="connsiteY492" fmla="*/ 5412313 h 6352161"/>
                <a:gd name="connsiteX493" fmla="*/ 5632655 w 10924162"/>
                <a:gd name="connsiteY493" fmla="*/ 5442513 h 6352161"/>
                <a:gd name="connsiteX494" fmla="*/ 5603633 w 10924162"/>
                <a:gd name="connsiteY494" fmla="*/ 5472714 h 6352161"/>
                <a:gd name="connsiteX495" fmla="*/ 5674406 w 10924162"/>
                <a:gd name="connsiteY495" fmla="*/ 5472714 h 6352161"/>
                <a:gd name="connsiteX496" fmla="*/ 5645374 w 10924162"/>
                <a:gd name="connsiteY496" fmla="*/ 5442513 h 6352161"/>
                <a:gd name="connsiteX497" fmla="*/ 5674406 w 10924162"/>
                <a:gd name="connsiteY497" fmla="*/ 5412313 h 6352161"/>
                <a:gd name="connsiteX498" fmla="*/ 5703428 w 10924162"/>
                <a:gd name="connsiteY498" fmla="*/ 5442513 h 6352161"/>
                <a:gd name="connsiteX499" fmla="*/ 5674406 w 10924162"/>
                <a:gd name="connsiteY499" fmla="*/ 5472714 h 6352161"/>
                <a:gd name="connsiteX500" fmla="*/ 7089874 w 10924162"/>
                <a:gd name="connsiteY500" fmla="*/ 5472714 h 6352161"/>
                <a:gd name="connsiteX501" fmla="*/ 7060842 w 10924162"/>
                <a:gd name="connsiteY501" fmla="*/ 5442513 h 6352161"/>
                <a:gd name="connsiteX502" fmla="*/ 7089874 w 10924162"/>
                <a:gd name="connsiteY502" fmla="*/ 5412313 h 6352161"/>
                <a:gd name="connsiteX503" fmla="*/ 7118896 w 10924162"/>
                <a:gd name="connsiteY503" fmla="*/ 5442513 h 6352161"/>
                <a:gd name="connsiteX504" fmla="*/ 7089874 w 10924162"/>
                <a:gd name="connsiteY504" fmla="*/ 5472714 h 6352161"/>
                <a:gd name="connsiteX505" fmla="*/ 7160648 w 10924162"/>
                <a:gd name="connsiteY505" fmla="*/ 5472714 h 6352161"/>
                <a:gd name="connsiteX506" fmla="*/ 7131615 w 10924162"/>
                <a:gd name="connsiteY506" fmla="*/ 5442513 h 6352161"/>
                <a:gd name="connsiteX507" fmla="*/ 7160648 w 10924162"/>
                <a:gd name="connsiteY507" fmla="*/ 5412313 h 6352161"/>
                <a:gd name="connsiteX508" fmla="*/ 7189669 w 10924162"/>
                <a:gd name="connsiteY508" fmla="*/ 5442513 h 6352161"/>
                <a:gd name="connsiteX509" fmla="*/ 7160648 w 10924162"/>
                <a:gd name="connsiteY509" fmla="*/ 5472714 h 6352161"/>
                <a:gd name="connsiteX510" fmla="*/ 7231422 w 10924162"/>
                <a:gd name="connsiteY510" fmla="*/ 5472714 h 6352161"/>
                <a:gd name="connsiteX511" fmla="*/ 7202390 w 10924162"/>
                <a:gd name="connsiteY511" fmla="*/ 5442513 h 6352161"/>
                <a:gd name="connsiteX512" fmla="*/ 7231422 w 10924162"/>
                <a:gd name="connsiteY512" fmla="*/ 5412313 h 6352161"/>
                <a:gd name="connsiteX513" fmla="*/ 7260443 w 10924162"/>
                <a:gd name="connsiteY513" fmla="*/ 5442513 h 6352161"/>
                <a:gd name="connsiteX514" fmla="*/ 7231422 w 10924162"/>
                <a:gd name="connsiteY514" fmla="*/ 5472714 h 6352161"/>
                <a:gd name="connsiteX515" fmla="*/ 7302194 w 10924162"/>
                <a:gd name="connsiteY515" fmla="*/ 5472714 h 6352161"/>
                <a:gd name="connsiteX516" fmla="*/ 7273162 w 10924162"/>
                <a:gd name="connsiteY516" fmla="*/ 5442513 h 6352161"/>
                <a:gd name="connsiteX517" fmla="*/ 7302194 w 10924162"/>
                <a:gd name="connsiteY517" fmla="*/ 5412313 h 6352161"/>
                <a:gd name="connsiteX518" fmla="*/ 7331216 w 10924162"/>
                <a:gd name="connsiteY518" fmla="*/ 5442513 h 6352161"/>
                <a:gd name="connsiteX519" fmla="*/ 7302194 w 10924162"/>
                <a:gd name="connsiteY519" fmla="*/ 5472714 h 6352161"/>
                <a:gd name="connsiteX520" fmla="*/ 8151475 w 10924162"/>
                <a:gd name="connsiteY520" fmla="*/ 5472714 h 6352161"/>
                <a:gd name="connsiteX521" fmla="*/ 8122443 w 10924162"/>
                <a:gd name="connsiteY521" fmla="*/ 5442513 h 6352161"/>
                <a:gd name="connsiteX522" fmla="*/ 8151475 w 10924162"/>
                <a:gd name="connsiteY522" fmla="*/ 5412313 h 6352161"/>
                <a:gd name="connsiteX523" fmla="*/ 8180497 w 10924162"/>
                <a:gd name="connsiteY523" fmla="*/ 5442513 h 6352161"/>
                <a:gd name="connsiteX524" fmla="*/ 8151475 w 10924162"/>
                <a:gd name="connsiteY524" fmla="*/ 5472714 h 6352161"/>
                <a:gd name="connsiteX525" fmla="*/ 8788435 w 10924162"/>
                <a:gd name="connsiteY525" fmla="*/ 5472714 h 6352161"/>
                <a:gd name="connsiteX526" fmla="*/ 8759403 w 10924162"/>
                <a:gd name="connsiteY526" fmla="*/ 5442513 h 6352161"/>
                <a:gd name="connsiteX527" fmla="*/ 8788435 w 10924162"/>
                <a:gd name="connsiteY527" fmla="*/ 5412313 h 6352161"/>
                <a:gd name="connsiteX528" fmla="*/ 8817457 w 10924162"/>
                <a:gd name="connsiteY528" fmla="*/ 5442513 h 6352161"/>
                <a:gd name="connsiteX529" fmla="*/ 8788435 w 10924162"/>
                <a:gd name="connsiteY529" fmla="*/ 5472714 h 6352161"/>
                <a:gd name="connsiteX530" fmla="*/ 8859210 w 10924162"/>
                <a:gd name="connsiteY530" fmla="*/ 5472714 h 6352161"/>
                <a:gd name="connsiteX531" fmla="*/ 8830177 w 10924162"/>
                <a:gd name="connsiteY531" fmla="*/ 5442513 h 6352161"/>
                <a:gd name="connsiteX532" fmla="*/ 8859210 w 10924162"/>
                <a:gd name="connsiteY532" fmla="*/ 5412313 h 6352161"/>
                <a:gd name="connsiteX533" fmla="*/ 8888231 w 10924162"/>
                <a:gd name="connsiteY533" fmla="*/ 5442513 h 6352161"/>
                <a:gd name="connsiteX534" fmla="*/ 8859210 w 10924162"/>
                <a:gd name="connsiteY534" fmla="*/ 5472714 h 6352161"/>
                <a:gd name="connsiteX535" fmla="*/ 8929984 w 10924162"/>
                <a:gd name="connsiteY535" fmla="*/ 5472714 h 6352161"/>
                <a:gd name="connsiteX536" fmla="*/ 8900952 w 10924162"/>
                <a:gd name="connsiteY536" fmla="*/ 5442513 h 6352161"/>
                <a:gd name="connsiteX537" fmla="*/ 8929984 w 10924162"/>
                <a:gd name="connsiteY537" fmla="*/ 5412313 h 6352161"/>
                <a:gd name="connsiteX538" fmla="*/ 8959005 w 10924162"/>
                <a:gd name="connsiteY538" fmla="*/ 5442513 h 6352161"/>
                <a:gd name="connsiteX539" fmla="*/ 8929984 w 10924162"/>
                <a:gd name="connsiteY539" fmla="*/ 5472714 h 6352161"/>
                <a:gd name="connsiteX540" fmla="*/ 9000756 w 10924162"/>
                <a:gd name="connsiteY540" fmla="*/ 5472714 h 6352161"/>
                <a:gd name="connsiteX541" fmla="*/ 8971724 w 10924162"/>
                <a:gd name="connsiteY541" fmla="*/ 5442513 h 6352161"/>
                <a:gd name="connsiteX542" fmla="*/ 9000756 w 10924162"/>
                <a:gd name="connsiteY542" fmla="*/ 5412313 h 6352161"/>
                <a:gd name="connsiteX543" fmla="*/ 9029778 w 10924162"/>
                <a:gd name="connsiteY543" fmla="*/ 5442513 h 6352161"/>
                <a:gd name="connsiteX544" fmla="*/ 9000756 w 10924162"/>
                <a:gd name="connsiteY544" fmla="*/ 5472714 h 6352161"/>
                <a:gd name="connsiteX545" fmla="*/ 9071529 w 10924162"/>
                <a:gd name="connsiteY545" fmla="*/ 5472714 h 6352161"/>
                <a:gd name="connsiteX546" fmla="*/ 9042497 w 10924162"/>
                <a:gd name="connsiteY546" fmla="*/ 5442513 h 6352161"/>
                <a:gd name="connsiteX547" fmla="*/ 9071529 w 10924162"/>
                <a:gd name="connsiteY547" fmla="*/ 5412313 h 6352161"/>
                <a:gd name="connsiteX548" fmla="*/ 9100551 w 10924162"/>
                <a:gd name="connsiteY548" fmla="*/ 5442513 h 6352161"/>
                <a:gd name="connsiteX549" fmla="*/ 9071529 w 10924162"/>
                <a:gd name="connsiteY549" fmla="*/ 5472714 h 6352161"/>
                <a:gd name="connsiteX550" fmla="*/ 9213077 w 10924162"/>
                <a:gd name="connsiteY550" fmla="*/ 5472714 h 6352161"/>
                <a:gd name="connsiteX551" fmla="*/ 9184045 w 10924162"/>
                <a:gd name="connsiteY551" fmla="*/ 5442513 h 6352161"/>
                <a:gd name="connsiteX552" fmla="*/ 9213077 w 10924162"/>
                <a:gd name="connsiteY552" fmla="*/ 5412313 h 6352161"/>
                <a:gd name="connsiteX553" fmla="*/ 9242098 w 10924162"/>
                <a:gd name="connsiteY553" fmla="*/ 5442513 h 6352161"/>
                <a:gd name="connsiteX554" fmla="*/ 9213077 w 10924162"/>
                <a:gd name="connsiteY554" fmla="*/ 5472714 h 6352161"/>
                <a:gd name="connsiteX555" fmla="*/ 1994188 w 10924162"/>
                <a:gd name="connsiteY555" fmla="*/ 5399113 h 6352161"/>
                <a:gd name="connsiteX556" fmla="*/ 1965161 w 10924162"/>
                <a:gd name="connsiteY556" fmla="*/ 5368913 h 6352161"/>
                <a:gd name="connsiteX557" fmla="*/ 1994188 w 10924162"/>
                <a:gd name="connsiteY557" fmla="*/ 5338713 h 6352161"/>
                <a:gd name="connsiteX558" fmla="*/ 2023215 w 10924162"/>
                <a:gd name="connsiteY558" fmla="*/ 5368913 h 6352161"/>
                <a:gd name="connsiteX559" fmla="*/ 1994188 w 10924162"/>
                <a:gd name="connsiteY559" fmla="*/ 5399113 h 6352161"/>
                <a:gd name="connsiteX560" fmla="*/ 2064961 w 10924162"/>
                <a:gd name="connsiteY560" fmla="*/ 5399113 h 6352161"/>
                <a:gd name="connsiteX561" fmla="*/ 2035934 w 10924162"/>
                <a:gd name="connsiteY561" fmla="*/ 5368913 h 6352161"/>
                <a:gd name="connsiteX562" fmla="*/ 2064961 w 10924162"/>
                <a:gd name="connsiteY562" fmla="*/ 5338713 h 6352161"/>
                <a:gd name="connsiteX563" fmla="*/ 2093988 w 10924162"/>
                <a:gd name="connsiteY563" fmla="*/ 5368913 h 6352161"/>
                <a:gd name="connsiteX564" fmla="*/ 2064961 w 10924162"/>
                <a:gd name="connsiteY564" fmla="*/ 5399113 h 6352161"/>
                <a:gd name="connsiteX565" fmla="*/ 2914241 w 10924162"/>
                <a:gd name="connsiteY565" fmla="*/ 5399113 h 6352161"/>
                <a:gd name="connsiteX566" fmla="*/ 2885214 w 10924162"/>
                <a:gd name="connsiteY566" fmla="*/ 5368913 h 6352161"/>
                <a:gd name="connsiteX567" fmla="*/ 2914241 w 10924162"/>
                <a:gd name="connsiteY567" fmla="*/ 5338713 h 6352161"/>
                <a:gd name="connsiteX568" fmla="*/ 2943268 w 10924162"/>
                <a:gd name="connsiteY568" fmla="*/ 5368913 h 6352161"/>
                <a:gd name="connsiteX569" fmla="*/ 2914241 w 10924162"/>
                <a:gd name="connsiteY569" fmla="*/ 5399113 h 6352161"/>
                <a:gd name="connsiteX570" fmla="*/ 3126562 w 10924162"/>
                <a:gd name="connsiteY570" fmla="*/ 5399113 h 6352161"/>
                <a:gd name="connsiteX571" fmla="*/ 3097535 w 10924162"/>
                <a:gd name="connsiteY571" fmla="*/ 5368913 h 6352161"/>
                <a:gd name="connsiteX572" fmla="*/ 3126562 w 10924162"/>
                <a:gd name="connsiteY572" fmla="*/ 5338713 h 6352161"/>
                <a:gd name="connsiteX573" fmla="*/ 3155589 w 10924162"/>
                <a:gd name="connsiteY573" fmla="*/ 5368913 h 6352161"/>
                <a:gd name="connsiteX574" fmla="*/ 3126562 w 10924162"/>
                <a:gd name="connsiteY574" fmla="*/ 5399113 h 6352161"/>
                <a:gd name="connsiteX575" fmla="*/ 3197335 w 10924162"/>
                <a:gd name="connsiteY575" fmla="*/ 5399113 h 6352161"/>
                <a:gd name="connsiteX576" fmla="*/ 3168308 w 10924162"/>
                <a:gd name="connsiteY576" fmla="*/ 5368913 h 6352161"/>
                <a:gd name="connsiteX577" fmla="*/ 3197335 w 10924162"/>
                <a:gd name="connsiteY577" fmla="*/ 5338713 h 6352161"/>
                <a:gd name="connsiteX578" fmla="*/ 3226362 w 10924162"/>
                <a:gd name="connsiteY578" fmla="*/ 5368913 h 6352161"/>
                <a:gd name="connsiteX579" fmla="*/ 3197335 w 10924162"/>
                <a:gd name="connsiteY579" fmla="*/ 5399113 h 6352161"/>
                <a:gd name="connsiteX580" fmla="*/ 3268110 w 10924162"/>
                <a:gd name="connsiteY580" fmla="*/ 5399113 h 6352161"/>
                <a:gd name="connsiteX581" fmla="*/ 3239083 w 10924162"/>
                <a:gd name="connsiteY581" fmla="*/ 5368913 h 6352161"/>
                <a:gd name="connsiteX582" fmla="*/ 3268110 w 10924162"/>
                <a:gd name="connsiteY582" fmla="*/ 5338713 h 6352161"/>
                <a:gd name="connsiteX583" fmla="*/ 3297136 w 10924162"/>
                <a:gd name="connsiteY583" fmla="*/ 5368913 h 6352161"/>
                <a:gd name="connsiteX584" fmla="*/ 3268110 w 10924162"/>
                <a:gd name="connsiteY584" fmla="*/ 5399113 h 6352161"/>
                <a:gd name="connsiteX585" fmla="*/ 3409655 w 10924162"/>
                <a:gd name="connsiteY585" fmla="*/ 5399113 h 6352161"/>
                <a:gd name="connsiteX586" fmla="*/ 3380628 w 10924162"/>
                <a:gd name="connsiteY586" fmla="*/ 5368913 h 6352161"/>
                <a:gd name="connsiteX587" fmla="*/ 3409655 w 10924162"/>
                <a:gd name="connsiteY587" fmla="*/ 5338713 h 6352161"/>
                <a:gd name="connsiteX588" fmla="*/ 3438682 w 10924162"/>
                <a:gd name="connsiteY588" fmla="*/ 5368913 h 6352161"/>
                <a:gd name="connsiteX589" fmla="*/ 3409655 w 10924162"/>
                <a:gd name="connsiteY589" fmla="*/ 5399113 h 6352161"/>
                <a:gd name="connsiteX590" fmla="*/ 3551204 w 10924162"/>
                <a:gd name="connsiteY590" fmla="*/ 5399113 h 6352161"/>
                <a:gd name="connsiteX591" fmla="*/ 3522177 w 10924162"/>
                <a:gd name="connsiteY591" fmla="*/ 5368913 h 6352161"/>
                <a:gd name="connsiteX592" fmla="*/ 3551204 w 10924162"/>
                <a:gd name="connsiteY592" fmla="*/ 5338713 h 6352161"/>
                <a:gd name="connsiteX593" fmla="*/ 3580230 w 10924162"/>
                <a:gd name="connsiteY593" fmla="*/ 5368913 h 6352161"/>
                <a:gd name="connsiteX594" fmla="*/ 3551204 w 10924162"/>
                <a:gd name="connsiteY594" fmla="*/ 5399113 h 6352161"/>
                <a:gd name="connsiteX595" fmla="*/ 3692749 w 10924162"/>
                <a:gd name="connsiteY595" fmla="*/ 5399113 h 6352161"/>
                <a:gd name="connsiteX596" fmla="*/ 3663722 w 10924162"/>
                <a:gd name="connsiteY596" fmla="*/ 5368913 h 6352161"/>
                <a:gd name="connsiteX597" fmla="*/ 3692749 w 10924162"/>
                <a:gd name="connsiteY597" fmla="*/ 5338713 h 6352161"/>
                <a:gd name="connsiteX598" fmla="*/ 3721776 w 10924162"/>
                <a:gd name="connsiteY598" fmla="*/ 5368913 h 6352161"/>
                <a:gd name="connsiteX599" fmla="*/ 3692749 w 10924162"/>
                <a:gd name="connsiteY599" fmla="*/ 5399113 h 6352161"/>
                <a:gd name="connsiteX600" fmla="*/ 3763522 w 10924162"/>
                <a:gd name="connsiteY600" fmla="*/ 5399113 h 6352161"/>
                <a:gd name="connsiteX601" fmla="*/ 3734495 w 10924162"/>
                <a:gd name="connsiteY601" fmla="*/ 5368913 h 6352161"/>
                <a:gd name="connsiteX602" fmla="*/ 3763522 w 10924162"/>
                <a:gd name="connsiteY602" fmla="*/ 5338713 h 6352161"/>
                <a:gd name="connsiteX603" fmla="*/ 3792549 w 10924162"/>
                <a:gd name="connsiteY603" fmla="*/ 5368913 h 6352161"/>
                <a:gd name="connsiteX604" fmla="*/ 3763522 w 10924162"/>
                <a:gd name="connsiteY604" fmla="*/ 5399113 h 6352161"/>
                <a:gd name="connsiteX605" fmla="*/ 4046616 w 10924162"/>
                <a:gd name="connsiteY605" fmla="*/ 5399113 h 6352161"/>
                <a:gd name="connsiteX606" fmla="*/ 4017589 w 10924162"/>
                <a:gd name="connsiteY606" fmla="*/ 5368913 h 6352161"/>
                <a:gd name="connsiteX607" fmla="*/ 4046616 w 10924162"/>
                <a:gd name="connsiteY607" fmla="*/ 5338713 h 6352161"/>
                <a:gd name="connsiteX608" fmla="*/ 4075643 w 10924162"/>
                <a:gd name="connsiteY608" fmla="*/ 5368913 h 6352161"/>
                <a:gd name="connsiteX609" fmla="*/ 4046616 w 10924162"/>
                <a:gd name="connsiteY609" fmla="*/ 5399113 h 6352161"/>
                <a:gd name="connsiteX610" fmla="*/ 4117391 w 10924162"/>
                <a:gd name="connsiteY610" fmla="*/ 5399113 h 6352161"/>
                <a:gd name="connsiteX611" fmla="*/ 4088364 w 10924162"/>
                <a:gd name="connsiteY611" fmla="*/ 5368913 h 6352161"/>
                <a:gd name="connsiteX612" fmla="*/ 4117391 w 10924162"/>
                <a:gd name="connsiteY612" fmla="*/ 5338713 h 6352161"/>
                <a:gd name="connsiteX613" fmla="*/ 4146417 w 10924162"/>
                <a:gd name="connsiteY613" fmla="*/ 5368913 h 6352161"/>
                <a:gd name="connsiteX614" fmla="*/ 4117391 w 10924162"/>
                <a:gd name="connsiteY614" fmla="*/ 5399113 h 6352161"/>
                <a:gd name="connsiteX615" fmla="*/ 4188163 w 10924162"/>
                <a:gd name="connsiteY615" fmla="*/ 5399113 h 6352161"/>
                <a:gd name="connsiteX616" fmla="*/ 4159136 w 10924162"/>
                <a:gd name="connsiteY616" fmla="*/ 5368913 h 6352161"/>
                <a:gd name="connsiteX617" fmla="*/ 4188163 w 10924162"/>
                <a:gd name="connsiteY617" fmla="*/ 5338713 h 6352161"/>
                <a:gd name="connsiteX618" fmla="*/ 4217190 w 10924162"/>
                <a:gd name="connsiteY618" fmla="*/ 5368913 h 6352161"/>
                <a:gd name="connsiteX619" fmla="*/ 4188163 w 10924162"/>
                <a:gd name="connsiteY619" fmla="*/ 5399113 h 6352161"/>
                <a:gd name="connsiteX620" fmla="*/ 4258936 w 10924162"/>
                <a:gd name="connsiteY620" fmla="*/ 5399113 h 6352161"/>
                <a:gd name="connsiteX621" fmla="*/ 4229909 w 10924162"/>
                <a:gd name="connsiteY621" fmla="*/ 5368913 h 6352161"/>
                <a:gd name="connsiteX622" fmla="*/ 4258936 w 10924162"/>
                <a:gd name="connsiteY622" fmla="*/ 5338713 h 6352161"/>
                <a:gd name="connsiteX623" fmla="*/ 4287963 w 10924162"/>
                <a:gd name="connsiteY623" fmla="*/ 5368913 h 6352161"/>
                <a:gd name="connsiteX624" fmla="*/ 4258936 w 10924162"/>
                <a:gd name="connsiteY624" fmla="*/ 5399113 h 6352161"/>
                <a:gd name="connsiteX625" fmla="*/ 4329709 w 10924162"/>
                <a:gd name="connsiteY625" fmla="*/ 5399113 h 6352161"/>
                <a:gd name="connsiteX626" fmla="*/ 4300682 w 10924162"/>
                <a:gd name="connsiteY626" fmla="*/ 5368913 h 6352161"/>
                <a:gd name="connsiteX627" fmla="*/ 4329709 w 10924162"/>
                <a:gd name="connsiteY627" fmla="*/ 5338713 h 6352161"/>
                <a:gd name="connsiteX628" fmla="*/ 4358736 w 10924162"/>
                <a:gd name="connsiteY628" fmla="*/ 5368913 h 6352161"/>
                <a:gd name="connsiteX629" fmla="*/ 4329709 w 10924162"/>
                <a:gd name="connsiteY629" fmla="*/ 5399113 h 6352161"/>
                <a:gd name="connsiteX630" fmla="*/ 4400484 w 10924162"/>
                <a:gd name="connsiteY630" fmla="*/ 5399113 h 6352161"/>
                <a:gd name="connsiteX631" fmla="*/ 4371457 w 10924162"/>
                <a:gd name="connsiteY631" fmla="*/ 5368913 h 6352161"/>
                <a:gd name="connsiteX632" fmla="*/ 4400484 w 10924162"/>
                <a:gd name="connsiteY632" fmla="*/ 5338713 h 6352161"/>
                <a:gd name="connsiteX633" fmla="*/ 4429510 w 10924162"/>
                <a:gd name="connsiteY633" fmla="*/ 5368913 h 6352161"/>
                <a:gd name="connsiteX634" fmla="*/ 4400484 w 10924162"/>
                <a:gd name="connsiteY634" fmla="*/ 5399113 h 6352161"/>
                <a:gd name="connsiteX635" fmla="*/ 4471257 w 10924162"/>
                <a:gd name="connsiteY635" fmla="*/ 5399113 h 6352161"/>
                <a:gd name="connsiteX636" fmla="*/ 4442230 w 10924162"/>
                <a:gd name="connsiteY636" fmla="*/ 5368913 h 6352161"/>
                <a:gd name="connsiteX637" fmla="*/ 4471257 w 10924162"/>
                <a:gd name="connsiteY637" fmla="*/ 5338713 h 6352161"/>
                <a:gd name="connsiteX638" fmla="*/ 4500284 w 10924162"/>
                <a:gd name="connsiteY638" fmla="*/ 5368913 h 6352161"/>
                <a:gd name="connsiteX639" fmla="*/ 4471257 w 10924162"/>
                <a:gd name="connsiteY639" fmla="*/ 5399113 h 6352161"/>
                <a:gd name="connsiteX640" fmla="*/ 4542030 w 10924162"/>
                <a:gd name="connsiteY640" fmla="*/ 5399113 h 6352161"/>
                <a:gd name="connsiteX641" fmla="*/ 4513003 w 10924162"/>
                <a:gd name="connsiteY641" fmla="*/ 5368913 h 6352161"/>
                <a:gd name="connsiteX642" fmla="*/ 4542030 w 10924162"/>
                <a:gd name="connsiteY642" fmla="*/ 5338713 h 6352161"/>
                <a:gd name="connsiteX643" fmla="*/ 4571057 w 10924162"/>
                <a:gd name="connsiteY643" fmla="*/ 5368913 h 6352161"/>
                <a:gd name="connsiteX644" fmla="*/ 4542030 w 10924162"/>
                <a:gd name="connsiteY644" fmla="*/ 5399113 h 6352161"/>
                <a:gd name="connsiteX645" fmla="*/ 4612803 w 10924162"/>
                <a:gd name="connsiteY645" fmla="*/ 5399113 h 6352161"/>
                <a:gd name="connsiteX646" fmla="*/ 4583776 w 10924162"/>
                <a:gd name="connsiteY646" fmla="*/ 5368913 h 6352161"/>
                <a:gd name="connsiteX647" fmla="*/ 4612803 w 10924162"/>
                <a:gd name="connsiteY647" fmla="*/ 5338713 h 6352161"/>
                <a:gd name="connsiteX648" fmla="*/ 4641830 w 10924162"/>
                <a:gd name="connsiteY648" fmla="*/ 5368913 h 6352161"/>
                <a:gd name="connsiteX649" fmla="*/ 4612803 w 10924162"/>
                <a:gd name="connsiteY649" fmla="*/ 5399113 h 6352161"/>
                <a:gd name="connsiteX650" fmla="*/ 4683578 w 10924162"/>
                <a:gd name="connsiteY650" fmla="*/ 5399113 h 6352161"/>
                <a:gd name="connsiteX651" fmla="*/ 4654551 w 10924162"/>
                <a:gd name="connsiteY651" fmla="*/ 5368913 h 6352161"/>
                <a:gd name="connsiteX652" fmla="*/ 4683578 w 10924162"/>
                <a:gd name="connsiteY652" fmla="*/ 5338713 h 6352161"/>
                <a:gd name="connsiteX653" fmla="*/ 4712604 w 10924162"/>
                <a:gd name="connsiteY653" fmla="*/ 5368913 h 6352161"/>
                <a:gd name="connsiteX654" fmla="*/ 4683578 w 10924162"/>
                <a:gd name="connsiteY654" fmla="*/ 5399113 h 6352161"/>
                <a:gd name="connsiteX655" fmla="*/ 4754350 w 10924162"/>
                <a:gd name="connsiteY655" fmla="*/ 5399113 h 6352161"/>
                <a:gd name="connsiteX656" fmla="*/ 4725323 w 10924162"/>
                <a:gd name="connsiteY656" fmla="*/ 5368913 h 6352161"/>
                <a:gd name="connsiteX657" fmla="*/ 4754350 w 10924162"/>
                <a:gd name="connsiteY657" fmla="*/ 5338713 h 6352161"/>
                <a:gd name="connsiteX658" fmla="*/ 4783377 w 10924162"/>
                <a:gd name="connsiteY658" fmla="*/ 5368913 h 6352161"/>
                <a:gd name="connsiteX659" fmla="*/ 4754350 w 10924162"/>
                <a:gd name="connsiteY659" fmla="*/ 5399113 h 6352161"/>
                <a:gd name="connsiteX660" fmla="*/ 4825123 w 10924162"/>
                <a:gd name="connsiteY660" fmla="*/ 5399113 h 6352161"/>
                <a:gd name="connsiteX661" fmla="*/ 4796096 w 10924162"/>
                <a:gd name="connsiteY661" fmla="*/ 5368913 h 6352161"/>
                <a:gd name="connsiteX662" fmla="*/ 4825123 w 10924162"/>
                <a:gd name="connsiteY662" fmla="*/ 5338713 h 6352161"/>
                <a:gd name="connsiteX663" fmla="*/ 4854150 w 10924162"/>
                <a:gd name="connsiteY663" fmla="*/ 5368913 h 6352161"/>
                <a:gd name="connsiteX664" fmla="*/ 4825123 w 10924162"/>
                <a:gd name="connsiteY664" fmla="*/ 5399113 h 6352161"/>
                <a:gd name="connsiteX665" fmla="*/ 4895896 w 10924162"/>
                <a:gd name="connsiteY665" fmla="*/ 5399113 h 6352161"/>
                <a:gd name="connsiteX666" fmla="*/ 4866869 w 10924162"/>
                <a:gd name="connsiteY666" fmla="*/ 5368913 h 6352161"/>
                <a:gd name="connsiteX667" fmla="*/ 4895896 w 10924162"/>
                <a:gd name="connsiteY667" fmla="*/ 5338713 h 6352161"/>
                <a:gd name="connsiteX668" fmla="*/ 4924923 w 10924162"/>
                <a:gd name="connsiteY668" fmla="*/ 5368913 h 6352161"/>
                <a:gd name="connsiteX669" fmla="*/ 4895896 w 10924162"/>
                <a:gd name="connsiteY669" fmla="*/ 5399113 h 6352161"/>
                <a:gd name="connsiteX670" fmla="*/ 5462087 w 10924162"/>
                <a:gd name="connsiteY670" fmla="*/ 5399113 h 6352161"/>
                <a:gd name="connsiteX671" fmla="*/ 5433054 w 10924162"/>
                <a:gd name="connsiteY671" fmla="*/ 5368913 h 6352161"/>
                <a:gd name="connsiteX672" fmla="*/ 5462087 w 10924162"/>
                <a:gd name="connsiteY672" fmla="*/ 5338713 h 6352161"/>
                <a:gd name="connsiteX673" fmla="*/ 5491108 w 10924162"/>
                <a:gd name="connsiteY673" fmla="*/ 5368913 h 6352161"/>
                <a:gd name="connsiteX674" fmla="*/ 5462087 w 10924162"/>
                <a:gd name="connsiteY674" fmla="*/ 5399113 h 6352161"/>
                <a:gd name="connsiteX675" fmla="*/ 5532861 w 10924162"/>
                <a:gd name="connsiteY675" fmla="*/ 5399113 h 6352161"/>
                <a:gd name="connsiteX676" fmla="*/ 5503829 w 10924162"/>
                <a:gd name="connsiteY676" fmla="*/ 5368913 h 6352161"/>
                <a:gd name="connsiteX677" fmla="*/ 5532861 w 10924162"/>
                <a:gd name="connsiteY677" fmla="*/ 5338713 h 6352161"/>
                <a:gd name="connsiteX678" fmla="*/ 5561882 w 10924162"/>
                <a:gd name="connsiteY678" fmla="*/ 5368913 h 6352161"/>
                <a:gd name="connsiteX679" fmla="*/ 5532861 w 10924162"/>
                <a:gd name="connsiteY679" fmla="*/ 5399113 h 6352161"/>
                <a:gd name="connsiteX680" fmla="*/ 7019101 w 10924162"/>
                <a:gd name="connsiteY680" fmla="*/ 5399113 h 6352161"/>
                <a:gd name="connsiteX681" fmla="*/ 6990069 w 10924162"/>
                <a:gd name="connsiteY681" fmla="*/ 5368913 h 6352161"/>
                <a:gd name="connsiteX682" fmla="*/ 7019101 w 10924162"/>
                <a:gd name="connsiteY682" fmla="*/ 5338713 h 6352161"/>
                <a:gd name="connsiteX683" fmla="*/ 7048123 w 10924162"/>
                <a:gd name="connsiteY683" fmla="*/ 5368913 h 6352161"/>
                <a:gd name="connsiteX684" fmla="*/ 7019101 w 10924162"/>
                <a:gd name="connsiteY684" fmla="*/ 5399113 h 6352161"/>
                <a:gd name="connsiteX685" fmla="*/ 7089874 w 10924162"/>
                <a:gd name="connsiteY685" fmla="*/ 5399113 h 6352161"/>
                <a:gd name="connsiteX686" fmla="*/ 7060842 w 10924162"/>
                <a:gd name="connsiteY686" fmla="*/ 5368913 h 6352161"/>
                <a:gd name="connsiteX687" fmla="*/ 7089874 w 10924162"/>
                <a:gd name="connsiteY687" fmla="*/ 5338713 h 6352161"/>
                <a:gd name="connsiteX688" fmla="*/ 7118896 w 10924162"/>
                <a:gd name="connsiteY688" fmla="*/ 5368913 h 6352161"/>
                <a:gd name="connsiteX689" fmla="*/ 7089874 w 10924162"/>
                <a:gd name="connsiteY689" fmla="*/ 5399113 h 6352161"/>
                <a:gd name="connsiteX690" fmla="*/ 7160648 w 10924162"/>
                <a:gd name="connsiteY690" fmla="*/ 5399113 h 6352161"/>
                <a:gd name="connsiteX691" fmla="*/ 7131615 w 10924162"/>
                <a:gd name="connsiteY691" fmla="*/ 5368913 h 6352161"/>
                <a:gd name="connsiteX692" fmla="*/ 7160648 w 10924162"/>
                <a:gd name="connsiteY692" fmla="*/ 5338713 h 6352161"/>
                <a:gd name="connsiteX693" fmla="*/ 7189669 w 10924162"/>
                <a:gd name="connsiteY693" fmla="*/ 5368913 h 6352161"/>
                <a:gd name="connsiteX694" fmla="*/ 7160648 w 10924162"/>
                <a:gd name="connsiteY694" fmla="*/ 5399113 h 6352161"/>
                <a:gd name="connsiteX695" fmla="*/ 7231422 w 10924162"/>
                <a:gd name="connsiteY695" fmla="*/ 5399113 h 6352161"/>
                <a:gd name="connsiteX696" fmla="*/ 7202390 w 10924162"/>
                <a:gd name="connsiteY696" fmla="*/ 5368913 h 6352161"/>
                <a:gd name="connsiteX697" fmla="*/ 7231422 w 10924162"/>
                <a:gd name="connsiteY697" fmla="*/ 5338713 h 6352161"/>
                <a:gd name="connsiteX698" fmla="*/ 7260443 w 10924162"/>
                <a:gd name="connsiteY698" fmla="*/ 5368913 h 6352161"/>
                <a:gd name="connsiteX699" fmla="*/ 7231422 w 10924162"/>
                <a:gd name="connsiteY699" fmla="*/ 5399113 h 6352161"/>
                <a:gd name="connsiteX700" fmla="*/ 7302194 w 10924162"/>
                <a:gd name="connsiteY700" fmla="*/ 5399113 h 6352161"/>
                <a:gd name="connsiteX701" fmla="*/ 7273162 w 10924162"/>
                <a:gd name="connsiteY701" fmla="*/ 5368913 h 6352161"/>
                <a:gd name="connsiteX702" fmla="*/ 7302194 w 10924162"/>
                <a:gd name="connsiteY702" fmla="*/ 5338713 h 6352161"/>
                <a:gd name="connsiteX703" fmla="*/ 7331216 w 10924162"/>
                <a:gd name="connsiteY703" fmla="*/ 5368913 h 6352161"/>
                <a:gd name="connsiteX704" fmla="*/ 7302194 w 10924162"/>
                <a:gd name="connsiteY704" fmla="*/ 5399113 h 6352161"/>
                <a:gd name="connsiteX705" fmla="*/ 8080703 w 10924162"/>
                <a:gd name="connsiteY705" fmla="*/ 5399113 h 6352161"/>
                <a:gd name="connsiteX706" fmla="*/ 8051671 w 10924162"/>
                <a:gd name="connsiteY706" fmla="*/ 5368913 h 6352161"/>
                <a:gd name="connsiteX707" fmla="*/ 8080703 w 10924162"/>
                <a:gd name="connsiteY707" fmla="*/ 5338713 h 6352161"/>
                <a:gd name="connsiteX708" fmla="*/ 8109724 w 10924162"/>
                <a:gd name="connsiteY708" fmla="*/ 5368913 h 6352161"/>
                <a:gd name="connsiteX709" fmla="*/ 8080703 w 10924162"/>
                <a:gd name="connsiteY709" fmla="*/ 5399113 h 6352161"/>
                <a:gd name="connsiteX710" fmla="*/ 8151475 w 10924162"/>
                <a:gd name="connsiteY710" fmla="*/ 5399113 h 6352161"/>
                <a:gd name="connsiteX711" fmla="*/ 8122443 w 10924162"/>
                <a:gd name="connsiteY711" fmla="*/ 5368913 h 6352161"/>
                <a:gd name="connsiteX712" fmla="*/ 8151475 w 10924162"/>
                <a:gd name="connsiteY712" fmla="*/ 5338713 h 6352161"/>
                <a:gd name="connsiteX713" fmla="*/ 8180497 w 10924162"/>
                <a:gd name="connsiteY713" fmla="*/ 5368913 h 6352161"/>
                <a:gd name="connsiteX714" fmla="*/ 8151475 w 10924162"/>
                <a:gd name="connsiteY714" fmla="*/ 5399113 h 6352161"/>
                <a:gd name="connsiteX715" fmla="*/ 8222248 w 10924162"/>
                <a:gd name="connsiteY715" fmla="*/ 5399113 h 6352161"/>
                <a:gd name="connsiteX716" fmla="*/ 8193216 w 10924162"/>
                <a:gd name="connsiteY716" fmla="*/ 5368913 h 6352161"/>
                <a:gd name="connsiteX717" fmla="*/ 8222248 w 10924162"/>
                <a:gd name="connsiteY717" fmla="*/ 5338713 h 6352161"/>
                <a:gd name="connsiteX718" fmla="*/ 8251270 w 10924162"/>
                <a:gd name="connsiteY718" fmla="*/ 5368913 h 6352161"/>
                <a:gd name="connsiteX719" fmla="*/ 8222248 w 10924162"/>
                <a:gd name="connsiteY719" fmla="*/ 5399113 h 6352161"/>
                <a:gd name="connsiteX720" fmla="*/ 8363797 w 10924162"/>
                <a:gd name="connsiteY720" fmla="*/ 5399113 h 6352161"/>
                <a:gd name="connsiteX721" fmla="*/ 8334765 w 10924162"/>
                <a:gd name="connsiteY721" fmla="*/ 5368913 h 6352161"/>
                <a:gd name="connsiteX722" fmla="*/ 8363797 w 10924162"/>
                <a:gd name="connsiteY722" fmla="*/ 5338713 h 6352161"/>
                <a:gd name="connsiteX723" fmla="*/ 8392818 w 10924162"/>
                <a:gd name="connsiteY723" fmla="*/ 5368913 h 6352161"/>
                <a:gd name="connsiteX724" fmla="*/ 8363797 w 10924162"/>
                <a:gd name="connsiteY724" fmla="*/ 5399113 h 6352161"/>
                <a:gd name="connsiteX725" fmla="*/ 8434569 w 10924162"/>
                <a:gd name="connsiteY725" fmla="*/ 5399113 h 6352161"/>
                <a:gd name="connsiteX726" fmla="*/ 8405537 w 10924162"/>
                <a:gd name="connsiteY726" fmla="*/ 5368913 h 6352161"/>
                <a:gd name="connsiteX727" fmla="*/ 8434569 w 10924162"/>
                <a:gd name="connsiteY727" fmla="*/ 5338713 h 6352161"/>
                <a:gd name="connsiteX728" fmla="*/ 8463591 w 10924162"/>
                <a:gd name="connsiteY728" fmla="*/ 5368913 h 6352161"/>
                <a:gd name="connsiteX729" fmla="*/ 8434569 w 10924162"/>
                <a:gd name="connsiteY729" fmla="*/ 5399113 h 6352161"/>
                <a:gd name="connsiteX730" fmla="*/ 8646890 w 10924162"/>
                <a:gd name="connsiteY730" fmla="*/ 5399113 h 6352161"/>
                <a:gd name="connsiteX731" fmla="*/ 8617858 w 10924162"/>
                <a:gd name="connsiteY731" fmla="*/ 5368913 h 6352161"/>
                <a:gd name="connsiteX732" fmla="*/ 8646890 w 10924162"/>
                <a:gd name="connsiteY732" fmla="*/ 5338713 h 6352161"/>
                <a:gd name="connsiteX733" fmla="*/ 8675911 w 10924162"/>
                <a:gd name="connsiteY733" fmla="*/ 5368913 h 6352161"/>
                <a:gd name="connsiteX734" fmla="*/ 8646890 w 10924162"/>
                <a:gd name="connsiteY734" fmla="*/ 5399113 h 6352161"/>
                <a:gd name="connsiteX735" fmla="*/ 8717662 w 10924162"/>
                <a:gd name="connsiteY735" fmla="*/ 5399113 h 6352161"/>
                <a:gd name="connsiteX736" fmla="*/ 8688630 w 10924162"/>
                <a:gd name="connsiteY736" fmla="*/ 5368913 h 6352161"/>
                <a:gd name="connsiteX737" fmla="*/ 8717662 w 10924162"/>
                <a:gd name="connsiteY737" fmla="*/ 5338713 h 6352161"/>
                <a:gd name="connsiteX738" fmla="*/ 8746684 w 10924162"/>
                <a:gd name="connsiteY738" fmla="*/ 5368913 h 6352161"/>
                <a:gd name="connsiteX739" fmla="*/ 8717662 w 10924162"/>
                <a:gd name="connsiteY739" fmla="*/ 5399113 h 6352161"/>
                <a:gd name="connsiteX740" fmla="*/ 8788435 w 10924162"/>
                <a:gd name="connsiteY740" fmla="*/ 5399113 h 6352161"/>
                <a:gd name="connsiteX741" fmla="*/ 8759403 w 10924162"/>
                <a:gd name="connsiteY741" fmla="*/ 5368913 h 6352161"/>
                <a:gd name="connsiteX742" fmla="*/ 8788435 w 10924162"/>
                <a:gd name="connsiteY742" fmla="*/ 5338713 h 6352161"/>
                <a:gd name="connsiteX743" fmla="*/ 8817457 w 10924162"/>
                <a:gd name="connsiteY743" fmla="*/ 5368913 h 6352161"/>
                <a:gd name="connsiteX744" fmla="*/ 8788435 w 10924162"/>
                <a:gd name="connsiteY744" fmla="*/ 5399113 h 6352161"/>
                <a:gd name="connsiteX745" fmla="*/ 8859210 w 10924162"/>
                <a:gd name="connsiteY745" fmla="*/ 5399113 h 6352161"/>
                <a:gd name="connsiteX746" fmla="*/ 8830177 w 10924162"/>
                <a:gd name="connsiteY746" fmla="*/ 5368913 h 6352161"/>
                <a:gd name="connsiteX747" fmla="*/ 8859210 w 10924162"/>
                <a:gd name="connsiteY747" fmla="*/ 5338713 h 6352161"/>
                <a:gd name="connsiteX748" fmla="*/ 8888231 w 10924162"/>
                <a:gd name="connsiteY748" fmla="*/ 5368913 h 6352161"/>
                <a:gd name="connsiteX749" fmla="*/ 8859210 w 10924162"/>
                <a:gd name="connsiteY749" fmla="*/ 5399113 h 6352161"/>
                <a:gd name="connsiteX750" fmla="*/ 8929984 w 10924162"/>
                <a:gd name="connsiteY750" fmla="*/ 5399113 h 6352161"/>
                <a:gd name="connsiteX751" fmla="*/ 8900952 w 10924162"/>
                <a:gd name="connsiteY751" fmla="*/ 5368913 h 6352161"/>
                <a:gd name="connsiteX752" fmla="*/ 8929984 w 10924162"/>
                <a:gd name="connsiteY752" fmla="*/ 5338713 h 6352161"/>
                <a:gd name="connsiteX753" fmla="*/ 8959005 w 10924162"/>
                <a:gd name="connsiteY753" fmla="*/ 5368913 h 6352161"/>
                <a:gd name="connsiteX754" fmla="*/ 8929984 w 10924162"/>
                <a:gd name="connsiteY754" fmla="*/ 5399113 h 6352161"/>
                <a:gd name="connsiteX755" fmla="*/ 9000756 w 10924162"/>
                <a:gd name="connsiteY755" fmla="*/ 5399113 h 6352161"/>
                <a:gd name="connsiteX756" fmla="*/ 8971724 w 10924162"/>
                <a:gd name="connsiteY756" fmla="*/ 5368913 h 6352161"/>
                <a:gd name="connsiteX757" fmla="*/ 9000756 w 10924162"/>
                <a:gd name="connsiteY757" fmla="*/ 5338713 h 6352161"/>
                <a:gd name="connsiteX758" fmla="*/ 9029778 w 10924162"/>
                <a:gd name="connsiteY758" fmla="*/ 5368913 h 6352161"/>
                <a:gd name="connsiteX759" fmla="*/ 9000756 w 10924162"/>
                <a:gd name="connsiteY759" fmla="*/ 5399113 h 6352161"/>
                <a:gd name="connsiteX760" fmla="*/ 9071529 w 10924162"/>
                <a:gd name="connsiteY760" fmla="*/ 5399113 h 6352161"/>
                <a:gd name="connsiteX761" fmla="*/ 9042497 w 10924162"/>
                <a:gd name="connsiteY761" fmla="*/ 5368913 h 6352161"/>
                <a:gd name="connsiteX762" fmla="*/ 9071529 w 10924162"/>
                <a:gd name="connsiteY762" fmla="*/ 5338713 h 6352161"/>
                <a:gd name="connsiteX763" fmla="*/ 9100551 w 10924162"/>
                <a:gd name="connsiteY763" fmla="*/ 5368913 h 6352161"/>
                <a:gd name="connsiteX764" fmla="*/ 9071529 w 10924162"/>
                <a:gd name="connsiteY764" fmla="*/ 5399113 h 6352161"/>
                <a:gd name="connsiteX765" fmla="*/ 9142303 w 10924162"/>
                <a:gd name="connsiteY765" fmla="*/ 5399113 h 6352161"/>
                <a:gd name="connsiteX766" fmla="*/ 9113270 w 10924162"/>
                <a:gd name="connsiteY766" fmla="*/ 5368913 h 6352161"/>
                <a:gd name="connsiteX767" fmla="*/ 9142303 w 10924162"/>
                <a:gd name="connsiteY767" fmla="*/ 5338713 h 6352161"/>
                <a:gd name="connsiteX768" fmla="*/ 9171324 w 10924162"/>
                <a:gd name="connsiteY768" fmla="*/ 5368913 h 6352161"/>
                <a:gd name="connsiteX769" fmla="*/ 9142303 w 10924162"/>
                <a:gd name="connsiteY769" fmla="*/ 5399113 h 6352161"/>
                <a:gd name="connsiteX770" fmla="*/ 9213077 w 10924162"/>
                <a:gd name="connsiteY770" fmla="*/ 5399113 h 6352161"/>
                <a:gd name="connsiteX771" fmla="*/ 9184045 w 10924162"/>
                <a:gd name="connsiteY771" fmla="*/ 5368913 h 6352161"/>
                <a:gd name="connsiteX772" fmla="*/ 9213077 w 10924162"/>
                <a:gd name="connsiteY772" fmla="*/ 5338713 h 6352161"/>
                <a:gd name="connsiteX773" fmla="*/ 9242098 w 10924162"/>
                <a:gd name="connsiteY773" fmla="*/ 5368913 h 6352161"/>
                <a:gd name="connsiteX774" fmla="*/ 9213077 w 10924162"/>
                <a:gd name="connsiteY774" fmla="*/ 5399113 h 6352161"/>
                <a:gd name="connsiteX775" fmla="*/ 1781867 w 10924162"/>
                <a:gd name="connsiteY775" fmla="*/ 5325511 h 6352161"/>
                <a:gd name="connsiteX776" fmla="*/ 1752840 w 10924162"/>
                <a:gd name="connsiteY776" fmla="*/ 5295311 h 6352161"/>
                <a:gd name="connsiteX777" fmla="*/ 1781867 w 10924162"/>
                <a:gd name="connsiteY777" fmla="*/ 5265111 h 6352161"/>
                <a:gd name="connsiteX778" fmla="*/ 1810894 w 10924162"/>
                <a:gd name="connsiteY778" fmla="*/ 5295311 h 6352161"/>
                <a:gd name="connsiteX779" fmla="*/ 1781867 w 10924162"/>
                <a:gd name="connsiteY779" fmla="*/ 5325511 h 6352161"/>
                <a:gd name="connsiteX780" fmla="*/ 1852642 w 10924162"/>
                <a:gd name="connsiteY780" fmla="*/ 5325511 h 6352161"/>
                <a:gd name="connsiteX781" fmla="*/ 1823615 w 10924162"/>
                <a:gd name="connsiteY781" fmla="*/ 5295311 h 6352161"/>
                <a:gd name="connsiteX782" fmla="*/ 1852642 w 10924162"/>
                <a:gd name="connsiteY782" fmla="*/ 5265111 h 6352161"/>
                <a:gd name="connsiteX783" fmla="*/ 1881668 w 10924162"/>
                <a:gd name="connsiteY783" fmla="*/ 5295311 h 6352161"/>
                <a:gd name="connsiteX784" fmla="*/ 1852642 w 10924162"/>
                <a:gd name="connsiteY784" fmla="*/ 5325511 h 6352161"/>
                <a:gd name="connsiteX785" fmla="*/ 1923414 w 10924162"/>
                <a:gd name="connsiteY785" fmla="*/ 5325511 h 6352161"/>
                <a:gd name="connsiteX786" fmla="*/ 1894387 w 10924162"/>
                <a:gd name="connsiteY786" fmla="*/ 5295311 h 6352161"/>
                <a:gd name="connsiteX787" fmla="*/ 1923414 w 10924162"/>
                <a:gd name="connsiteY787" fmla="*/ 5265111 h 6352161"/>
                <a:gd name="connsiteX788" fmla="*/ 1952441 w 10924162"/>
                <a:gd name="connsiteY788" fmla="*/ 5295311 h 6352161"/>
                <a:gd name="connsiteX789" fmla="*/ 1923414 w 10924162"/>
                <a:gd name="connsiteY789" fmla="*/ 5325511 h 6352161"/>
                <a:gd name="connsiteX790" fmla="*/ 1994188 w 10924162"/>
                <a:gd name="connsiteY790" fmla="*/ 5325511 h 6352161"/>
                <a:gd name="connsiteX791" fmla="*/ 1965161 w 10924162"/>
                <a:gd name="connsiteY791" fmla="*/ 5295311 h 6352161"/>
                <a:gd name="connsiteX792" fmla="*/ 1994188 w 10924162"/>
                <a:gd name="connsiteY792" fmla="*/ 5265111 h 6352161"/>
                <a:gd name="connsiteX793" fmla="*/ 2023215 w 10924162"/>
                <a:gd name="connsiteY793" fmla="*/ 5295311 h 6352161"/>
                <a:gd name="connsiteX794" fmla="*/ 1994188 w 10924162"/>
                <a:gd name="connsiteY794" fmla="*/ 5325511 h 6352161"/>
                <a:gd name="connsiteX795" fmla="*/ 2064961 w 10924162"/>
                <a:gd name="connsiteY795" fmla="*/ 5325511 h 6352161"/>
                <a:gd name="connsiteX796" fmla="*/ 2035934 w 10924162"/>
                <a:gd name="connsiteY796" fmla="*/ 5295311 h 6352161"/>
                <a:gd name="connsiteX797" fmla="*/ 2064961 w 10924162"/>
                <a:gd name="connsiteY797" fmla="*/ 5265111 h 6352161"/>
                <a:gd name="connsiteX798" fmla="*/ 2093988 w 10924162"/>
                <a:gd name="connsiteY798" fmla="*/ 5295311 h 6352161"/>
                <a:gd name="connsiteX799" fmla="*/ 2064961 w 10924162"/>
                <a:gd name="connsiteY799" fmla="*/ 5325511 h 6352161"/>
                <a:gd name="connsiteX800" fmla="*/ 2135736 w 10924162"/>
                <a:gd name="connsiteY800" fmla="*/ 5325511 h 6352161"/>
                <a:gd name="connsiteX801" fmla="*/ 2106709 w 10924162"/>
                <a:gd name="connsiteY801" fmla="*/ 5295311 h 6352161"/>
                <a:gd name="connsiteX802" fmla="*/ 2135736 w 10924162"/>
                <a:gd name="connsiteY802" fmla="*/ 5265111 h 6352161"/>
                <a:gd name="connsiteX803" fmla="*/ 2164762 w 10924162"/>
                <a:gd name="connsiteY803" fmla="*/ 5295311 h 6352161"/>
                <a:gd name="connsiteX804" fmla="*/ 2135736 w 10924162"/>
                <a:gd name="connsiteY804" fmla="*/ 5325511 h 6352161"/>
                <a:gd name="connsiteX805" fmla="*/ 2843468 w 10924162"/>
                <a:gd name="connsiteY805" fmla="*/ 5325511 h 6352161"/>
                <a:gd name="connsiteX806" fmla="*/ 2814441 w 10924162"/>
                <a:gd name="connsiteY806" fmla="*/ 5295311 h 6352161"/>
                <a:gd name="connsiteX807" fmla="*/ 2843468 w 10924162"/>
                <a:gd name="connsiteY807" fmla="*/ 5265111 h 6352161"/>
                <a:gd name="connsiteX808" fmla="*/ 2872495 w 10924162"/>
                <a:gd name="connsiteY808" fmla="*/ 5295311 h 6352161"/>
                <a:gd name="connsiteX809" fmla="*/ 2843468 w 10924162"/>
                <a:gd name="connsiteY809" fmla="*/ 5325511 h 6352161"/>
                <a:gd name="connsiteX810" fmla="*/ 2914241 w 10924162"/>
                <a:gd name="connsiteY810" fmla="*/ 5325511 h 6352161"/>
                <a:gd name="connsiteX811" fmla="*/ 2885214 w 10924162"/>
                <a:gd name="connsiteY811" fmla="*/ 5295311 h 6352161"/>
                <a:gd name="connsiteX812" fmla="*/ 2914241 w 10924162"/>
                <a:gd name="connsiteY812" fmla="*/ 5265111 h 6352161"/>
                <a:gd name="connsiteX813" fmla="*/ 2943268 w 10924162"/>
                <a:gd name="connsiteY813" fmla="*/ 5295311 h 6352161"/>
                <a:gd name="connsiteX814" fmla="*/ 2914241 w 10924162"/>
                <a:gd name="connsiteY814" fmla="*/ 5325511 h 6352161"/>
                <a:gd name="connsiteX815" fmla="*/ 2985017 w 10924162"/>
                <a:gd name="connsiteY815" fmla="*/ 5325511 h 6352161"/>
                <a:gd name="connsiteX816" fmla="*/ 2955990 w 10924162"/>
                <a:gd name="connsiteY816" fmla="*/ 5295311 h 6352161"/>
                <a:gd name="connsiteX817" fmla="*/ 2985017 w 10924162"/>
                <a:gd name="connsiteY817" fmla="*/ 5265111 h 6352161"/>
                <a:gd name="connsiteX818" fmla="*/ 3014043 w 10924162"/>
                <a:gd name="connsiteY818" fmla="*/ 5295311 h 6352161"/>
                <a:gd name="connsiteX819" fmla="*/ 2985017 w 10924162"/>
                <a:gd name="connsiteY819" fmla="*/ 5325511 h 6352161"/>
                <a:gd name="connsiteX820" fmla="*/ 3551204 w 10924162"/>
                <a:gd name="connsiteY820" fmla="*/ 5325511 h 6352161"/>
                <a:gd name="connsiteX821" fmla="*/ 3522177 w 10924162"/>
                <a:gd name="connsiteY821" fmla="*/ 5295311 h 6352161"/>
                <a:gd name="connsiteX822" fmla="*/ 3551204 w 10924162"/>
                <a:gd name="connsiteY822" fmla="*/ 5265111 h 6352161"/>
                <a:gd name="connsiteX823" fmla="*/ 3580230 w 10924162"/>
                <a:gd name="connsiteY823" fmla="*/ 5295311 h 6352161"/>
                <a:gd name="connsiteX824" fmla="*/ 3551204 w 10924162"/>
                <a:gd name="connsiteY824" fmla="*/ 5325511 h 6352161"/>
                <a:gd name="connsiteX825" fmla="*/ 3621976 w 10924162"/>
                <a:gd name="connsiteY825" fmla="*/ 5325511 h 6352161"/>
                <a:gd name="connsiteX826" fmla="*/ 3592949 w 10924162"/>
                <a:gd name="connsiteY826" fmla="*/ 5295311 h 6352161"/>
                <a:gd name="connsiteX827" fmla="*/ 3621976 w 10924162"/>
                <a:gd name="connsiteY827" fmla="*/ 5265111 h 6352161"/>
                <a:gd name="connsiteX828" fmla="*/ 3651003 w 10924162"/>
                <a:gd name="connsiteY828" fmla="*/ 5295311 h 6352161"/>
                <a:gd name="connsiteX829" fmla="*/ 3621976 w 10924162"/>
                <a:gd name="connsiteY829" fmla="*/ 5325511 h 6352161"/>
                <a:gd name="connsiteX830" fmla="*/ 3692749 w 10924162"/>
                <a:gd name="connsiteY830" fmla="*/ 5325511 h 6352161"/>
                <a:gd name="connsiteX831" fmla="*/ 3663722 w 10924162"/>
                <a:gd name="connsiteY831" fmla="*/ 5295311 h 6352161"/>
                <a:gd name="connsiteX832" fmla="*/ 3692749 w 10924162"/>
                <a:gd name="connsiteY832" fmla="*/ 5265111 h 6352161"/>
                <a:gd name="connsiteX833" fmla="*/ 3721776 w 10924162"/>
                <a:gd name="connsiteY833" fmla="*/ 5295311 h 6352161"/>
                <a:gd name="connsiteX834" fmla="*/ 3692749 w 10924162"/>
                <a:gd name="connsiteY834" fmla="*/ 5325511 h 6352161"/>
                <a:gd name="connsiteX835" fmla="*/ 3975843 w 10924162"/>
                <a:gd name="connsiteY835" fmla="*/ 5325511 h 6352161"/>
                <a:gd name="connsiteX836" fmla="*/ 3946816 w 10924162"/>
                <a:gd name="connsiteY836" fmla="*/ 5295311 h 6352161"/>
                <a:gd name="connsiteX837" fmla="*/ 3975843 w 10924162"/>
                <a:gd name="connsiteY837" fmla="*/ 5265111 h 6352161"/>
                <a:gd name="connsiteX838" fmla="*/ 4004870 w 10924162"/>
                <a:gd name="connsiteY838" fmla="*/ 5295311 h 6352161"/>
                <a:gd name="connsiteX839" fmla="*/ 3975843 w 10924162"/>
                <a:gd name="connsiteY839" fmla="*/ 5325511 h 6352161"/>
                <a:gd name="connsiteX840" fmla="*/ 4046616 w 10924162"/>
                <a:gd name="connsiteY840" fmla="*/ 5325511 h 6352161"/>
                <a:gd name="connsiteX841" fmla="*/ 4017589 w 10924162"/>
                <a:gd name="connsiteY841" fmla="*/ 5295311 h 6352161"/>
                <a:gd name="connsiteX842" fmla="*/ 4046616 w 10924162"/>
                <a:gd name="connsiteY842" fmla="*/ 5265111 h 6352161"/>
                <a:gd name="connsiteX843" fmla="*/ 4075643 w 10924162"/>
                <a:gd name="connsiteY843" fmla="*/ 5295311 h 6352161"/>
                <a:gd name="connsiteX844" fmla="*/ 4046616 w 10924162"/>
                <a:gd name="connsiteY844" fmla="*/ 5325511 h 6352161"/>
                <a:gd name="connsiteX845" fmla="*/ 4117391 w 10924162"/>
                <a:gd name="connsiteY845" fmla="*/ 5325511 h 6352161"/>
                <a:gd name="connsiteX846" fmla="*/ 4088364 w 10924162"/>
                <a:gd name="connsiteY846" fmla="*/ 5295311 h 6352161"/>
                <a:gd name="connsiteX847" fmla="*/ 4117391 w 10924162"/>
                <a:gd name="connsiteY847" fmla="*/ 5265111 h 6352161"/>
                <a:gd name="connsiteX848" fmla="*/ 4146417 w 10924162"/>
                <a:gd name="connsiteY848" fmla="*/ 5295311 h 6352161"/>
                <a:gd name="connsiteX849" fmla="*/ 4117391 w 10924162"/>
                <a:gd name="connsiteY849" fmla="*/ 5325511 h 6352161"/>
                <a:gd name="connsiteX850" fmla="*/ 4188163 w 10924162"/>
                <a:gd name="connsiteY850" fmla="*/ 5325511 h 6352161"/>
                <a:gd name="connsiteX851" fmla="*/ 4159136 w 10924162"/>
                <a:gd name="connsiteY851" fmla="*/ 5295311 h 6352161"/>
                <a:gd name="connsiteX852" fmla="*/ 4188163 w 10924162"/>
                <a:gd name="connsiteY852" fmla="*/ 5265111 h 6352161"/>
                <a:gd name="connsiteX853" fmla="*/ 4217190 w 10924162"/>
                <a:gd name="connsiteY853" fmla="*/ 5295311 h 6352161"/>
                <a:gd name="connsiteX854" fmla="*/ 4188163 w 10924162"/>
                <a:gd name="connsiteY854" fmla="*/ 5325511 h 6352161"/>
                <a:gd name="connsiteX855" fmla="*/ 4258936 w 10924162"/>
                <a:gd name="connsiteY855" fmla="*/ 5325511 h 6352161"/>
                <a:gd name="connsiteX856" fmla="*/ 4229909 w 10924162"/>
                <a:gd name="connsiteY856" fmla="*/ 5295311 h 6352161"/>
                <a:gd name="connsiteX857" fmla="*/ 4258936 w 10924162"/>
                <a:gd name="connsiteY857" fmla="*/ 5265111 h 6352161"/>
                <a:gd name="connsiteX858" fmla="*/ 4287963 w 10924162"/>
                <a:gd name="connsiteY858" fmla="*/ 5295311 h 6352161"/>
                <a:gd name="connsiteX859" fmla="*/ 4258936 w 10924162"/>
                <a:gd name="connsiteY859" fmla="*/ 5325511 h 6352161"/>
                <a:gd name="connsiteX860" fmla="*/ 4329709 w 10924162"/>
                <a:gd name="connsiteY860" fmla="*/ 5325511 h 6352161"/>
                <a:gd name="connsiteX861" fmla="*/ 4300682 w 10924162"/>
                <a:gd name="connsiteY861" fmla="*/ 5295311 h 6352161"/>
                <a:gd name="connsiteX862" fmla="*/ 4329709 w 10924162"/>
                <a:gd name="connsiteY862" fmla="*/ 5265111 h 6352161"/>
                <a:gd name="connsiteX863" fmla="*/ 4358736 w 10924162"/>
                <a:gd name="connsiteY863" fmla="*/ 5295311 h 6352161"/>
                <a:gd name="connsiteX864" fmla="*/ 4329709 w 10924162"/>
                <a:gd name="connsiteY864" fmla="*/ 5325511 h 6352161"/>
                <a:gd name="connsiteX865" fmla="*/ 4400484 w 10924162"/>
                <a:gd name="connsiteY865" fmla="*/ 5325511 h 6352161"/>
                <a:gd name="connsiteX866" fmla="*/ 4371457 w 10924162"/>
                <a:gd name="connsiteY866" fmla="*/ 5295311 h 6352161"/>
                <a:gd name="connsiteX867" fmla="*/ 4400484 w 10924162"/>
                <a:gd name="connsiteY867" fmla="*/ 5265111 h 6352161"/>
                <a:gd name="connsiteX868" fmla="*/ 4429510 w 10924162"/>
                <a:gd name="connsiteY868" fmla="*/ 5295311 h 6352161"/>
                <a:gd name="connsiteX869" fmla="*/ 4400484 w 10924162"/>
                <a:gd name="connsiteY869" fmla="*/ 5325511 h 6352161"/>
                <a:gd name="connsiteX870" fmla="*/ 4471257 w 10924162"/>
                <a:gd name="connsiteY870" fmla="*/ 5325511 h 6352161"/>
                <a:gd name="connsiteX871" fmla="*/ 4442230 w 10924162"/>
                <a:gd name="connsiteY871" fmla="*/ 5295311 h 6352161"/>
                <a:gd name="connsiteX872" fmla="*/ 4471257 w 10924162"/>
                <a:gd name="connsiteY872" fmla="*/ 5265111 h 6352161"/>
                <a:gd name="connsiteX873" fmla="*/ 4500284 w 10924162"/>
                <a:gd name="connsiteY873" fmla="*/ 5295311 h 6352161"/>
                <a:gd name="connsiteX874" fmla="*/ 4471257 w 10924162"/>
                <a:gd name="connsiteY874" fmla="*/ 5325511 h 6352161"/>
                <a:gd name="connsiteX875" fmla="*/ 4542030 w 10924162"/>
                <a:gd name="connsiteY875" fmla="*/ 5325511 h 6352161"/>
                <a:gd name="connsiteX876" fmla="*/ 4513003 w 10924162"/>
                <a:gd name="connsiteY876" fmla="*/ 5295311 h 6352161"/>
                <a:gd name="connsiteX877" fmla="*/ 4542030 w 10924162"/>
                <a:gd name="connsiteY877" fmla="*/ 5265111 h 6352161"/>
                <a:gd name="connsiteX878" fmla="*/ 4571057 w 10924162"/>
                <a:gd name="connsiteY878" fmla="*/ 5295311 h 6352161"/>
                <a:gd name="connsiteX879" fmla="*/ 4542030 w 10924162"/>
                <a:gd name="connsiteY879" fmla="*/ 5325511 h 6352161"/>
                <a:gd name="connsiteX880" fmla="*/ 4612803 w 10924162"/>
                <a:gd name="connsiteY880" fmla="*/ 5325511 h 6352161"/>
                <a:gd name="connsiteX881" fmla="*/ 4583776 w 10924162"/>
                <a:gd name="connsiteY881" fmla="*/ 5295311 h 6352161"/>
                <a:gd name="connsiteX882" fmla="*/ 4612803 w 10924162"/>
                <a:gd name="connsiteY882" fmla="*/ 5265111 h 6352161"/>
                <a:gd name="connsiteX883" fmla="*/ 4641830 w 10924162"/>
                <a:gd name="connsiteY883" fmla="*/ 5295311 h 6352161"/>
                <a:gd name="connsiteX884" fmla="*/ 4612803 w 10924162"/>
                <a:gd name="connsiteY884" fmla="*/ 5325511 h 6352161"/>
                <a:gd name="connsiteX885" fmla="*/ 4683578 w 10924162"/>
                <a:gd name="connsiteY885" fmla="*/ 5325511 h 6352161"/>
                <a:gd name="connsiteX886" fmla="*/ 4654551 w 10924162"/>
                <a:gd name="connsiteY886" fmla="*/ 5295311 h 6352161"/>
                <a:gd name="connsiteX887" fmla="*/ 4683578 w 10924162"/>
                <a:gd name="connsiteY887" fmla="*/ 5265111 h 6352161"/>
                <a:gd name="connsiteX888" fmla="*/ 4712604 w 10924162"/>
                <a:gd name="connsiteY888" fmla="*/ 5295311 h 6352161"/>
                <a:gd name="connsiteX889" fmla="*/ 4683578 w 10924162"/>
                <a:gd name="connsiteY889" fmla="*/ 5325511 h 6352161"/>
                <a:gd name="connsiteX890" fmla="*/ 4754350 w 10924162"/>
                <a:gd name="connsiteY890" fmla="*/ 5325511 h 6352161"/>
                <a:gd name="connsiteX891" fmla="*/ 4725323 w 10924162"/>
                <a:gd name="connsiteY891" fmla="*/ 5295311 h 6352161"/>
                <a:gd name="connsiteX892" fmla="*/ 4754350 w 10924162"/>
                <a:gd name="connsiteY892" fmla="*/ 5265111 h 6352161"/>
                <a:gd name="connsiteX893" fmla="*/ 4783377 w 10924162"/>
                <a:gd name="connsiteY893" fmla="*/ 5295311 h 6352161"/>
                <a:gd name="connsiteX894" fmla="*/ 4754350 w 10924162"/>
                <a:gd name="connsiteY894" fmla="*/ 5325511 h 6352161"/>
                <a:gd name="connsiteX895" fmla="*/ 4825123 w 10924162"/>
                <a:gd name="connsiteY895" fmla="*/ 5325511 h 6352161"/>
                <a:gd name="connsiteX896" fmla="*/ 4796096 w 10924162"/>
                <a:gd name="connsiteY896" fmla="*/ 5295311 h 6352161"/>
                <a:gd name="connsiteX897" fmla="*/ 4825123 w 10924162"/>
                <a:gd name="connsiteY897" fmla="*/ 5265111 h 6352161"/>
                <a:gd name="connsiteX898" fmla="*/ 4854150 w 10924162"/>
                <a:gd name="connsiteY898" fmla="*/ 5295311 h 6352161"/>
                <a:gd name="connsiteX899" fmla="*/ 4825123 w 10924162"/>
                <a:gd name="connsiteY899" fmla="*/ 5325511 h 6352161"/>
                <a:gd name="connsiteX900" fmla="*/ 5532861 w 10924162"/>
                <a:gd name="connsiteY900" fmla="*/ 5325511 h 6352161"/>
                <a:gd name="connsiteX901" fmla="*/ 5503829 w 10924162"/>
                <a:gd name="connsiteY901" fmla="*/ 5295311 h 6352161"/>
                <a:gd name="connsiteX902" fmla="*/ 5532861 w 10924162"/>
                <a:gd name="connsiteY902" fmla="*/ 5265111 h 6352161"/>
                <a:gd name="connsiteX903" fmla="*/ 5561882 w 10924162"/>
                <a:gd name="connsiteY903" fmla="*/ 5295311 h 6352161"/>
                <a:gd name="connsiteX904" fmla="*/ 5532861 w 10924162"/>
                <a:gd name="connsiteY904" fmla="*/ 5325511 h 6352161"/>
                <a:gd name="connsiteX905" fmla="*/ 5603633 w 10924162"/>
                <a:gd name="connsiteY905" fmla="*/ 5325511 h 6352161"/>
                <a:gd name="connsiteX906" fmla="*/ 5574601 w 10924162"/>
                <a:gd name="connsiteY906" fmla="*/ 5295311 h 6352161"/>
                <a:gd name="connsiteX907" fmla="*/ 5603633 w 10924162"/>
                <a:gd name="connsiteY907" fmla="*/ 5265111 h 6352161"/>
                <a:gd name="connsiteX908" fmla="*/ 5632655 w 10924162"/>
                <a:gd name="connsiteY908" fmla="*/ 5295311 h 6352161"/>
                <a:gd name="connsiteX909" fmla="*/ 5603633 w 10924162"/>
                <a:gd name="connsiteY909" fmla="*/ 5325511 h 6352161"/>
                <a:gd name="connsiteX910" fmla="*/ 6452914 w 10924162"/>
                <a:gd name="connsiteY910" fmla="*/ 5325511 h 6352161"/>
                <a:gd name="connsiteX911" fmla="*/ 6423882 w 10924162"/>
                <a:gd name="connsiteY911" fmla="*/ 5295311 h 6352161"/>
                <a:gd name="connsiteX912" fmla="*/ 6452914 w 10924162"/>
                <a:gd name="connsiteY912" fmla="*/ 5265111 h 6352161"/>
                <a:gd name="connsiteX913" fmla="*/ 6481936 w 10924162"/>
                <a:gd name="connsiteY913" fmla="*/ 5295311 h 6352161"/>
                <a:gd name="connsiteX914" fmla="*/ 6452914 w 10924162"/>
                <a:gd name="connsiteY914" fmla="*/ 5325511 h 6352161"/>
                <a:gd name="connsiteX915" fmla="*/ 6948329 w 10924162"/>
                <a:gd name="connsiteY915" fmla="*/ 5325511 h 6352161"/>
                <a:gd name="connsiteX916" fmla="*/ 6919297 w 10924162"/>
                <a:gd name="connsiteY916" fmla="*/ 5295311 h 6352161"/>
                <a:gd name="connsiteX917" fmla="*/ 6948329 w 10924162"/>
                <a:gd name="connsiteY917" fmla="*/ 5265111 h 6352161"/>
                <a:gd name="connsiteX918" fmla="*/ 6977350 w 10924162"/>
                <a:gd name="connsiteY918" fmla="*/ 5295311 h 6352161"/>
                <a:gd name="connsiteX919" fmla="*/ 6948329 w 10924162"/>
                <a:gd name="connsiteY919" fmla="*/ 5325511 h 6352161"/>
                <a:gd name="connsiteX920" fmla="*/ 7019101 w 10924162"/>
                <a:gd name="connsiteY920" fmla="*/ 5325511 h 6352161"/>
                <a:gd name="connsiteX921" fmla="*/ 6990069 w 10924162"/>
                <a:gd name="connsiteY921" fmla="*/ 5295311 h 6352161"/>
                <a:gd name="connsiteX922" fmla="*/ 7019101 w 10924162"/>
                <a:gd name="connsiteY922" fmla="*/ 5265111 h 6352161"/>
                <a:gd name="connsiteX923" fmla="*/ 7048123 w 10924162"/>
                <a:gd name="connsiteY923" fmla="*/ 5295311 h 6352161"/>
                <a:gd name="connsiteX924" fmla="*/ 7019101 w 10924162"/>
                <a:gd name="connsiteY924" fmla="*/ 5325511 h 6352161"/>
                <a:gd name="connsiteX925" fmla="*/ 7089874 w 10924162"/>
                <a:gd name="connsiteY925" fmla="*/ 5325511 h 6352161"/>
                <a:gd name="connsiteX926" fmla="*/ 7060842 w 10924162"/>
                <a:gd name="connsiteY926" fmla="*/ 5295311 h 6352161"/>
                <a:gd name="connsiteX927" fmla="*/ 7089874 w 10924162"/>
                <a:gd name="connsiteY927" fmla="*/ 5265111 h 6352161"/>
                <a:gd name="connsiteX928" fmla="*/ 7118896 w 10924162"/>
                <a:gd name="connsiteY928" fmla="*/ 5295311 h 6352161"/>
                <a:gd name="connsiteX929" fmla="*/ 7089874 w 10924162"/>
                <a:gd name="connsiteY929" fmla="*/ 5325511 h 6352161"/>
                <a:gd name="connsiteX930" fmla="*/ 7231422 w 10924162"/>
                <a:gd name="connsiteY930" fmla="*/ 5325511 h 6352161"/>
                <a:gd name="connsiteX931" fmla="*/ 7202390 w 10924162"/>
                <a:gd name="connsiteY931" fmla="*/ 5295311 h 6352161"/>
                <a:gd name="connsiteX932" fmla="*/ 7231422 w 10924162"/>
                <a:gd name="connsiteY932" fmla="*/ 5265111 h 6352161"/>
                <a:gd name="connsiteX933" fmla="*/ 7260443 w 10924162"/>
                <a:gd name="connsiteY933" fmla="*/ 5295311 h 6352161"/>
                <a:gd name="connsiteX934" fmla="*/ 7231422 w 10924162"/>
                <a:gd name="connsiteY934" fmla="*/ 5325511 h 6352161"/>
                <a:gd name="connsiteX935" fmla="*/ 7514516 w 10924162"/>
                <a:gd name="connsiteY935" fmla="*/ 5325511 h 6352161"/>
                <a:gd name="connsiteX936" fmla="*/ 7485484 w 10924162"/>
                <a:gd name="connsiteY936" fmla="*/ 5295311 h 6352161"/>
                <a:gd name="connsiteX937" fmla="*/ 7514516 w 10924162"/>
                <a:gd name="connsiteY937" fmla="*/ 5265111 h 6352161"/>
                <a:gd name="connsiteX938" fmla="*/ 7543537 w 10924162"/>
                <a:gd name="connsiteY938" fmla="*/ 5295311 h 6352161"/>
                <a:gd name="connsiteX939" fmla="*/ 7514516 w 10924162"/>
                <a:gd name="connsiteY939" fmla="*/ 5325511 h 6352161"/>
                <a:gd name="connsiteX940" fmla="*/ 7656061 w 10924162"/>
                <a:gd name="connsiteY940" fmla="*/ 5325511 h 6352161"/>
                <a:gd name="connsiteX941" fmla="*/ 7627029 w 10924162"/>
                <a:gd name="connsiteY941" fmla="*/ 5295311 h 6352161"/>
                <a:gd name="connsiteX942" fmla="*/ 7656061 w 10924162"/>
                <a:gd name="connsiteY942" fmla="*/ 5265111 h 6352161"/>
                <a:gd name="connsiteX943" fmla="*/ 7685083 w 10924162"/>
                <a:gd name="connsiteY943" fmla="*/ 5295311 h 6352161"/>
                <a:gd name="connsiteX944" fmla="*/ 7656061 w 10924162"/>
                <a:gd name="connsiteY944" fmla="*/ 5325511 h 6352161"/>
                <a:gd name="connsiteX945" fmla="*/ 7726835 w 10924162"/>
                <a:gd name="connsiteY945" fmla="*/ 5325511 h 6352161"/>
                <a:gd name="connsiteX946" fmla="*/ 7697802 w 10924162"/>
                <a:gd name="connsiteY946" fmla="*/ 5295311 h 6352161"/>
                <a:gd name="connsiteX947" fmla="*/ 7726835 w 10924162"/>
                <a:gd name="connsiteY947" fmla="*/ 5265111 h 6352161"/>
                <a:gd name="connsiteX948" fmla="*/ 7755856 w 10924162"/>
                <a:gd name="connsiteY948" fmla="*/ 5295311 h 6352161"/>
                <a:gd name="connsiteX949" fmla="*/ 7726835 w 10924162"/>
                <a:gd name="connsiteY949" fmla="*/ 5325511 h 6352161"/>
                <a:gd name="connsiteX950" fmla="*/ 8009929 w 10924162"/>
                <a:gd name="connsiteY950" fmla="*/ 5325511 h 6352161"/>
                <a:gd name="connsiteX951" fmla="*/ 7980896 w 10924162"/>
                <a:gd name="connsiteY951" fmla="*/ 5295311 h 6352161"/>
                <a:gd name="connsiteX952" fmla="*/ 8009929 w 10924162"/>
                <a:gd name="connsiteY952" fmla="*/ 5265111 h 6352161"/>
                <a:gd name="connsiteX953" fmla="*/ 8038950 w 10924162"/>
                <a:gd name="connsiteY953" fmla="*/ 5295311 h 6352161"/>
                <a:gd name="connsiteX954" fmla="*/ 8009929 w 10924162"/>
                <a:gd name="connsiteY954" fmla="*/ 5325511 h 6352161"/>
                <a:gd name="connsiteX955" fmla="*/ 8080703 w 10924162"/>
                <a:gd name="connsiteY955" fmla="*/ 5325511 h 6352161"/>
                <a:gd name="connsiteX956" fmla="*/ 8051671 w 10924162"/>
                <a:gd name="connsiteY956" fmla="*/ 5295311 h 6352161"/>
                <a:gd name="connsiteX957" fmla="*/ 8080703 w 10924162"/>
                <a:gd name="connsiteY957" fmla="*/ 5265111 h 6352161"/>
                <a:gd name="connsiteX958" fmla="*/ 8109724 w 10924162"/>
                <a:gd name="connsiteY958" fmla="*/ 5295311 h 6352161"/>
                <a:gd name="connsiteX959" fmla="*/ 8080703 w 10924162"/>
                <a:gd name="connsiteY959" fmla="*/ 5325511 h 6352161"/>
                <a:gd name="connsiteX960" fmla="*/ 8151475 w 10924162"/>
                <a:gd name="connsiteY960" fmla="*/ 5325511 h 6352161"/>
                <a:gd name="connsiteX961" fmla="*/ 8122443 w 10924162"/>
                <a:gd name="connsiteY961" fmla="*/ 5295311 h 6352161"/>
                <a:gd name="connsiteX962" fmla="*/ 8151475 w 10924162"/>
                <a:gd name="connsiteY962" fmla="*/ 5265111 h 6352161"/>
                <a:gd name="connsiteX963" fmla="*/ 8180497 w 10924162"/>
                <a:gd name="connsiteY963" fmla="*/ 5295311 h 6352161"/>
                <a:gd name="connsiteX964" fmla="*/ 8151475 w 10924162"/>
                <a:gd name="connsiteY964" fmla="*/ 5325511 h 6352161"/>
                <a:gd name="connsiteX965" fmla="*/ 8222248 w 10924162"/>
                <a:gd name="connsiteY965" fmla="*/ 5325511 h 6352161"/>
                <a:gd name="connsiteX966" fmla="*/ 8193216 w 10924162"/>
                <a:gd name="connsiteY966" fmla="*/ 5295311 h 6352161"/>
                <a:gd name="connsiteX967" fmla="*/ 8222248 w 10924162"/>
                <a:gd name="connsiteY967" fmla="*/ 5265111 h 6352161"/>
                <a:gd name="connsiteX968" fmla="*/ 8251270 w 10924162"/>
                <a:gd name="connsiteY968" fmla="*/ 5295311 h 6352161"/>
                <a:gd name="connsiteX969" fmla="*/ 8222248 w 10924162"/>
                <a:gd name="connsiteY969" fmla="*/ 5325511 h 6352161"/>
                <a:gd name="connsiteX970" fmla="*/ 8293022 w 10924162"/>
                <a:gd name="connsiteY970" fmla="*/ 5325511 h 6352161"/>
                <a:gd name="connsiteX971" fmla="*/ 8263989 w 10924162"/>
                <a:gd name="connsiteY971" fmla="*/ 5295311 h 6352161"/>
                <a:gd name="connsiteX972" fmla="*/ 8293022 w 10924162"/>
                <a:gd name="connsiteY972" fmla="*/ 5265111 h 6352161"/>
                <a:gd name="connsiteX973" fmla="*/ 8322043 w 10924162"/>
                <a:gd name="connsiteY973" fmla="*/ 5295311 h 6352161"/>
                <a:gd name="connsiteX974" fmla="*/ 8293022 w 10924162"/>
                <a:gd name="connsiteY974" fmla="*/ 5325511 h 6352161"/>
                <a:gd name="connsiteX975" fmla="*/ 8363797 w 10924162"/>
                <a:gd name="connsiteY975" fmla="*/ 5325511 h 6352161"/>
                <a:gd name="connsiteX976" fmla="*/ 8334765 w 10924162"/>
                <a:gd name="connsiteY976" fmla="*/ 5295311 h 6352161"/>
                <a:gd name="connsiteX977" fmla="*/ 8363797 w 10924162"/>
                <a:gd name="connsiteY977" fmla="*/ 5265111 h 6352161"/>
                <a:gd name="connsiteX978" fmla="*/ 8392818 w 10924162"/>
                <a:gd name="connsiteY978" fmla="*/ 5295311 h 6352161"/>
                <a:gd name="connsiteX979" fmla="*/ 8363797 w 10924162"/>
                <a:gd name="connsiteY979" fmla="*/ 5325511 h 6352161"/>
                <a:gd name="connsiteX980" fmla="*/ 8434569 w 10924162"/>
                <a:gd name="connsiteY980" fmla="*/ 5325511 h 6352161"/>
                <a:gd name="connsiteX981" fmla="*/ 8405537 w 10924162"/>
                <a:gd name="connsiteY981" fmla="*/ 5295311 h 6352161"/>
                <a:gd name="connsiteX982" fmla="*/ 8434569 w 10924162"/>
                <a:gd name="connsiteY982" fmla="*/ 5265111 h 6352161"/>
                <a:gd name="connsiteX983" fmla="*/ 8463591 w 10924162"/>
                <a:gd name="connsiteY983" fmla="*/ 5295311 h 6352161"/>
                <a:gd name="connsiteX984" fmla="*/ 8434569 w 10924162"/>
                <a:gd name="connsiteY984" fmla="*/ 5325511 h 6352161"/>
                <a:gd name="connsiteX985" fmla="*/ 8505342 w 10924162"/>
                <a:gd name="connsiteY985" fmla="*/ 5325511 h 6352161"/>
                <a:gd name="connsiteX986" fmla="*/ 8476310 w 10924162"/>
                <a:gd name="connsiteY986" fmla="*/ 5295311 h 6352161"/>
                <a:gd name="connsiteX987" fmla="*/ 8505342 w 10924162"/>
                <a:gd name="connsiteY987" fmla="*/ 5265111 h 6352161"/>
                <a:gd name="connsiteX988" fmla="*/ 8534364 w 10924162"/>
                <a:gd name="connsiteY988" fmla="*/ 5295311 h 6352161"/>
                <a:gd name="connsiteX989" fmla="*/ 8505342 w 10924162"/>
                <a:gd name="connsiteY989" fmla="*/ 5325511 h 6352161"/>
                <a:gd name="connsiteX990" fmla="*/ 8576116 w 10924162"/>
                <a:gd name="connsiteY990" fmla="*/ 5325511 h 6352161"/>
                <a:gd name="connsiteX991" fmla="*/ 8547083 w 10924162"/>
                <a:gd name="connsiteY991" fmla="*/ 5295311 h 6352161"/>
                <a:gd name="connsiteX992" fmla="*/ 8576116 w 10924162"/>
                <a:gd name="connsiteY992" fmla="*/ 5265111 h 6352161"/>
                <a:gd name="connsiteX993" fmla="*/ 8605137 w 10924162"/>
                <a:gd name="connsiteY993" fmla="*/ 5295311 h 6352161"/>
                <a:gd name="connsiteX994" fmla="*/ 8576116 w 10924162"/>
                <a:gd name="connsiteY994" fmla="*/ 5325511 h 6352161"/>
                <a:gd name="connsiteX995" fmla="*/ 8646890 w 10924162"/>
                <a:gd name="connsiteY995" fmla="*/ 5325511 h 6352161"/>
                <a:gd name="connsiteX996" fmla="*/ 8617858 w 10924162"/>
                <a:gd name="connsiteY996" fmla="*/ 5295311 h 6352161"/>
                <a:gd name="connsiteX997" fmla="*/ 8646890 w 10924162"/>
                <a:gd name="connsiteY997" fmla="*/ 5265111 h 6352161"/>
                <a:gd name="connsiteX998" fmla="*/ 8675911 w 10924162"/>
                <a:gd name="connsiteY998" fmla="*/ 5295311 h 6352161"/>
                <a:gd name="connsiteX999" fmla="*/ 8646890 w 10924162"/>
                <a:gd name="connsiteY999" fmla="*/ 5325511 h 6352161"/>
                <a:gd name="connsiteX1000" fmla="*/ 8717662 w 10924162"/>
                <a:gd name="connsiteY1000" fmla="*/ 5325511 h 6352161"/>
                <a:gd name="connsiteX1001" fmla="*/ 8688630 w 10924162"/>
                <a:gd name="connsiteY1001" fmla="*/ 5295311 h 6352161"/>
                <a:gd name="connsiteX1002" fmla="*/ 8717662 w 10924162"/>
                <a:gd name="connsiteY1002" fmla="*/ 5265111 h 6352161"/>
                <a:gd name="connsiteX1003" fmla="*/ 8746684 w 10924162"/>
                <a:gd name="connsiteY1003" fmla="*/ 5295311 h 6352161"/>
                <a:gd name="connsiteX1004" fmla="*/ 8717662 w 10924162"/>
                <a:gd name="connsiteY1004" fmla="*/ 5325511 h 6352161"/>
                <a:gd name="connsiteX1005" fmla="*/ 8788435 w 10924162"/>
                <a:gd name="connsiteY1005" fmla="*/ 5325511 h 6352161"/>
                <a:gd name="connsiteX1006" fmla="*/ 8759403 w 10924162"/>
                <a:gd name="connsiteY1006" fmla="*/ 5295311 h 6352161"/>
                <a:gd name="connsiteX1007" fmla="*/ 8788435 w 10924162"/>
                <a:gd name="connsiteY1007" fmla="*/ 5265111 h 6352161"/>
                <a:gd name="connsiteX1008" fmla="*/ 8817457 w 10924162"/>
                <a:gd name="connsiteY1008" fmla="*/ 5295311 h 6352161"/>
                <a:gd name="connsiteX1009" fmla="*/ 8788435 w 10924162"/>
                <a:gd name="connsiteY1009" fmla="*/ 5325511 h 6352161"/>
                <a:gd name="connsiteX1010" fmla="*/ 8859210 w 10924162"/>
                <a:gd name="connsiteY1010" fmla="*/ 5325511 h 6352161"/>
                <a:gd name="connsiteX1011" fmla="*/ 8830177 w 10924162"/>
                <a:gd name="connsiteY1011" fmla="*/ 5295311 h 6352161"/>
                <a:gd name="connsiteX1012" fmla="*/ 8859210 w 10924162"/>
                <a:gd name="connsiteY1012" fmla="*/ 5265111 h 6352161"/>
                <a:gd name="connsiteX1013" fmla="*/ 8888231 w 10924162"/>
                <a:gd name="connsiteY1013" fmla="*/ 5295311 h 6352161"/>
                <a:gd name="connsiteX1014" fmla="*/ 8859210 w 10924162"/>
                <a:gd name="connsiteY1014" fmla="*/ 5325511 h 6352161"/>
                <a:gd name="connsiteX1015" fmla="*/ 8929984 w 10924162"/>
                <a:gd name="connsiteY1015" fmla="*/ 5325511 h 6352161"/>
                <a:gd name="connsiteX1016" fmla="*/ 8900952 w 10924162"/>
                <a:gd name="connsiteY1016" fmla="*/ 5295311 h 6352161"/>
                <a:gd name="connsiteX1017" fmla="*/ 8929984 w 10924162"/>
                <a:gd name="connsiteY1017" fmla="*/ 5265111 h 6352161"/>
                <a:gd name="connsiteX1018" fmla="*/ 8959005 w 10924162"/>
                <a:gd name="connsiteY1018" fmla="*/ 5295311 h 6352161"/>
                <a:gd name="connsiteX1019" fmla="*/ 8929984 w 10924162"/>
                <a:gd name="connsiteY1019" fmla="*/ 5325511 h 6352161"/>
                <a:gd name="connsiteX1020" fmla="*/ 9000756 w 10924162"/>
                <a:gd name="connsiteY1020" fmla="*/ 5325511 h 6352161"/>
                <a:gd name="connsiteX1021" fmla="*/ 8971724 w 10924162"/>
                <a:gd name="connsiteY1021" fmla="*/ 5295311 h 6352161"/>
                <a:gd name="connsiteX1022" fmla="*/ 9000756 w 10924162"/>
                <a:gd name="connsiteY1022" fmla="*/ 5265111 h 6352161"/>
                <a:gd name="connsiteX1023" fmla="*/ 9029778 w 10924162"/>
                <a:gd name="connsiteY1023" fmla="*/ 5295311 h 6352161"/>
                <a:gd name="connsiteX1024" fmla="*/ 9000756 w 10924162"/>
                <a:gd name="connsiteY1024" fmla="*/ 5325511 h 6352161"/>
                <a:gd name="connsiteX1025" fmla="*/ 9071529 w 10924162"/>
                <a:gd name="connsiteY1025" fmla="*/ 5325511 h 6352161"/>
                <a:gd name="connsiteX1026" fmla="*/ 9042497 w 10924162"/>
                <a:gd name="connsiteY1026" fmla="*/ 5295311 h 6352161"/>
                <a:gd name="connsiteX1027" fmla="*/ 9071529 w 10924162"/>
                <a:gd name="connsiteY1027" fmla="*/ 5265111 h 6352161"/>
                <a:gd name="connsiteX1028" fmla="*/ 9100551 w 10924162"/>
                <a:gd name="connsiteY1028" fmla="*/ 5295311 h 6352161"/>
                <a:gd name="connsiteX1029" fmla="*/ 9071529 w 10924162"/>
                <a:gd name="connsiteY1029" fmla="*/ 5325511 h 6352161"/>
                <a:gd name="connsiteX1030" fmla="*/ 9213077 w 10924162"/>
                <a:gd name="connsiteY1030" fmla="*/ 5325511 h 6352161"/>
                <a:gd name="connsiteX1031" fmla="*/ 9184045 w 10924162"/>
                <a:gd name="connsiteY1031" fmla="*/ 5295311 h 6352161"/>
                <a:gd name="connsiteX1032" fmla="*/ 9213077 w 10924162"/>
                <a:gd name="connsiteY1032" fmla="*/ 5265111 h 6352161"/>
                <a:gd name="connsiteX1033" fmla="*/ 9242098 w 10924162"/>
                <a:gd name="connsiteY1033" fmla="*/ 5295311 h 6352161"/>
                <a:gd name="connsiteX1034" fmla="*/ 9213077 w 10924162"/>
                <a:gd name="connsiteY1034" fmla="*/ 5325511 h 6352161"/>
                <a:gd name="connsiteX1035" fmla="*/ 1781867 w 10924162"/>
                <a:gd name="connsiteY1035" fmla="*/ 5251910 h 6352161"/>
                <a:gd name="connsiteX1036" fmla="*/ 1752840 w 10924162"/>
                <a:gd name="connsiteY1036" fmla="*/ 5221710 h 6352161"/>
                <a:gd name="connsiteX1037" fmla="*/ 1781867 w 10924162"/>
                <a:gd name="connsiteY1037" fmla="*/ 5191510 h 6352161"/>
                <a:gd name="connsiteX1038" fmla="*/ 1810894 w 10924162"/>
                <a:gd name="connsiteY1038" fmla="*/ 5221710 h 6352161"/>
                <a:gd name="connsiteX1039" fmla="*/ 1781867 w 10924162"/>
                <a:gd name="connsiteY1039" fmla="*/ 5251910 h 6352161"/>
                <a:gd name="connsiteX1040" fmla="*/ 1852642 w 10924162"/>
                <a:gd name="connsiteY1040" fmla="*/ 5251910 h 6352161"/>
                <a:gd name="connsiteX1041" fmla="*/ 1823615 w 10924162"/>
                <a:gd name="connsiteY1041" fmla="*/ 5221710 h 6352161"/>
                <a:gd name="connsiteX1042" fmla="*/ 1852642 w 10924162"/>
                <a:gd name="connsiteY1042" fmla="*/ 5191510 h 6352161"/>
                <a:gd name="connsiteX1043" fmla="*/ 1881668 w 10924162"/>
                <a:gd name="connsiteY1043" fmla="*/ 5221710 h 6352161"/>
                <a:gd name="connsiteX1044" fmla="*/ 1852642 w 10924162"/>
                <a:gd name="connsiteY1044" fmla="*/ 5251910 h 6352161"/>
                <a:gd name="connsiteX1045" fmla="*/ 1923414 w 10924162"/>
                <a:gd name="connsiteY1045" fmla="*/ 5251910 h 6352161"/>
                <a:gd name="connsiteX1046" fmla="*/ 1894387 w 10924162"/>
                <a:gd name="connsiteY1046" fmla="*/ 5221710 h 6352161"/>
                <a:gd name="connsiteX1047" fmla="*/ 1923414 w 10924162"/>
                <a:gd name="connsiteY1047" fmla="*/ 5191510 h 6352161"/>
                <a:gd name="connsiteX1048" fmla="*/ 1952441 w 10924162"/>
                <a:gd name="connsiteY1048" fmla="*/ 5221710 h 6352161"/>
                <a:gd name="connsiteX1049" fmla="*/ 1923414 w 10924162"/>
                <a:gd name="connsiteY1049" fmla="*/ 5251910 h 6352161"/>
                <a:gd name="connsiteX1050" fmla="*/ 1994188 w 10924162"/>
                <a:gd name="connsiteY1050" fmla="*/ 5251910 h 6352161"/>
                <a:gd name="connsiteX1051" fmla="*/ 1965161 w 10924162"/>
                <a:gd name="connsiteY1051" fmla="*/ 5221710 h 6352161"/>
                <a:gd name="connsiteX1052" fmla="*/ 1994188 w 10924162"/>
                <a:gd name="connsiteY1052" fmla="*/ 5191510 h 6352161"/>
                <a:gd name="connsiteX1053" fmla="*/ 2023215 w 10924162"/>
                <a:gd name="connsiteY1053" fmla="*/ 5221710 h 6352161"/>
                <a:gd name="connsiteX1054" fmla="*/ 1994188 w 10924162"/>
                <a:gd name="connsiteY1054" fmla="*/ 5251910 h 6352161"/>
                <a:gd name="connsiteX1055" fmla="*/ 2064961 w 10924162"/>
                <a:gd name="connsiteY1055" fmla="*/ 5251910 h 6352161"/>
                <a:gd name="connsiteX1056" fmla="*/ 2035934 w 10924162"/>
                <a:gd name="connsiteY1056" fmla="*/ 5221710 h 6352161"/>
                <a:gd name="connsiteX1057" fmla="*/ 2064961 w 10924162"/>
                <a:gd name="connsiteY1057" fmla="*/ 5191510 h 6352161"/>
                <a:gd name="connsiteX1058" fmla="*/ 2093988 w 10924162"/>
                <a:gd name="connsiteY1058" fmla="*/ 5221710 h 6352161"/>
                <a:gd name="connsiteX1059" fmla="*/ 2064961 w 10924162"/>
                <a:gd name="connsiteY1059" fmla="*/ 5251910 h 6352161"/>
                <a:gd name="connsiteX1060" fmla="*/ 2135736 w 10924162"/>
                <a:gd name="connsiteY1060" fmla="*/ 5251910 h 6352161"/>
                <a:gd name="connsiteX1061" fmla="*/ 2106709 w 10924162"/>
                <a:gd name="connsiteY1061" fmla="*/ 5221710 h 6352161"/>
                <a:gd name="connsiteX1062" fmla="*/ 2135736 w 10924162"/>
                <a:gd name="connsiteY1062" fmla="*/ 5191510 h 6352161"/>
                <a:gd name="connsiteX1063" fmla="*/ 2164762 w 10924162"/>
                <a:gd name="connsiteY1063" fmla="*/ 5221710 h 6352161"/>
                <a:gd name="connsiteX1064" fmla="*/ 2135736 w 10924162"/>
                <a:gd name="connsiteY1064" fmla="*/ 5251910 h 6352161"/>
                <a:gd name="connsiteX1065" fmla="*/ 2206508 w 10924162"/>
                <a:gd name="connsiteY1065" fmla="*/ 5251910 h 6352161"/>
                <a:gd name="connsiteX1066" fmla="*/ 2177481 w 10924162"/>
                <a:gd name="connsiteY1066" fmla="*/ 5221710 h 6352161"/>
                <a:gd name="connsiteX1067" fmla="*/ 2206508 w 10924162"/>
                <a:gd name="connsiteY1067" fmla="*/ 5191510 h 6352161"/>
                <a:gd name="connsiteX1068" fmla="*/ 2235535 w 10924162"/>
                <a:gd name="connsiteY1068" fmla="*/ 5221710 h 6352161"/>
                <a:gd name="connsiteX1069" fmla="*/ 2206508 w 10924162"/>
                <a:gd name="connsiteY1069" fmla="*/ 5251910 h 6352161"/>
                <a:gd name="connsiteX1070" fmla="*/ 2277281 w 10924162"/>
                <a:gd name="connsiteY1070" fmla="*/ 5251910 h 6352161"/>
                <a:gd name="connsiteX1071" fmla="*/ 2248254 w 10924162"/>
                <a:gd name="connsiteY1071" fmla="*/ 5221710 h 6352161"/>
                <a:gd name="connsiteX1072" fmla="*/ 2277281 w 10924162"/>
                <a:gd name="connsiteY1072" fmla="*/ 5191510 h 6352161"/>
                <a:gd name="connsiteX1073" fmla="*/ 2306308 w 10924162"/>
                <a:gd name="connsiteY1073" fmla="*/ 5221710 h 6352161"/>
                <a:gd name="connsiteX1074" fmla="*/ 2277281 w 10924162"/>
                <a:gd name="connsiteY1074" fmla="*/ 5251910 h 6352161"/>
                <a:gd name="connsiteX1075" fmla="*/ 2772695 w 10924162"/>
                <a:gd name="connsiteY1075" fmla="*/ 5251910 h 6352161"/>
                <a:gd name="connsiteX1076" fmla="*/ 2743668 w 10924162"/>
                <a:gd name="connsiteY1076" fmla="*/ 5221710 h 6352161"/>
                <a:gd name="connsiteX1077" fmla="*/ 2772695 w 10924162"/>
                <a:gd name="connsiteY1077" fmla="*/ 5191510 h 6352161"/>
                <a:gd name="connsiteX1078" fmla="*/ 2801722 w 10924162"/>
                <a:gd name="connsiteY1078" fmla="*/ 5221710 h 6352161"/>
                <a:gd name="connsiteX1079" fmla="*/ 2772695 w 10924162"/>
                <a:gd name="connsiteY1079" fmla="*/ 5251910 h 6352161"/>
                <a:gd name="connsiteX1080" fmla="*/ 2914241 w 10924162"/>
                <a:gd name="connsiteY1080" fmla="*/ 5251910 h 6352161"/>
                <a:gd name="connsiteX1081" fmla="*/ 2885214 w 10924162"/>
                <a:gd name="connsiteY1081" fmla="*/ 5221710 h 6352161"/>
                <a:gd name="connsiteX1082" fmla="*/ 2914241 w 10924162"/>
                <a:gd name="connsiteY1082" fmla="*/ 5191510 h 6352161"/>
                <a:gd name="connsiteX1083" fmla="*/ 2943268 w 10924162"/>
                <a:gd name="connsiteY1083" fmla="*/ 5221710 h 6352161"/>
                <a:gd name="connsiteX1084" fmla="*/ 2914241 w 10924162"/>
                <a:gd name="connsiteY1084" fmla="*/ 5251910 h 6352161"/>
                <a:gd name="connsiteX1085" fmla="*/ 2985017 w 10924162"/>
                <a:gd name="connsiteY1085" fmla="*/ 5251910 h 6352161"/>
                <a:gd name="connsiteX1086" fmla="*/ 2955990 w 10924162"/>
                <a:gd name="connsiteY1086" fmla="*/ 5221710 h 6352161"/>
                <a:gd name="connsiteX1087" fmla="*/ 2985017 w 10924162"/>
                <a:gd name="connsiteY1087" fmla="*/ 5191510 h 6352161"/>
                <a:gd name="connsiteX1088" fmla="*/ 3014043 w 10924162"/>
                <a:gd name="connsiteY1088" fmla="*/ 5221710 h 6352161"/>
                <a:gd name="connsiteX1089" fmla="*/ 2985017 w 10924162"/>
                <a:gd name="connsiteY1089" fmla="*/ 5251910 h 6352161"/>
                <a:gd name="connsiteX1090" fmla="*/ 3197335 w 10924162"/>
                <a:gd name="connsiteY1090" fmla="*/ 5251910 h 6352161"/>
                <a:gd name="connsiteX1091" fmla="*/ 3168308 w 10924162"/>
                <a:gd name="connsiteY1091" fmla="*/ 5221710 h 6352161"/>
                <a:gd name="connsiteX1092" fmla="*/ 3197335 w 10924162"/>
                <a:gd name="connsiteY1092" fmla="*/ 5191510 h 6352161"/>
                <a:gd name="connsiteX1093" fmla="*/ 3226362 w 10924162"/>
                <a:gd name="connsiteY1093" fmla="*/ 5221710 h 6352161"/>
                <a:gd name="connsiteX1094" fmla="*/ 3197335 w 10924162"/>
                <a:gd name="connsiteY1094" fmla="*/ 5251910 h 6352161"/>
                <a:gd name="connsiteX1095" fmla="*/ 3338882 w 10924162"/>
                <a:gd name="connsiteY1095" fmla="*/ 5251910 h 6352161"/>
                <a:gd name="connsiteX1096" fmla="*/ 3309855 w 10924162"/>
                <a:gd name="connsiteY1096" fmla="*/ 5221710 h 6352161"/>
                <a:gd name="connsiteX1097" fmla="*/ 3338882 w 10924162"/>
                <a:gd name="connsiteY1097" fmla="*/ 5191510 h 6352161"/>
                <a:gd name="connsiteX1098" fmla="*/ 3367909 w 10924162"/>
                <a:gd name="connsiteY1098" fmla="*/ 5221710 h 6352161"/>
                <a:gd name="connsiteX1099" fmla="*/ 3338882 w 10924162"/>
                <a:gd name="connsiteY1099" fmla="*/ 5251910 h 6352161"/>
                <a:gd name="connsiteX1100" fmla="*/ 3480429 w 10924162"/>
                <a:gd name="connsiteY1100" fmla="*/ 5251910 h 6352161"/>
                <a:gd name="connsiteX1101" fmla="*/ 3451402 w 10924162"/>
                <a:gd name="connsiteY1101" fmla="*/ 5221710 h 6352161"/>
                <a:gd name="connsiteX1102" fmla="*/ 3480429 w 10924162"/>
                <a:gd name="connsiteY1102" fmla="*/ 5191510 h 6352161"/>
                <a:gd name="connsiteX1103" fmla="*/ 3509456 w 10924162"/>
                <a:gd name="connsiteY1103" fmla="*/ 5221710 h 6352161"/>
                <a:gd name="connsiteX1104" fmla="*/ 3480429 w 10924162"/>
                <a:gd name="connsiteY1104" fmla="*/ 5251910 h 6352161"/>
                <a:gd name="connsiteX1105" fmla="*/ 3692749 w 10924162"/>
                <a:gd name="connsiteY1105" fmla="*/ 5251910 h 6352161"/>
                <a:gd name="connsiteX1106" fmla="*/ 3663722 w 10924162"/>
                <a:gd name="connsiteY1106" fmla="*/ 5221710 h 6352161"/>
                <a:gd name="connsiteX1107" fmla="*/ 3692749 w 10924162"/>
                <a:gd name="connsiteY1107" fmla="*/ 5191510 h 6352161"/>
                <a:gd name="connsiteX1108" fmla="*/ 3721776 w 10924162"/>
                <a:gd name="connsiteY1108" fmla="*/ 5221710 h 6352161"/>
                <a:gd name="connsiteX1109" fmla="*/ 3692749 w 10924162"/>
                <a:gd name="connsiteY1109" fmla="*/ 5251910 h 6352161"/>
                <a:gd name="connsiteX1110" fmla="*/ 4188163 w 10924162"/>
                <a:gd name="connsiteY1110" fmla="*/ 5251910 h 6352161"/>
                <a:gd name="connsiteX1111" fmla="*/ 4159136 w 10924162"/>
                <a:gd name="connsiteY1111" fmla="*/ 5221710 h 6352161"/>
                <a:gd name="connsiteX1112" fmla="*/ 4188163 w 10924162"/>
                <a:gd name="connsiteY1112" fmla="*/ 5191510 h 6352161"/>
                <a:gd name="connsiteX1113" fmla="*/ 4217190 w 10924162"/>
                <a:gd name="connsiteY1113" fmla="*/ 5221710 h 6352161"/>
                <a:gd name="connsiteX1114" fmla="*/ 4188163 w 10924162"/>
                <a:gd name="connsiteY1114" fmla="*/ 5251910 h 6352161"/>
                <a:gd name="connsiteX1115" fmla="*/ 4258936 w 10924162"/>
                <a:gd name="connsiteY1115" fmla="*/ 5251910 h 6352161"/>
                <a:gd name="connsiteX1116" fmla="*/ 4229909 w 10924162"/>
                <a:gd name="connsiteY1116" fmla="*/ 5221710 h 6352161"/>
                <a:gd name="connsiteX1117" fmla="*/ 4258936 w 10924162"/>
                <a:gd name="connsiteY1117" fmla="*/ 5191510 h 6352161"/>
                <a:gd name="connsiteX1118" fmla="*/ 4287963 w 10924162"/>
                <a:gd name="connsiteY1118" fmla="*/ 5221710 h 6352161"/>
                <a:gd name="connsiteX1119" fmla="*/ 4258936 w 10924162"/>
                <a:gd name="connsiteY1119" fmla="*/ 5251910 h 6352161"/>
                <a:gd name="connsiteX1120" fmla="*/ 4329709 w 10924162"/>
                <a:gd name="connsiteY1120" fmla="*/ 5251910 h 6352161"/>
                <a:gd name="connsiteX1121" fmla="*/ 4300682 w 10924162"/>
                <a:gd name="connsiteY1121" fmla="*/ 5221710 h 6352161"/>
                <a:gd name="connsiteX1122" fmla="*/ 4329709 w 10924162"/>
                <a:gd name="connsiteY1122" fmla="*/ 5191510 h 6352161"/>
                <a:gd name="connsiteX1123" fmla="*/ 4358736 w 10924162"/>
                <a:gd name="connsiteY1123" fmla="*/ 5221710 h 6352161"/>
                <a:gd name="connsiteX1124" fmla="*/ 4329709 w 10924162"/>
                <a:gd name="connsiteY1124" fmla="*/ 5251910 h 6352161"/>
                <a:gd name="connsiteX1125" fmla="*/ 4400484 w 10924162"/>
                <a:gd name="connsiteY1125" fmla="*/ 5251910 h 6352161"/>
                <a:gd name="connsiteX1126" fmla="*/ 4371457 w 10924162"/>
                <a:gd name="connsiteY1126" fmla="*/ 5221710 h 6352161"/>
                <a:gd name="connsiteX1127" fmla="*/ 4400484 w 10924162"/>
                <a:gd name="connsiteY1127" fmla="*/ 5191510 h 6352161"/>
                <a:gd name="connsiteX1128" fmla="*/ 4429510 w 10924162"/>
                <a:gd name="connsiteY1128" fmla="*/ 5221710 h 6352161"/>
                <a:gd name="connsiteX1129" fmla="*/ 4400484 w 10924162"/>
                <a:gd name="connsiteY1129" fmla="*/ 5251910 h 6352161"/>
                <a:gd name="connsiteX1130" fmla="*/ 4471257 w 10924162"/>
                <a:gd name="connsiteY1130" fmla="*/ 5251910 h 6352161"/>
                <a:gd name="connsiteX1131" fmla="*/ 4442230 w 10924162"/>
                <a:gd name="connsiteY1131" fmla="*/ 5221710 h 6352161"/>
                <a:gd name="connsiteX1132" fmla="*/ 4471257 w 10924162"/>
                <a:gd name="connsiteY1132" fmla="*/ 5191510 h 6352161"/>
                <a:gd name="connsiteX1133" fmla="*/ 4500284 w 10924162"/>
                <a:gd name="connsiteY1133" fmla="*/ 5221710 h 6352161"/>
                <a:gd name="connsiteX1134" fmla="*/ 4471257 w 10924162"/>
                <a:gd name="connsiteY1134" fmla="*/ 5251910 h 6352161"/>
                <a:gd name="connsiteX1135" fmla="*/ 4542030 w 10924162"/>
                <a:gd name="connsiteY1135" fmla="*/ 5251910 h 6352161"/>
                <a:gd name="connsiteX1136" fmla="*/ 4513003 w 10924162"/>
                <a:gd name="connsiteY1136" fmla="*/ 5221710 h 6352161"/>
                <a:gd name="connsiteX1137" fmla="*/ 4542030 w 10924162"/>
                <a:gd name="connsiteY1137" fmla="*/ 5191510 h 6352161"/>
                <a:gd name="connsiteX1138" fmla="*/ 4571057 w 10924162"/>
                <a:gd name="connsiteY1138" fmla="*/ 5221710 h 6352161"/>
                <a:gd name="connsiteX1139" fmla="*/ 4542030 w 10924162"/>
                <a:gd name="connsiteY1139" fmla="*/ 5251910 h 6352161"/>
                <a:gd name="connsiteX1140" fmla="*/ 4612803 w 10924162"/>
                <a:gd name="connsiteY1140" fmla="*/ 5251910 h 6352161"/>
                <a:gd name="connsiteX1141" fmla="*/ 4583776 w 10924162"/>
                <a:gd name="connsiteY1141" fmla="*/ 5221710 h 6352161"/>
                <a:gd name="connsiteX1142" fmla="*/ 4612803 w 10924162"/>
                <a:gd name="connsiteY1142" fmla="*/ 5191510 h 6352161"/>
                <a:gd name="connsiteX1143" fmla="*/ 4641830 w 10924162"/>
                <a:gd name="connsiteY1143" fmla="*/ 5221710 h 6352161"/>
                <a:gd name="connsiteX1144" fmla="*/ 4612803 w 10924162"/>
                <a:gd name="connsiteY1144" fmla="*/ 5251910 h 6352161"/>
                <a:gd name="connsiteX1145" fmla="*/ 4683578 w 10924162"/>
                <a:gd name="connsiteY1145" fmla="*/ 5251910 h 6352161"/>
                <a:gd name="connsiteX1146" fmla="*/ 4654551 w 10924162"/>
                <a:gd name="connsiteY1146" fmla="*/ 5221710 h 6352161"/>
                <a:gd name="connsiteX1147" fmla="*/ 4683578 w 10924162"/>
                <a:gd name="connsiteY1147" fmla="*/ 5191510 h 6352161"/>
                <a:gd name="connsiteX1148" fmla="*/ 4712604 w 10924162"/>
                <a:gd name="connsiteY1148" fmla="*/ 5221710 h 6352161"/>
                <a:gd name="connsiteX1149" fmla="*/ 4683578 w 10924162"/>
                <a:gd name="connsiteY1149" fmla="*/ 5251910 h 6352161"/>
                <a:gd name="connsiteX1150" fmla="*/ 4754350 w 10924162"/>
                <a:gd name="connsiteY1150" fmla="*/ 5251910 h 6352161"/>
                <a:gd name="connsiteX1151" fmla="*/ 4725323 w 10924162"/>
                <a:gd name="connsiteY1151" fmla="*/ 5221710 h 6352161"/>
                <a:gd name="connsiteX1152" fmla="*/ 4754350 w 10924162"/>
                <a:gd name="connsiteY1152" fmla="*/ 5191510 h 6352161"/>
                <a:gd name="connsiteX1153" fmla="*/ 4783377 w 10924162"/>
                <a:gd name="connsiteY1153" fmla="*/ 5221710 h 6352161"/>
                <a:gd name="connsiteX1154" fmla="*/ 4754350 w 10924162"/>
                <a:gd name="connsiteY1154" fmla="*/ 5251910 h 6352161"/>
                <a:gd name="connsiteX1155" fmla="*/ 4825123 w 10924162"/>
                <a:gd name="connsiteY1155" fmla="*/ 5251910 h 6352161"/>
                <a:gd name="connsiteX1156" fmla="*/ 4796096 w 10924162"/>
                <a:gd name="connsiteY1156" fmla="*/ 5221710 h 6352161"/>
                <a:gd name="connsiteX1157" fmla="*/ 4825123 w 10924162"/>
                <a:gd name="connsiteY1157" fmla="*/ 5191510 h 6352161"/>
                <a:gd name="connsiteX1158" fmla="*/ 4854150 w 10924162"/>
                <a:gd name="connsiteY1158" fmla="*/ 5221710 h 6352161"/>
                <a:gd name="connsiteX1159" fmla="*/ 4825123 w 10924162"/>
                <a:gd name="connsiteY1159" fmla="*/ 5251910 h 6352161"/>
                <a:gd name="connsiteX1160" fmla="*/ 5532861 w 10924162"/>
                <a:gd name="connsiteY1160" fmla="*/ 5251910 h 6352161"/>
                <a:gd name="connsiteX1161" fmla="*/ 5503829 w 10924162"/>
                <a:gd name="connsiteY1161" fmla="*/ 5221710 h 6352161"/>
                <a:gd name="connsiteX1162" fmla="*/ 5532861 w 10924162"/>
                <a:gd name="connsiteY1162" fmla="*/ 5191510 h 6352161"/>
                <a:gd name="connsiteX1163" fmla="*/ 5561882 w 10924162"/>
                <a:gd name="connsiteY1163" fmla="*/ 5221710 h 6352161"/>
                <a:gd name="connsiteX1164" fmla="*/ 5532861 w 10924162"/>
                <a:gd name="connsiteY1164" fmla="*/ 5251910 h 6352161"/>
                <a:gd name="connsiteX1165" fmla="*/ 6382142 w 10924162"/>
                <a:gd name="connsiteY1165" fmla="*/ 5251910 h 6352161"/>
                <a:gd name="connsiteX1166" fmla="*/ 6353110 w 10924162"/>
                <a:gd name="connsiteY1166" fmla="*/ 5221710 h 6352161"/>
                <a:gd name="connsiteX1167" fmla="*/ 6382142 w 10924162"/>
                <a:gd name="connsiteY1167" fmla="*/ 5191510 h 6352161"/>
                <a:gd name="connsiteX1168" fmla="*/ 6411163 w 10924162"/>
                <a:gd name="connsiteY1168" fmla="*/ 5221710 h 6352161"/>
                <a:gd name="connsiteX1169" fmla="*/ 6382142 w 10924162"/>
                <a:gd name="connsiteY1169" fmla="*/ 5251910 h 6352161"/>
                <a:gd name="connsiteX1170" fmla="*/ 6948329 w 10924162"/>
                <a:gd name="connsiteY1170" fmla="*/ 5251910 h 6352161"/>
                <a:gd name="connsiteX1171" fmla="*/ 6919297 w 10924162"/>
                <a:gd name="connsiteY1171" fmla="*/ 5221710 h 6352161"/>
                <a:gd name="connsiteX1172" fmla="*/ 6948329 w 10924162"/>
                <a:gd name="connsiteY1172" fmla="*/ 5191510 h 6352161"/>
                <a:gd name="connsiteX1173" fmla="*/ 6977350 w 10924162"/>
                <a:gd name="connsiteY1173" fmla="*/ 5221710 h 6352161"/>
                <a:gd name="connsiteX1174" fmla="*/ 6948329 w 10924162"/>
                <a:gd name="connsiteY1174" fmla="*/ 5251910 h 6352161"/>
                <a:gd name="connsiteX1175" fmla="*/ 7019101 w 10924162"/>
                <a:gd name="connsiteY1175" fmla="*/ 5251910 h 6352161"/>
                <a:gd name="connsiteX1176" fmla="*/ 6990069 w 10924162"/>
                <a:gd name="connsiteY1176" fmla="*/ 5221710 h 6352161"/>
                <a:gd name="connsiteX1177" fmla="*/ 7019101 w 10924162"/>
                <a:gd name="connsiteY1177" fmla="*/ 5191510 h 6352161"/>
                <a:gd name="connsiteX1178" fmla="*/ 7048123 w 10924162"/>
                <a:gd name="connsiteY1178" fmla="*/ 5221710 h 6352161"/>
                <a:gd name="connsiteX1179" fmla="*/ 7019101 w 10924162"/>
                <a:gd name="connsiteY1179" fmla="*/ 5251910 h 6352161"/>
                <a:gd name="connsiteX1180" fmla="*/ 7089874 w 10924162"/>
                <a:gd name="connsiteY1180" fmla="*/ 5251910 h 6352161"/>
                <a:gd name="connsiteX1181" fmla="*/ 7060842 w 10924162"/>
                <a:gd name="connsiteY1181" fmla="*/ 5221710 h 6352161"/>
                <a:gd name="connsiteX1182" fmla="*/ 7089874 w 10924162"/>
                <a:gd name="connsiteY1182" fmla="*/ 5191510 h 6352161"/>
                <a:gd name="connsiteX1183" fmla="*/ 7118896 w 10924162"/>
                <a:gd name="connsiteY1183" fmla="*/ 5221710 h 6352161"/>
                <a:gd name="connsiteX1184" fmla="*/ 7089874 w 10924162"/>
                <a:gd name="connsiteY1184" fmla="*/ 5251910 h 6352161"/>
                <a:gd name="connsiteX1185" fmla="*/ 7160648 w 10924162"/>
                <a:gd name="connsiteY1185" fmla="*/ 5251910 h 6352161"/>
                <a:gd name="connsiteX1186" fmla="*/ 7131615 w 10924162"/>
                <a:gd name="connsiteY1186" fmla="*/ 5221710 h 6352161"/>
                <a:gd name="connsiteX1187" fmla="*/ 7160648 w 10924162"/>
                <a:gd name="connsiteY1187" fmla="*/ 5191510 h 6352161"/>
                <a:gd name="connsiteX1188" fmla="*/ 7189669 w 10924162"/>
                <a:gd name="connsiteY1188" fmla="*/ 5221710 h 6352161"/>
                <a:gd name="connsiteX1189" fmla="*/ 7160648 w 10924162"/>
                <a:gd name="connsiteY1189" fmla="*/ 5251910 h 6352161"/>
                <a:gd name="connsiteX1190" fmla="*/ 7231422 w 10924162"/>
                <a:gd name="connsiteY1190" fmla="*/ 5251910 h 6352161"/>
                <a:gd name="connsiteX1191" fmla="*/ 7202390 w 10924162"/>
                <a:gd name="connsiteY1191" fmla="*/ 5221710 h 6352161"/>
                <a:gd name="connsiteX1192" fmla="*/ 7231422 w 10924162"/>
                <a:gd name="connsiteY1192" fmla="*/ 5191510 h 6352161"/>
                <a:gd name="connsiteX1193" fmla="*/ 7260443 w 10924162"/>
                <a:gd name="connsiteY1193" fmla="*/ 5221710 h 6352161"/>
                <a:gd name="connsiteX1194" fmla="*/ 7231422 w 10924162"/>
                <a:gd name="connsiteY1194" fmla="*/ 5251910 h 6352161"/>
                <a:gd name="connsiteX1195" fmla="*/ 7372968 w 10924162"/>
                <a:gd name="connsiteY1195" fmla="*/ 5251910 h 6352161"/>
                <a:gd name="connsiteX1196" fmla="*/ 7343936 w 10924162"/>
                <a:gd name="connsiteY1196" fmla="*/ 5221710 h 6352161"/>
                <a:gd name="connsiteX1197" fmla="*/ 7372968 w 10924162"/>
                <a:gd name="connsiteY1197" fmla="*/ 5191510 h 6352161"/>
                <a:gd name="connsiteX1198" fmla="*/ 7401990 w 10924162"/>
                <a:gd name="connsiteY1198" fmla="*/ 5221710 h 6352161"/>
                <a:gd name="connsiteX1199" fmla="*/ 7372968 w 10924162"/>
                <a:gd name="connsiteY1199" fmla="*/ 5251910 h 6352161"/>
                <a:gd name="connsiteX1200" fmla="*/ 7443742 w 10924162"/>
                <a:gd name="connsiteY1200" fmla="*/ 5251910 h 6352161"/>
                <a:gd name="connsiteX1201" fmla="*/ 7414709 w 10924162"/>
                <a:gd name="connsiteY1201" fmla="*/ 5221710 h 6352161"/>
                <a:gd name="connsiteX1202" fmla="*/ 7443742 w 10924162"/>
                <a:gd name="connsiteY1202" fmla="*/ 5191510 h 6352161"/>
                <a:gd name="connsiteX1203" fmla="*/ 7472763 w 10924162"/>
                <a:gd name="connsiteY1203" fmla="*/ 5221710 h 6352161"/>
                <a:gd name="connsiteX1204" fmla="*/ 7443742 w 10924162"/>
                <a:gd name="connsiteY1204" fmla="*/ 5251910 h 6352161"/>
                <a:gd name="connsiteX1205" fmla="*/ 7514516 w 10924162"/>
                <a:gd name="connsiteY1205" fmla="*/ 5251910 h 6352161"/>
                <a:gd name="connsiteX1206" fmla="*/ 7485484 w 10924162"/>
                <a:gd name="connsiteY1206" fmla="*/ 5221710 h 6352161"/>
                <a:gd name="connsiteX1207" fmla="*/ 7514516 w 10924162"/>
                <a:gd name="connsiteY1207" fmla="*/ 5191510 h 6352161"/>
                <a:gd name="connsiteX1208" fmla="*/ 7543537 w 10924162"/>
                <a:gd name="connsiteY1208" fmla="*/ 5221710 h 6352161"/>
                <a:gd name="connsiteX1209" fmla="*/ 7514516 w 10924162"/>
                <a:gd name="connsiteY1209" fmla="*/ 5251910 h 6352161"/>
                <a:gd name="connsiteX1210" fmla="*/ 7585288 w 10924162"/>
                <a:gd name="connsiteY1210" fmla="*/ 5251910 h 6352161"/>
                <a:gd name="connsiteX1211" fmla="*/ 7556256 w 10924162"/>
                <a:gd name="connsiteY1211" fmla="*/ 5221710 h 6352161"/>
                <a:gd name="connsiteX1212" fmla="*/ 7585288 w 10924162"/>
                <a:gd name="connsiteY1212" fmla="*/ 5191510 h 6352161"/>
                <a:gd name="connsiteX1213" fmla="*/ 7614310 w 10924162"/>
                <a:gd name="connsiteY1213" fmla="*/ 5221710 h 6352161"/>
                <a:gd name="connsiteX1214" fmla="*/ 7585288 w 10924162"/>
                <a:gd name="connsiteY1214" fmla="*/ 5251910 h 6352161"/>
                <a:gd name="connsiteX1215" fmla="*/ 7656061 w 10924162"/>
                <a:gd name="connsiteY1215" fmla="*/ 5251910 h 6352161"/>
                <a:gd name="connsiteX1216" fmla="*/ 7627029 w 10924162"/>
                <a:gd name="connsiteY1216" fmla="*/ 5221710 h 6352161"/>
                <a:gd name="connsiteX1217" fmla="*/ 7656061 w 10924162"/>
                <a:gd name="connsiteY1217" fmla="*/ 5191510 h 6352161"/>
                <a:gd name="connsiteX1218" fmla="*/ 7685083 w 10924162"/>
                <a:gd name="connsiteY1218" fmla="*/ 5221710 h 6352161"/>
                <a:gd name="connsiteX1219" fmla="*/ 7656061 w 10924162"/>
                <a:gd name="connsiteY1219" fmla="*/ 5251910 h 6352161"/>
                <a:gd name="connsiteX1220" fmla="*/ 7726835 w 10924162"/>
                <a:gd name="connsiteY1220" fmla="*/ 5251910 h 6352161"/>
                <a:gd name="connsiteX1221" fmla="*/ 7697802 w 10924162"/>
                <a:gd name="connsiteY1221" fmla="*/ 5221710 h 6352161"/>
                <a:gd name="connsiteX1222" fmla="*/ 7726835 w 10924162"/>
                <a:gd name="connsiteY1222" fmla="*/ 5191510 h 6352161"/>
                <a:gd name="connsiteX1223" fmla="*/ 7755856 w 10924162"/>
                <a:gd name="connsiteY1223" fmla="*/ 5221710 h 6352161"/>
                <a:gd name="connsiteX1224" fmla="*/ 7726835 w 10924162"/>
                <a:gd name="connsiteY1224" fmla="*/ 5251910 h 6352161"/>
                <a:gd name="connsiteX1225" fmla="*/ 7797609 w 10924162"/>
                <a:gd name="connsiteY1225" fmla="*/ 5251910 h 6352161"/>
                <a:gd name="connsiteX1226" fmla="*/ 7768577 w 10924162"/>
                <a:gd name="connsiteY1226" fmla="*/ 5221710 h 6352161"/>
                <a:gd name="connsiteX1227" fmla="*/ 7797609 w 10924162"/>
                <a:gd name="connsiteY1227" fmla="*/ 5191510 h 6352161"/>
                <a:gd name="connsiteX1228" fmla="*/ 7826630 w 10924162"/>
                <a:gd name="connsiteY1228" fmla="*/ 5221710 h 6352161"/>
                <a:gd name="connsiteX1229" fmla="*/ 7797609 w 10924162"/>
                <a:gd name="connsiteY1229" fmla="*/ 5251910 h 6352161"/>
                <a:gd name="connsiteX1230" fmla="*/ 7939155 w 10924162"/>
                <a:gd name="connsiteY1230" fmla="*/ 5251910 h 6352161"/>
                <a:gd name="connsiteX1231" fmla="*/ 7910123 w 10924162"/>
                <a:gd name="connsiteY1231" fmla="*/ 5221710 h 6352161"/>
                <a:gd name="connsiteX1232" fmla="*/ 7939155 w 10924162"/>
                <a:gd name="connsiteY1232" fmla="*/ 5191510 h 6352161"/>
                <a:gd name="connsiteX1233" fmla="*/ 7968177 w 10924162"/>
                <a:gd name="connsiteY1233" fmla="*/ 5221710 h 6352161"/>
                <a:gd name="connsiteX1234" fmla="*/ 7939155 w 10924162"/>
                <a:gd name="connsiteY1234" fmla="*/ 5251910 h 6352161"/>
                <a:gd name="connsiteX1235" fmla="*/ 8009929 w 10924162"/>
                <a:gd name="connsiteY1235" fmla="*/ 5251910 h 6352161"/>
                <a:gd name="connsiteX1236" fmla="*/ 7980896 w 10924162"/>
                <a:gd name="connsiteY1236" fmla="*/ 5221710 h 6352161"/>
                <a:gd name="connsiteX1237" fmla="*/ 8009929 w 10924162"/>
                <a:gd name="connsiteY1237" fmla="*/ 5191510 h 6352161"/>
                <a:gd name="connsiteX1238" fmla="*/ 8038950 w 10924162"/>
                <a:gd name="connsiteY1238" fmla="*/ 5221710 h 6352161"/>
                <a:gd name="connsiteX1239" fmla="*/ 8009929 w 10924162"/>
                <a:gd name="connsiteY1239" fmla="*/ 5251910 h 6352161"/>
                <a:gd name="connsiteX1240" fmla="*/ 8080703 w 10924162"/>
                <a:gd name="connsiteY1240" fmla="*/ 5251910 h 6352161"/>
                <a:gd name="connsiteX1241" fmla="*/ 8051671 w 10924162"/>
                <a:gd name="connsiteY1241" fmla="*/ 5221710 h 6352161"/>
                <a:gd name="connsiteX1242" fmla="*/ 8080703 w 10924162"/>
                <a:gd name="connsiteY1242" fmla="*/ 5191510 h 6352161"/>
                <a:gd name="connsiteX1243" fmla="*/ 8109724 w 10924162"/>
                <a:gd name="connsiteY1243" fmla="*/ 5221710 h 6352161"/>
                <a:gd name="connsiteX1244" fmla="*/ 8080703 w 10924162"/>
                <a:gd name="connsiteY1244" fmla="*/ 5251910 h 6352161"/>
                <a:gd name="connsiteX1245" fmla="*/ 8151475 w 10924162"/>
                <a:gd name="connsiteY1245" fmla="*/ 5251910 h 6352161"/>
                <a:gd name="connsiteX1246" fmla="*/ 8122443 w 10924162"/>
                <a:gd name="connsiteY1246" fmla="*/ 5221710 h 6352161"/>
                <a:gd name="connsiteX1247" fmla="*/ 8151475 w 10924162"/>
                <a:gd name="connsiteY1247" fmla="*/ 5191510 h 6352161"/>
                <a:gd name="connsiteX1248" fmla="*/ 8180497 w 10924162"/>
                <a:gd name="connsiteY1248" fmla="*/ 5221710 h 6352161"/>
                <a:gd name="connsiteX1249" fmla="*/ 8151475 w 10924162"/>
                <a:gd name="connsiteY1249" fmla="*/ 5251910 h 6352161"/>
                <a:gd name="connsiteX1250" fmla="*/ 8222248 w 10924162"/>
                <a:gd name="connsiteY1250" fmla="*/ 5251910 h 6352161"/>
                <a:gd name="connsiteX1251" fmla="*/ 8193216 w 10924162"/>
                <a:gd name="connsiteY1251" fmla="*/ 5221710 h 6352161"/>
                <a:gd name="connsiteX1252" fmla="*/ 8222248 w 10924162"/>
                <a:gd name="connsiteY1252" fmla="*/ 5191510 h 6352161"/>
                <a:gd name="connsiteX1253" fmla="*/ 8251270 w 10924162"/>
                <a:gd name="connsiteY1253" fmla="*/ 5221710 h 6352161"/>
                <a:gd name="connsiteX1254" fmla="*/ 8222248 w 10924162"/>
                <a:gd name="connsiteY1254" fmla="*/ 5251910 h 6352161"/>
                <a:gd name="connsiteX1255" fmla="*/ 8293022 w 10924162"/>
                <a:gd name="connsiteY1255" fmla="*/ 5251910 h 6352161"/>
                <a:gd name="connsiteX1256" fmla="*/ 8263989 w 10924162"/>
                <a:gd name="connsiteY1256" fmla="*/ 5221710 h 6352161"/>
                <a:gd name="connsiteX1257" fmla="*/ 8293022 w 10924162"/>
                <a:gd name="connsiteY1257" fmla="*/ 5191510 h 6352161"/>
                <a:gd name="connsiteX1258" fmla="*/ 8322043 w 10924162"/>
                <a:gd name="connsiteY1258" fmla="*/ 5221710 h 6352161"/>
                <a:gd name="connsiteX1259" fmla="*/ 8293022 w 10924162"/>
                <a:gd name="connsiteY1259" fmla="*/ 5251910 h 6352161"/>
                <a:gd name="connsiteX1260" fmla="*/ 8363797 w 10924162"/>
                <a:gd name="connsiteY1260" fmla="*/ 5251910 h 6352161"/>
                <a:gd name="connsiteX1261" fmla="*/ 8334765 w 10924162"/>
                <a:gd name="connsiteY1261" fmla="*/ 5221710 h 6352161"/>
                <a:gd name="connsiteX1262" fmla="*/ 8363797 w 10924162"/>
                <a:gd name="connsiteY1262" fmla="*/ 5191510 h 6352161"/>
                <a:gd name="connsiteX1263" fmla="*/ 8392818 w 10924162"/>
                <a:gd name="connsiteY1263" fmla="*/ 5221710 h 6352161"/>
                <a:gd name="connsiteX1264" fmla="*/ 8363797 w 10924162"/>
                <a:gd name="connsiteY1264" fmla="*/ 5251910 h 6352161"/>
                <a:gd name="connsiteX1265" fmla="*/ 8434569 w 10924162"/>
                <a:gd name="connsiteY1265" fmla="*/ 5251910 h 6352161"/>
                <a:gd name="connsiteX1266" fmla="*/ 8405537 w 10924162"/>
                <a:gd name="connsiteY1266" fmla="*/ 5221710 h 6352161"/>
                <a:gd name="connsiteX1267" fmla="*/ 8434569 w 10924162"/>
                <a:gd name="connsiteY1267" fmla="*/ 5191510 h 6352161"/>
                <a:gd name="connsiteX1268" fmla="*/ 8463591 w 10924162"/>
                <a:gd name="connsiteY1268" fmla="*/ 5221710 h 6352161"/>
                <a:gd name="connsiteX1269" fmla="*/ 8434569 w 10924162"/>
                <a:gd name="connsiteY1269" fmla="*/ 5251910 h 6352161"/>
                <a:gd name="connsiteX1270" fmla="*/ 8505342 w 10924162"/>
                <a:gd name="connsiteY1270" fmla="*/ 5251910 h 6352161"/>
                <a:gd name="connsiteX1271" fmla="*/ 8476310 w 10924162"/>
                <a:gd name="connsiteY1271" fmla="*/ 5221710 h 6352161"/>
                <a:gd name="connsiteX1272" fmla="*/ 8505342 w 10924162"/>
                <a:gd name="connsiteY1272" fmla="*/ 5191510 h 6352161"/>
                <a:gd name="connsiteX1273" fmla="*/ 8534364 w 10924162"/>
                <a:gd name="connsiteY1273" fmla="*/ 5221710 h 6352161"/>
                <a:gd name="connsiteX1274" fmla="*/ 8505342 w 10924162"/>
                <a:gd name="connsiteY1274" fmla="*/ 5251910 h 6352161"/>
                <a:gd name="connsiteX1275" fmla="*/ 8576116 w 10924162"/>
                <a:gd name="connsiteY1275" fmla="*/ 5251910 h 6352161"/>
                <a:gd name="connsiteX1276" fmla="*/ 8547083 w 10924162"/>
                <a:gd name="connsiteY1276" fmla="*/ 5221710 h 6352161"/>
                <a:gd name="connsiteX1277" fmla="*/ 8576116 w 10924162"/>
                <a:gd name="connsiteY1277" fmla="*/ 5191510 h 6352161"/>
                <a:gd name="connsiteX1278" fmla="*/ 8605137 w 10924162"/>
                <a:gd name="connsiteY1278" fmla="*/ 5221710 h 6352161"/>
                <a:gd name="connsiteX1279" fmla="*/ 8576116 w 10924162"/>
                <a:gd name="connsiteY1279" fmla="*/ 5251910 h 6352161"/>
                <a:gd name="connsiteX1280" fmla="*/ 8646890 w 10924162"/>
                <a:gd name="connsiteY1280" fmla="*/ 5251910 h 6352161"/>
                <a:gd name="connsiteX1281" fmla="*/ 8617858 w 10924162"/>
                <a:gd name="connsiteY1281" fmla="*/ 5221710 h 6352161"/>
                <a:gd name="connsiteX1282" fmla="*/ 8646890 w 10924162"/>
                <a:gd name="connsiteY1282" fmla="*/ 5191510 h 6352161"/>
                <a:gd name="connsiteX1283" fmla="*/ 8675911 w 10924162"/>
                <a:gd name="connsiteY1283" fmla="*/ 5221710 h 6352161"/>
                <a:gd name="connsiteX1284" fmla="*/ 8646890 w 10924162"/>
                <a:gd name="connsiteY1284" fmla="*/ 5251910 h 6352161"/>
                <a:gd name="connsiteX1285" fmla="*/ 8717662 w 10924162"/>
                <a:gd name="connsiteY1285" fmla="*/ 5251910 h 6352161"/>
                <a:gd name="connsiteX1286" fmla="*/ 8688630 w 10924162"/>
                <a:gd name="connsiteY1286" fmla="*/ 5221710 h 6352161"/>
                <a:gd name="connsiteX1287" fmla="*/ 8717662 w 10924162"/>
                <a:gd name="connsiteY1287" fmla="*/ 5191510 h 6352161"/>
                <a:gd name="connsiteX1288" fmla="*/ 8746684 w 10924162"/>
                <a:gd name="connsiteY1288" fmla="*/ 5221710 h 6352161"/>
                <a:gd name="connsiteX1289" fmla="*/ 8717662 w 10924162"/>
                <a:gd name="connsiteY1289" fmla="*/ 5251910 h 6352161"/>
                <a:gd name="connsiteX1290" fmla="*/ 8788435 w 10924162"/>
                <a:gd name="connsiteY1290" fmla="*/ 5251910 h 6352161"/>
                <a:gd name="connsiteX1291" fmla="*/ 8759403 w 10924162"/>
                <a:gd name="connsiteY1291" fmla="*/ 5221710 h 6352161"/>
                <a:gd name="connsiteX1292" fmla="*/ 8788435 w 10924162"/>
                <a:gd name="connsiteY1292" fmla="*/ 5191510 h 6352161"/>
                <a:gd name="connsiteX1293" fmla="*/ 8817457 w 10924162"/>
                <a:gd name="connsiteY1293" fmla="*/ 5221710 h 6352161"/>
                <a:gd name="connsiteX1294" fmla="*/ 8788435 w 10924162"/>
                <a:gd name="connsiteY1294" fmla="*/ 5251910 h 6352161"/>
                <a:gd name="connsiteX1295" fmla="*/ 8859210 w 10924162"/>
                <a:gd name="connsiteY1295" fmla="*/ 5251910 h 6352161"/>
                <a:gd name="connsiteX1296" fmla="*/ 8830177 w 10924162"/>
                <a:gd name="connsiteY1296" fmla="*/ 5221710 h 6352161"/>
                <a:gd name="connsiteX1297" fmla="*/ 8859210 w 10924162"/>
                <a:gd name="connsiteY1297" fmla="*/ 5191510 h 6352161"/>
                <a:gd name="connsiteX1298" fmla="*/ 8888231 w 10924162"/>
                <a:gd name="connsiteY1298" fmla="*/ 5221710 h 6352161"/>
                <a:gd name="connsiteX1299" fmla="*/ 8859210 w 10924162"/>
                <a:gd name="connsiteY1299" fmla="*/ 5251910 h 6352161"/>
                <a:gd name="connsiteX1300" fmla="*/ 8929984 w 10924162"/>
                <a:gd name="connsiteY1300" fmla="*/ 5251910 h 6352161"/>
                <a:gd name="connsiteX1301" fmla="*/ 8900952 w 10924162"/>
                <a:gd name="connsiteY1301" fmla="*/ 5221710 h 6352161"/>
                <a:gd name="connsiteX1302" fmla="*/ 8929984 w 10924162"/>
                <a:gd name="connsiteY1302" fmla="*/ 5191510 h 6352161"/>
                <a:gd name="connsiteX1303" fmla="*/ 8959005 w 10924162"/>
                <a:gd name="connsiteY1303" fmla="*/ 5221710 h 6352161"/>
                <a:gd name="connsiteX1304" fmla="*/ 8929984 w 10924162"/>
                <a:gd name="connsiteY1304" fmla="*/ 5251910 h 6352161"/>
                <a:gd name="connsiteX1305" fmla="*/ 9000756 w 10924162"/>
                <a:gd name="connsiteY1305" fmla="*/ 5251910 h 6352161"/>
                <a:gd name="connsiteX1306" fmla="*/ 8971724 w 10924162"/>
                <a:gd name="connsiteY1306" fmla="*/ 5221710 h 6352161"/>
                <a:gd name="connsiteX1307" fmla="*/ 9000756 w 10924162"/>
                <a:gd name="connsiteY1307" fmla="*/ 5191510 h 6352161"/>
                <a:gd name="connsiteX1308" fmla="*/ 9029778 w 10924162"/>
                <a:gd name="connsiteY1308" fmla="*/ 5221710 h 6352161"/>
                <a:gd name="connsiteX1309" fmla="*/ 9000756 w 10924162"/>
                <a:gd name="connsiteY1309" fmla="*/ 5251910 h 6352161"/>
                <a:gd name="connsiteX1310" fmla="*/ 9071529 w 10924162"/>
                <a:gd name="connsiteY1310" fmla="*/ 5251910 h 6352161"/>
                <a:gd name="connsiteX1311" fmla="*/ 9042497 w 10924162"/>
                <a:gd name="connsiteY1311" fmla="*/ 5221710 h 6352161"/>
                <a:gd name="connsiteX1312" fmla="*/ 9071529 w 10924162"/>
                <a:gd name="connsiteY1312" fmla="*/ 5191510 h 6352161"/>
                <a:gd name="connsiteX1313" fmla="*/ 9100551 w 10924162"/>
                <a:gd name="connsiteY1313" fmla="*/ 5221710 h 6352161"/>
                <a:gd name="connsiteX1314" fmla="*/ 9071529 w 10924162"/>
                <a:gd name="connsiteY1314" fmla="*/ 5251910 h 6352161"/>
                <a:gd name="connsiteX1315" fmla="*/ 9142303 w 10924162"/>
                <a:gd name="connsiteY1315" fmla="*/ 5251910 h 6352161"/>
                <a:gd name="connsiteX1316" fmla="*/ 9113270 w 10924162"/>
                <a:gd name="connsiteY1316" fmla="*/ 5221710 h 6352161"/>
                <a:gd name="connsiteX1317" fmla="*/ 9142303 w 10924162"/>
                <a:gd name="connsiteY1317" fmla="*/ 5191510 h 6352161"/>
                <a:gd name="connsiteX1318" fmla="*/ 9171324 w 10924162"/>
                <a:gd name="connsiteY1318" fmla="*/ 5221710 h 6352161"/>
                <a:gd name="connsiteX1319" fmla="*/ 9142303 w 10924162"/>
                <a:gd name="connsiteY1319" fmla="*/ 5251910 h 6352161"/>
                <a:gd name="connsiteX1320" fmla="*/ 1640321 w 10924162"/>
                <a:gd name="connsiteY1320" fmla="*/ 5178309 h 6352161"/>
                <a:gd name="connsiteX1321" fmla="*/ 1611294 w 10924162"/>
                <a:gd name="connsiteY1321" fmla="*/ 5148108 h 6352161"/>
                <a:gd name="connsiteX1322" fmla="*/ 1640321 w 10924162"/>
                <a:gd name="connsiteY1322" fmla="*/ 5117908 h 6352161"/>
                <a:gd name="connsiteX1323" fmla="*/ 1669348 w 10924162"/>
                <a:gd name="connsiteY1323" fmla="*/ 5148108 h 6352161"/>
                <a:gd name="connsiteX1324" fmla="*/ 1640321 w 10924162"/>
                <a:gd name="connsiteY1324" fmla="*/ 5178309 h 6352161"/>
                <a:gd name="connsiteX1325" fmla="*/ 1852642 w 10924162"/>
                <a:gd name="connsiteY1325" fmla="*/ 5178309 h 6352161"/>
                <a:gd name="connsiteX1326" fmla="*/ 1823615 w 10924162"/>
                <a:gd name="connsiteY1326" fmla="*/ 5148108 h 6352161"/>
                <a:gd name="connsiteX1327" fmla="*/ 1852642 w 10924162"/>
                <a:gd name="connsiteY1327" fmla="*/ 5117908 h 6352161"/>
                <a:gd name="connsiteX1328" fmla="*/ 1881668 w 10924162"/>
                <a:gd name="connsiteY1328" fmla="*/ 5148108 h 6352161"/>
                <a:gd name="connsiteX1329" fmla="*/ 1852642 w 10924162"/>
                <a:gd name="connsiteY1329" fmla="*/ 5178309 h 6352161"/>
                <a:gd name="connsiteX1330" fmla="*/ 1923414 w 10924162"/>
                <a:gd name="connsiteY1330" fmla="*/ 5178309 h 6352161"/>
                <a:gd name="connsiteX1331" fmla="*/ 1894387 w 10924162"/>
                <a:gd name="connsiteY1331" fmla="*/ 5148108 h 6352161"/>
                <a:gd name="connsiteX1332" fmla="*/ 1923414 w 10924162"/>
                <a:gd name="connsiteY1332" fmla="*/ 5117908 h 6352161"/>
                <a:gd name="connsiteX1333" fmla="*/ 1952441 w 10924162"/>
                <a:gd name="connsiteY1333" fmla="*/ 5148108 h 6352161"/>
                <a:gd name="connsiteX1334" fmla="*/ 1923414 w 10924162"/>
                <a:gd name="connsiteY1334" fmla="*/ 5178309 h 6352161"/>
                <a:gd name="connsiteX1335" fmla="*/ 1994188 w 10924162"/>
                <a:gd name="connsiteY1335" fmla="*/ 5178309 h 6352161"/>
                <a:gd name="connsiteX1336" fmla="*/ 1965161 w 10924162"/>
                <a:gd name="connsiteY1336" fmla="*/ 5148108 h 6352161"/>
                <a:gd name="connsiteX1337" fmla="*/ 1994188 w 10924162"/>
                <a:gd name="connsiteY1337" fmla="*/ 5117908 h 6352161"/>
                <a:gd name="connsiteX1338" fmla="*/ 2023215 w 10924162"/>
                <a:gd name="connsiteY1338" fmla="*/ 5148108 h 6352161"/>
                <a:gd name="connsiteX1339" fmla="*/ 1994188 w 10924162"/>
                <a:gd name="connsiteY1339" fmla="*/ 5178309 h 6352161"/>
                <a:gd name="connsiteX1340" fmla="*/ 2064961 w 10924162"/>
                <a:gd name="connsiteY1340" fmla="*/ 5178309 h 6352161"/>
                <a:gd name="connsiteX1341" fmla="*/ 2035934 w 10924162"/>
                <a:gd name="connsiteY1341" fmla="*/ 5148108 h 6352161"/>
                <a:gd name="connsiteX1342" fmla="*/ 2064961 w 10924162"/>
                <a:gd name="connsiteY1342" fmla="*/ 5117908 h 6352161"/>
                <a:gd name="connsiteX1343" fmla="*/ 2093988 w 10924162"/>
                <a:gd name="connsiteY1343" fmla="*/ 5148108 h 6352161"/>
                <a:gd name="connsiteX1344" fmla="*/ 2064961 w 10924162"/>
                <a:gd name="connsiteY1344" fmla="*/ 5178309 h 6352161"/>
                <a:gd name="connsiteX1345" fmla="*/ 2135736 w 10924162"/>
                <a:gd name="connsiteY1345" fmla="*/ 5178309 h 6352161"/>
                <a:gd name="connsiteX1346" fmla="*/ 2106709 w 10924162"/>
                <a:gd name="connsiteY1346" fmla="*/ 5148108 h 6352161"/>
                <a:gd name="connsiteX1347" fmla="*/ 2135736 w 10924162"/>
                <a:gd name="connsiteY1347" fmla="*/ 5117908 h 6352161"/>
                <a:gd name="connsiteX1348" fmla="*/ 2164762 w 10924162"/>
                <a:gd name="connsiteY1348" fmla="*/ 5148108 h 6352161"/>
                <a:gd name="connsiteX1349" fmla="*/ 2135736 w 10924162"/>
                <a:gd name="connsiteY1349" fmla="*/ 5178309 h 6352161"/>
                <a:gd name="connsiteX1350" fmla="*/ 2206508 w 10924162"/>
                <a:gd name="connsiteY1350" fmla="*/ 5178309 h 6352161"/>
                <a:gd name="connsiteX1351" fmla="*/ 2177481 w 10924162"/>
                <a:gd name="connsiteY1351" fmla="*/ 5148108 h 6352161"/>
                <a:gd name="connsiteX1352" fmla="*/ 2206508 w 10924162"/>
                <a:gd name="connsiteY1352" fmla="*/ 5117908 h 6352161"/>
                <a:gd name="connsiteX1353" fmla="*/ 2235535 w 10924162"/>
                <a:gd name="connsiteY1353" fmla="*/ 5148108 h 6352161"/>
                <a:gd name="connsiteX1354" fmla="*/ 2206508 w 10924162"/>
                <a:gd name="connsiteY1354" fmla="*/ 5178309 h 6352161"/>
                <a:gd name="connsiteX1355" fmla="*/ 2277281 w 10924162"/>
                <a:gd name="connsiteY1355" fmla="*/ 5178309 h 6352161"/>
                <a:gd name="connsiteX1356" fmla="*/ 2248254 w 10924162"/>
                <a:gd name="connsiteY1356" fmla="*/ 5148108 h 6352161"/>
                <a:gd name="connsiteX1357" fmla="*/ 2277281 w 10924162"/>
                <a:gd name="connsiteY1357" fmla="*/ 5117908 h 6352161"/>
                <a:gd name="connsiteX1358" fmla="*/ 2306308 w 10924162"/>
                <a:gd name="connsiteY1358" fmla="*/ 5148108 h 6352161"/>
                <a:gd name="connsiteX1359" fmla="*/ 2277281 w 10924162"/>
                <a:gd name="connsiteY1359" fmla="*/ 5178309 h 6352161"/>
                <a:gd name="connsiteX1360" fmla="*/ 2348054 w 10924162"/>
                <a:gd name="connsiteY1360" fmla="*/ 5178309 h 6352161"/>
                <a:gd name="connsiteX1361" fmla="*/ 2319027 w 10924162"/>
                <a:gd name="connsiteY1361" fmla="*/ 5148108 h 6352161"/>
                <a:gd name="connsiteX1362" fmla="*/ 2348054 w 10924162"/>
                <a:gd name="connsiteY1362" fmla="*/ 5117908 h 6352161"/>
                <a:gd name="connsiteX1363" fmla="*/ 2377081 w 10924162"/>
                <a:gd name="connsiteY1363" fmla="*/ 5148108 h 6352161"/>
                <a:gd name="connsiteX1364" fmla="*/ 2348054 w 10924162"/>
                <a:gd name="connsiteY1364" fmla="*/ 5178309 h 6352161"/>
                <a:gd name="connsiteX1365" fmla="*/ 2560375 w 10924162"/>
                <a:gd name="connsiteY1365" fmla="*/ 5178309 h 6352161"/>
                <a:gd name="connsiteX1366" fmla="*/ 2531348 w 10924162"/>
                <a:gd name="connsiteY1366" fmla="*/ 5148108 h 6352161"/>
                <a:gd name="connsiteX1367" fmla="*/ 2560375 w 10924162"/>
                <a:gd name="connsiteY1367" fmla="*/ 5117908 h 6352161"/>
                <a:gd name="connsiteX1368" fmla="*/ 2589402 w 10924162"/>
                <a:gd name="connsiteY1368" fmla="*/ 5148108 h 6352161"/>
                <a:gd name="connsiteX1369" fmla="*/ 2560375 w 10924162"/>
                <a:gd name="connsiteY1369" fmla="*/ 5178309 h 6352161"/>
                <a:gd name="connsiteX1370" fmla="*/ 2631148 w 10924162"/>
                <a:gd name="connsiteY1370" fmla="*/ 5178309 h 6352161"/>
                <a:gd name="connsiteX1371" fmla="*/ 2602121 w 10924162"/>
                <a:gd name="connsiteY1371" fmla="*/ 5148108 h 6352161"/>
                <a:gd name="connsiteX1372" fmla="*/ 2631148 w 10924162"/>
                <a:gd name="connsiteY1372" fmla="*/ 5117908 h 6352161"/>
                <a:gd name="connsiteX1373" fmla="*/ 2660175 w 10924162"/>
                <a:gd name="connsiteY1373" fmla="*/ 5148108 h 6352161"/>
                <a:gd name="connsiteX1374" fmla="*/ 2631148 w 10924162"/>
                <a:gd name="connsiteY1374" fmla="*/ 5178309 h 6352161"/>
                <a:gd name="connsiteX1375" fmla="*/ 2914241 w 10924162"/>
                <a:gd name="connsiteY1375" fmla="*/ 5178309 h 6352161"/>
                <a:gd name="connsiteX1376" fmla="*/ 2885214 w 10924162"/>
                <a:gd name="connsiteY1376" fmla="*/ 5148108 h 6352161"/>
                <a:gd name="connsiteX1377" fmla="*/ 2914241 w 10924162"/>
                <a:gd name="connsiteY1377" fmla="*/ 5117908 h 6352161"/>
                <a:gd name="connsiteX1378" fmla="*/ 2943268 w 10924162"/>
                <a:gd name="connsiteY1378" fmla="*/ 5148108 h 6352161"/>
                <a:gd name="connsiteX1379" fmla="*/ 2914241 w 10924162"/>
                <a:gd name="connsiteY1379" fmla="*/ 5178309 h 6352161"/>
                <a:gd name="connsiteX1380" fmla="*/ 2985017 w 10924162"/>
                <a:gd name="connsiteY1380" fmla="*/ 5178309 h 6352161"/>
                <a:gd name="connsiteX1381" fmla="*/ 2955990 w 10924162"/>
                <a:gd name="connsiteY1381" fmla="*/ 5148108 h 6352161"/>
                <a:gd name="connsiteX1382" fmla="*/ 2985017 w 10924162"/>
                <a:gd name="connsiteY1382" fmla="*/ 5117908 h 6352161"/>
                <a:gd name="connsiteX1383" fmla="*/ 3014043 w 10924162"/>
                <a:gd name="connsiteY1383" fmla="*/ 5148108 h 6352161"/>
                <a:gd name="connsiteX1384" fmla="*/ 2985017 w 10924162"/>
                <a:gd name="connsiteY1384" fmla="*/ 5178309 h 6352161"/>
                <a:gd name="connsiteX1385" fmla="*/ 3055789 w 10924162"/>
                <a:gd name="connsiteY1385" fmla="*/ 5178309 h 6352161"/>
                <a:gd name="connsiteX1386" fmla="*/ 3026762 w 10924162"/>
                <a:gd name="connsiteY1386" fmla="*/ 5148108 h 6352161"/>
                <a:gd name="connsiteX1387" fmla="*/ 3055789 w 10924162"/>
                <a:gd name="connsiteY1387" fmla="*/ 5117908 h 6352161"/>
                <a:gd name="connsiteX1388" fmla="*/ 3084816 w 10924162"/>
                <a:gd name="connsiteY1388" fmla="*/ 5148108 h 6352161"/>
                <a:gd name="connsiteX1389" fmla="*/ 3055789 w 10924162"/>
                <a:gd name="connsiteY1389" fmla="*/ 5178309 h 6352161"/>
                <a:gd name="connsiteX1390" fmla="*/ 3126562 w 10924162"/>
                <a:gd name="connsiteY1390" fmla="*/ 5178309 h 6352161"/>
                <a:gd name="connsiteX1391" fmla="*/ 3097535 w 10924162"/>
                <a:gd name="connsiteY1391" fmla="*/ 5148108 h 6352161"/>
                <a:gd name="connsiteX1392" fmla="*/ 3126562 w 10924162"/>
                <a:gd name="connsiteY1392" fmla="*/ 5117908 h 6352161"/>
                <a:gd name="connsiteX1393" fmla="*/ 3155589 w 10924162"/>
                <a:gd name="connsiteY1393" fmla="*/ 5148108 h 6352161"/>
                <a:gd name="connsiteX1394" fmla="*/ 3126562 w 10924162"/>
                <a:gd name="connsiteY1394" fmla="*/ 5178309 h 6352161"/>
                <a:gd name="connsiteX1395" fmla="*/ 3268110 w 10924162"/>
                <a:gd name="connsiteY1395" fmla="*/ 5178309 h 6352161"/>
                <a:gd name="connsiteX1396" fmla="*/ 3239083 w 10924162"/>
                <a:gd name="connsiteY1396" fmla="*/ 5148108 h 6352161"/>
                <a:gd name="connsiteX1397" fmla="*/ 3268110 w 10924162"/>
                <a:gd name="connsiteY1397" fmla="*/ 5117908 h 6352161"/>
                <a:gd name="connsiteX1398" fmla="*/ 3297136 w 10924162"/>
                <a:gd name="connsiteY1398" fmla="*/ 5148108 h 6352161"/>
                <a:gd name="connsiteX1399" fmla="*/ 3268110 w 10924162"/>
                <a:gd name="connsiteY1399" fmla="*/ 5178309 h 6352161"/>
                <a:gd name="connsiteX1400" fmla="*/ 3409655 w 10924162"/>
                <a:gd name="connsiteY1400" fmla="*/ 5178309 h 6352161"/>
                <a:gd name="connsiteX1401" fmla="*/ 3380628 w 10924162"/>
                <a:gd name="connsiteY1401" fmla="*/ 5148108 h 6352161"/>
                <a:gd name="connsiteX1402" fmla="*/ 3409655 w 10924162"/>
                <a:gd name="connsiteY1402" fmla="*/ 5117908 h 6352161"/>
                <a:gd name="connsiteX1403" fmla="*/ 3438682 w 10924162"/>
                <a:gd name="connsiteY1403" fmla="*/ 5148108 h 6352161"/>
                <a:gd name="connsiteX1404" fmla="*/ 3409655 w 10924162"/>
                <a:gd name="connsiteY1404" fmla="*/ 5178309 h 6352161"/>
                <a:gd name="connsiteX1405" fmla="*/ 3551204 w 10924162"/>
                <a:gd name="connsiteY1405" fmla="*/ 5178309 h 6352161"/>
                <a:gd name="connsiteX1406" fmla="*/ 3522177 w 10924162"/>
                <a:gd name="connsiteY1406" fmla="*/ 5148108 h 6352161"/>
                <a:gd name="connsiteX1407" fmla="*/ 3551204 w 10924162"/>
                <a:gd name="connsiteY1407" fmla="*/ 5117908 h 6352161"/>
                <a:gd name="connsiteX1408" fmla="*/ 3580230 w 10924162"/>
                <a:gd name="connsiteY1408" fmla="*/ 5148108 h 6352161"/>
                <a:gd name="connsiteX1409" fmla="*/ 3551204 w 10924162"/>
                <a:gd name="connsiteY1409" fmla="*/ 5178309 h 6352161"/>
                <a:gd name="connsiteX1410" fmla="*/ 4188163 w 10924162"/>
                <a:gd name="connsiteY1410" fmla="*/ 5178309 h 6352161"/>
                <a:gd name="connsiteX1411" fmla="*/ 4159136 w 10924162"/>
                <a:gd name="connsiteY1411" fmla="*/ 5148108 h 6352161"/>
                <a:gd name="connsiteX1412" fmla="*/ 4188163 w 10924162"/>
                <a:gd name="connsiteY1412" fmla="*/ 5117908 h 6352161"/>
                <a:gd name="connsiteX1413" fmla="*/ 4217190 w 10924162"/>
                <a:gd name="connsiteY1413" fmla="*/ 5148108 h 6352161"/>
                <a:gd name="connsiteX1414" fmla="*/ 4188163 w 10924162"/>
                <a:gd name="connsiteY1414" fmla="*/ 5178309 h 6352161"/>
                <a:gd name="connsiteX1415" fmla="*/ 4258936 w 10924162"/>
                <a:gd name="connsiteY1415" fmla="*/ 5178309 h 6352161"/>
                <a:gd name="connsiteX1416" fmla="*/ 4229909 w 10924162"/>
                <a:gd name="connsiteY1416" fmla="*/ 5148108 h 6352161"/>
                <a:gd name="connsiteX1417" fmla="*/ 4258936 w 10924162"/>
                <a:gd name="connsiteY1417" fmla="*/ 5117908 h 6352161"/>
                <a:gd name="connsiteX1418" fmla="*/ 4287963 w 10924162"/>
                <a:gd name="connsiteY1418" fmla="*/ 5148108 h 6352161"/>
                <a:gd name="connsiteX1419" fmla="*/ 4258936 w 10924162"/>
                <a:gd name="connsiteY1419" fmla="*/ 5178309 h 6352161"/>
                <a:gd name="connsiteX1420" fmla="*/ 4329709 w 10924162"/>
                <a:gd name="connsiteY1420" fmla="*/ 5178309 h 6352161"/>
                <a:gd name="connsiteX1421" fmla="*/ 4300682 w 10924162"/>
                <a:gd name="connsiteY1421" fmla="*/ 5148108 h 6352161"/>
                <a:gd name="connsiteX1422" fmla="*/ 4329709 w 10924162"/>
                <a:gd name="connsiteY1422" fmla="*/ 5117908 h 6352161"/>
                <a:gd name="connsiteX1423" fmla="*/ 4358736 w 10924162"/>
                <a:gd name="connsiteY1423" fmla="*/ 5148108 h 6352161"/>
                <a:gd name="connsiteX1424" fmla="*/ 4329709 w 10924162"/>
                <a:gd name="connsiteY1424" fmla="*/ 5178309 h 6352161"/>
                <a:gd name="connsiteX1425" fmla="*/ 4400484 w 10924162"/>
                <a:gd name="connsiteY1425" fmla="*/ 5178309 h 6352161"/>
                <a:gd name="connsiteX1426" fmla="*/ 4371457 w 10924162"/>
                <a:gd name="connsiteY1426" fmla="*/ 5148108 h 6352161"/>
                <a:gd name="connsiteX1427" fmla="*/ 4400484 w 10924162"/>
                <a:gd name="connsiteY1427" fmla="*/ 5117908 h 6352161"/>
                <a:gd name="connsiteX1428" fmla="*/ 4429510 w 10924162"/>
                <a:gd name="connsiteY1428" fmla="*/ 5148108 h 6352161"/>
                <a:gd name="connsiteX1429" fmla="*/ 4400484 w 10924162"/>
                <a:gd name="connsiteY1429" fmla="*/ 5178309 h 6352161"/>
                <a:gd name="connsiteX1430" fmla="*/ 4471257 w 10924162"/>
                <a:gd name="connsiteY1430" fmla="*/ 5178309 h 6352161"/>
                <a:gd name="connsiteX1431" fmla="*/ 4442230 w 10924162"/>
                <a:gd name="connsiteY1431" fmla="*/ 5148108 h 6352161"/>
                <a:gd name="connsiteX1432" fmla="*/ 4471257 w 10924162"/>
                <a:gd name="connsiteY1432" fmla="*/ 5117908 h 6352161"/>
                <a:gd name="connsiteX1433" fmla="*/ 4500284 w 10924162"/>
                <a:gd name="connsiteY1433" fmla="*/ 5148108 h 6352161"/>
                <a:gd name="connsiteX1434" fmla="*/ 4471257 w 10924162"/>
                <a:gd name="connsiteY1434" fmla="*/ 5178309 h 6352161"/>
                <a:gd name="connsiteX1435" fmla="*/ 4542030 w 10924162"/>
                <a:gd name="connsiteY1435" fmla="*/ 5178309 h 6352161"/>
                <a:gd name="connsiteX1436" fmla="*/ 4513003 w 10924162"/>
                <a:gd name="connsiteY1436" fmla="*/ 5148108 h 6352161"/>
                <a:gd name="connsiteX1437" fmla="*/ 4542030 w 10924162"/>
                <a:gd name="connsiteY1437" fmla="*/ 5117908 h 6352161"/>
                <a:gd name="connsiteX1438" fmla="*/ 4571057 w 10924162"/>
                <a:gd name="connsiteY1438" fmla="*/ 5148108 h 6352161"/>
                <a:gd name="connsiteX1439" fmla="*/ 4542030 w 10924162"/>
                <a:gd name="connsiteY1439" fmla="*/ 5178309 h 6352161"/>
                <a:gd name="connsiteX1440" fmla="*/ 4612803 w 10924162"/>
                <a:gd name="connsiteY1440" fmla="*/ 5178309 h 6352161"/>
                <a:gd name="connsiteX1441" fmla="*/ 4583776 w 10924162"/>
                <a:gd name="connsiteY1441" fmla="*/ 5148108 h 6352161"/>
                <a:gd name="connsiteX1442" fmla="*/ 4612803 w 10924162"/>
                <a:gd name="connsiteY1442" fmla="*/ 5117908 h 6352161"/>
                <a:gd name="connsiteX1443" fmla="*/ 4641830 w 10924162"/>
                <a:gd name="connsiteY1443" fmla="*/ 5148108 h 6352161"/>
                <a:gd name="connsiteX1444" fmla="*/ 4612803 w 10924162"/>
                <a:gd name="connsiteY1444" fmla="*/ 5178309 h 6352161"/>
                <a:gd name="connsiteX1445" fmla="*/ 4683578 w 10924162"/>
                <a:gd name="connsiteY1445" fmla="*/ 5178309 h 6352161"/>
                <a:gd name="connsiteX1446" fmla="*/ 4654551 w 10924162"/>
                <a:gd name="connsiteY1446" fmla="*/ 5148108 h 6352161"/>
                <a:gd name="connsiteX1447" fmla="*/ 4683578 w 10924162"/>
                <a:gd name="connsiteY1447" fmla="*/ 5117908 h 6352161"/>
                <a:gd name="connsiteX1448" fmla="*/ 4712604 w 10924162"/>
                <a:gd name="connsiteY1448" fmla="*/ 5148108 h 6352161"/>
                <a:gd name="connsiteX1449" fmla="*/ 4683578 w 10924162"/>
                <a:gd name="connsiteY1449" fmla="*/ 5178309 h 6352161"/>
                <a:gd name="connsiteX1450" fmla="*/ 4754350 w 10924162"/>
                <a:gd name="connsiteY1450" fmla="*/ 5178309 h 6352161"/>
                <a:gd name="connsiteX1451" fmla="*/ 4725323 w 10924162"/>
                <a:gd name="connsiteY1451" fmla="*/ 5148108 h 6352161"/>
                <a:gd name="connsiteX1452" fmla="*/ 4754350 w 10924162"/>
                <a:gd name="connsiteY1452" fmla="*/ 5117908 h 6352161"/>
                <a:gd name="connsiteX1453" fmla="*/ 4783377 w 10924162"/>
                <a:gd name="connsiteY1453" fmla="*/ 5148108 h 6352161"/>
                <a:gd name="connsiteX1454" fmla="*/ 4754350 w 10924162"/>
                <a:gd name="connsiteY1454" fmla="*/ 5178309 h 6352161"/>
                <a:gd name="connsiteX1455" fmla="*/ 6311367 w 10924162"/>
                <a:gd name="connsiteY1455" fmla="*/ 5178309 h 6352161"/>
                <a:gd name="connsiteX1456" fmla="*/ 6282334 w 10924162"/>
                <a:gd name="connsiteY1456" fmla="*/ 5148108 h 6352161"/>
                <a:gd name="connsiteX1457" fmla="*/ 6311367 w 10924162"/>
                <a:gd name="connsiteY1457" fmla="*/ 5117908 h 6352161"/>
                <a:gd name="connsiteX1458" fmla="*/ 6340388 w 10924162"/>
                <a:gd name="connsiteY1458" fmla="*/ 5148108 h 6352161"/>
                <a:gd name="connsiteX1459" fmla="*/ 6311367 w 10924162"/>
                <a:gd name="connsiteY1459" fmla="*/ 5178309 h 6352161"/>
                <a:gd name="connsiteX1460" fmla="*/ 6806780 w 10924162"/>
                <a:gd name="connsiteY1460" fmla="*/ 5178309 h 6352161"/>
                <a:gd name="connsiteX1461" fmla="*/ 6777748 w 10924162"/>
                <a:gd name="connsiteY1461" fmla="*/ 5148108 h 6352161"/>
                <a:gd name="connsiteX1462" fmla="*/ 6806780 w 10924162"/>
                <a:gd name="connsiteY1462" fmla="*/ 5117908 h 6352161"/>
                <a:gd name="connsiteX1463" fmla="*/ 6835802 w 10924162"/>
                <a:gd name="connsiteY1463" fmla="*/ 5148108 h 6352161"/>
                <a:gd name="connsiteX1464" fmla="*/ 6806780 w 10924162"/>
                <a:gd name="connsiteY1464" fmla="*/ 5178309 h 6352161"/>
                <a:gd name="connsiteX1465" fmla="*/ 6948329 w 10924162"/>
                <a:gd name="connsiteY1465" fmla="*/ 5178309 h 6352161"/>
                <a:gd name="connsiteX1466" fmla="*/ 6919297 w 10924162"/>
                <a:gd name="connsiteY1466" fmla="*/ 5148108 h 6352161"/>
                <a:gd name="connsiteX1467" fmla="*/ 6948329 w 10924162"/>
                <a:gd name="connsiteY1467" fmla="*/ 5117908 h 6352161"/>
                <a:gd name="connsiteX1468" fmla="*/ 6977350 w 10924162"/>
                <a:gd name="connsiteY1468" fmla="*/ 5148108 h 6352161"/>
                <a:gd name="connsiteX1469" fmla="*/ 6948329 w 10924162"/>
                <a:gd name="connsiteY1469" fmla="*/ 5178309 h 6352161"/>
                <a:gd name="connsiteX1470" fmla="*/ 7019101 w 10924162"/>
                <a:gd name="connsiteY1470" fmla="*/ 5178309 h 6352161"/>
                <a:gd name="connsiteX1471" fmla="*/ 6990069 w 10924162"/>
                <a:gd name="connsiteY1471" fmla="*/ 5148108 h 6352161"/>
                <a:gd name="connsiteX1472" fmla="*/ 7019101 w 10924162"/>
                <a:gd name="connsiteY1472" fmla="*/ 5117908 h 6352161"/>
                <a:gd name="connsiteX1473" fmla="*/ 7048123 w 10924162"/>
                <a:gd name="connsiteY1473" fmla="*/ 5148108 h 6352161"/>
                <a:gd name="connsiteX1474" fmla="*/ 7019101 w 10924162"/>
                <a:gd name="connsiteY1474" fmla="*/ 5178309 h 6352161"/>
                <a:gd name="connsiteX1475" fmla="*/ 7089874 w 10924162"/>
                <a:gd name="connsiteY1475" fmla="*/ 5178309 h 6352161"/>
                <a:gd name="connsiteX1476" fmla="*/ 7060842 w 10924162"/>
                <a:gd name="connsiteY1476" fmla="*/ 5148108 h 6352161"/>
                <a:gd name="connsiteX1477" fmla="*/ 7089874 w 10924162"/>
                <a:gd name="connsiteY1477" fmla="*/ 5117908 h 6352161"/>
                <a:gd name="connsiteX1478" fmla="*/ 7118896 w 10924162"/>
                <a:gd name="connsiteY1478" fmla="*/ 5148108 h 6352161"/>
                <a:gd name="connsiteX1479" fmla="*/ 7089874 w 10924162"/>
                <a:gd name="connsiteY1479" fmla="*/ 5178309 h 6352161"/>
                <a:gd name="connsiteX1480" fmla="*/ 7160648 w 10924162"/>
                <a:gd name="connsiteY1480" fmla="*/ 5178309 h 6352161"/>
                <a:gd name="connsiteX1481" fmla="*/ 7131615 w 10924162"/>
                <a:gd name="connsiteY1481" fmla="*/ 5148108 h 6352161"/>
                <a:gd name="connsiteX1482" fmla="*/ 7160648 w 10924162"/>
                <a:gd name="connsiteY1482" fmla="*/ 5117908 h 6352161"/>
                <a:gd name="connsiteX1483" fmla="*/ 7189669 w 10924162"/>
                <a:gd name="connsiteY1483" fmla="*/ 5148108 h 6352161"/>
                <a:gd name="connsiteX1484" fmla="*/ 7160648 w 10924162"/>
                <a:gd name="connsiteY1484" fmla="*/ 5178309 h 6352161"/>
                <a:gd name="connsiteX1485" fmla="*/ 7231422 w 10924162"/>
                <a:gd name="connsiteY1485" fmla="*/ 5178309 h 6352161"/>
                <a:gd name="connsiteX1486" fmla="*/ 7202390 w 10924162"/>
                <a:gd name="connsiteY1486" fmla="*/ 5148108 h 6352161"/>
                <a:gd name="connsiteX1487" fmla="*/ 7231422 w 10924162"/>
                <a:gd name="connsiteY1487" fmla="*/ 5117908 h 6352161"/>
                <a:gd name="connsiteX1488" fmla="*/ 7260443 w 10924162"/>
                <a:gd name="connsiteY1488" fmla="*/ 5148108 h 6352161"/>
                <a:gd name="connsiteX1489" fmla="*/ 7231422 w 10924162"/>
                <a:gd name="connsiteY1489" fmla="*/ 5178309 h 6352161"/>
                <a:gd name="connsiteX1490" fmla="*/ 7302194 w 10924162"/>
                <a:gd name="connsiteY1490" fmla="*/ 5178309 h 6352161"/>
                <a:gd name="connsiteX1491" fmla="*/ 7273162 w 10924162"/>
                <a:gd name="connsiteY1491" fmla="*/ 5148108 h 6352161"/>
                <a:gd name="connsiteX1492" fmla="*/ 7302194 w 10924162"/>
                <a:gd name="connsiteY1492" fmla="*/ 5117908 h 6352161"/>
                <a:gd name="connsiteX1493" fmla="*/ 7331216 w 10924162"/>
                <a:gd name="connsiteY1493" fmla="*/ 5148108 h 6352161"/>
                <a:gd name="connsiteX1494" fmla="*/ 7302194 w 10924162"/>
                <a:gd name="connsiteY1494" fmla="*/ 5178309 h 6352161"/>
                <a:gd name="connsiteX1495" fmla="*/ 7372968 w 10924162"/>
                <a:gd name="connsiteY1495" fmla="*/ 5178309 h 6352161"/>
                <a:gd name="connsiteX1496" fmla="*/ 7343936 w 10924162"/>
                <a:gd name="connsiteY1496" fmla="*/ 5148108 h 6352161"/>
                <a:gd name="connsiteX1497" fmla="*/ 7372968 w 10924162"/>
                <a:gd name="connsiteY1497" fmla="*/ 5117908 h 6352161"/>
                <a:gd name="connsiteX1498" fmla="*/ 7401990 w 10924162"/>
                <a:gd name="connsiteY1498" fmla="*/ 5148108 h 6352161"/>
                <a:gd name="connsiteX1499" fmla="*/ 7372968 w 10924162"/>
                <a:gd name="connsiteY1499" fmla="*/ 5178309 h 6352161"/>
                <a:gd name="connsiteX1500" fmla="*/ 7443742 w 10924162"/>
                <a:gd name="connsiteY1500" fmla="*/ 5178309 h 6352161"/>
                <a:gd name="connsiteX1501" fmla="*/ 7414709 w 10924162"/>
                <a:gd name="connsiteY1501" fmla="*/ 5148108 h 6352161"/>
                <a:gd name="connsiteX1502" fmla="*/ 7443742 w 10924162"/>
                <a:gd name="connsiteY1502" fmla="*/ 5117908 h 6352161"/>
                <a:gd name="connsiteX1503" fmla="*/ 7472763 w 10924162"/>
                <a:gd name="connsiteY1503" fmla="*/ 5148108 h 6352161"/>
                <a:gd name="connsiteX1504" fmla="*/ 7443742 w 10924162"/>
                <a:gd name="connsiteY1504" fmla="*/ 5178309 h 6352161"/>
                <a:gd name="connsiteX1505" fmla="*/ 7514516 w 10924162"/>
                <a:gd name="connsiteY1505" fmla="*/ 5178309 h 6352161"/>
                <a:gd name="connsiteX1506" fmla="*/ 7485484 w 10924162"/>
                <a:gd name="connsiteY1506" fmla="*/ 5148108 h 6352161"/>
                <a:gd name="connsiteX1507" fmla="*/ 7514516 w 10924162"/>
                <a:gd name="connsiteY1507" fmla="*/ 5117908 h 6352161"/>
                <a:gd name="connsiteX1508" fmla="*/ 7543537 w 10924162"/>
                <a:gd name="connsiteY1508" fmla="*/ 5148108 h 6352161"/>
                <a:gd name="connsiteX1509" fmla="*/ 7514516 w 10924162"/>
                <a:gd name="connsiteY1509" fmla="*/ 5178309 h 6352161"/>
                <a:gd name="connsiteX1510" fmla="*/ 7585288 w 10924162"/>
                <a:gd name="connsiteY1510" fmla="*/ 5178309 h 6352161"/>
                <a:gd name="connsiteX1511" fmla="*/ 7556256 w 10924162"/>
                <a:gd name="connsiteY1511" fmla="*/ 5148108 h 6352161"/>
                <a:gd name="connsiteX1512" fmla="*/ 7585288 w 10924162"/>
                <a:gd name="connsiteY1512" fmla="*/ 5117908 h 6352161"/>
                <a:gd name="connsiteX1513" fmla="*/ 7614310 w 10924162"/>
                <a:gd name="connsiteY1513" fmla="*/ 5148108 h 6352161"/>
                <a:gd name="connsiteX1514" fmla="*/ 7585288 w 10924162"/>
                <a:gd name="connsiteY1514" fmla="*/ 5178309 h 6352161"/>
                <a:gd name="connsiteX1515" fmla="*/ 7656061 w 10924162"/>
                <a:gd name="connsiteY1515" fmla="*/ 5178309 h 6352161"/>
                <a:gd name="connsiteX1516" fmla="*/ 7627029 w 10924162"/>
                <a:gd name="connsiteY1516" fmla="*/ 5148108 h 6352161"/>
                <a:gd name="connsiteX1517" fmla="*/ 7656061 w 10924162"/>
                <a:gd name="connsiteY1517" fmla="*/ 5117908 h 6352161"/>
                <a:gd name="connsiteX1518" fmla="*/ 7685083 w 10924162"/>
                <a:gd name="connsiteY1518" fmla="*/ 5148108 h 6352161"/>
                <a:gd name="connsiteX1519" fmla="*/ 7656061 w 10924162"/>
                <a:gd name="connsiteY1519" fmla="*/ 5178309 h 6352161"/>
                <a:gd name="connsiteX1520" fmla="*/ 7726835 w 10924162"/>
                <a:gd name="connsiteY1520" fmla="*/ 5178309 h 6352161"/>
                <a:gd name="connsiteX1521" fmla="*/ 7697802 w 10924162"/>
                <a:gd name="connsiteY1521" fmla="*/ 5148108 h 6352161"/>
                <a:gd name="connsiteX1522" fmla="*/ 7726835 w 10924162"/>
                <a:gd name="connsiteY1522" fmla="*/ 5117908 h 6352161"/>
                <a:gd name="connsiteX1523" fmla="*/ 7755856 w 10924162"/>
                <a:gd name="connsiteY1523" fmla="*/ 5148108 h 6352161"/>
                <a:gd name="connsiteX1524" fmla="*/ 7726835 w 10924162"/>
                <a:gd name="connsiteY1524" fmla="*/ 5178309 h 6352161"/>
                <a:gd name="connsiteX1525" fmla="*/ 7797609 w 10924162"/>
                <a:gd name="connsiteY1525" fmla="*/ 5178309 h 6352161"/>
                <a:gd name="connsiteX1526" fmla="*/ 7768577 w 10924162"/>
                <a:gd name="connsiteY1526" fmla="*/ 5148108 h 6352161"/>
                <a:gd name="connsiteX1527" fmla="*/ 7797609 w 10924162"/>
                <a:gd name="connsiteY1527" fmla="*/ 5117908 h 6352161"/>
                <a:gd name="connsiteX1528" fmla="*/ 7826630 w 10924162"/>
                <a:gd name="connsiteY1528" fmla="*/ 5148108 h 6352161"/>
                <a:gd name="connsiteX1529" fmla="*/ 7797609 w 10924162"/>
                <a:gd name="connsiteY1529" fmla="*/ 5178309 h 6352161"/>
                <a:gd name="connsiteX1530" fmla="*/ 7868382 w 10924162"/>
                <a:gd name="connsiteY1530" fmla="*/ 5178309 h 6352161"/>
                <a:gd name="connsiteX1531" fmla="*/ 7839350 w 10924162"/>
                <a:gd name="connsiteY1531" fmla="*/ 5148108 h 6352161"/>
                <a:gd name="connsiteX1532" fmla="*/ 7868382 w 10924162"/>
                <a:gd name="connsiteY1532" fmla="*/ 5117908 h 6352161"/>
                <a:gd name="connsiteX1533" fmla="*/ 7897404 w 10924162"/>
                <a:gd name="connsiteY1533" fmla="*/ 5148108 h 6352161"/>
                <a:gd name="connsiteX1534" fmla="*/ 7868382 w 10924162"/>
                <a:gd name="connsiteY1534" fmla="*/ 5178309 h 6352161"/>
                <a:gd name="connsiteX1535" fmla="*/ 7939155 w 10924162"/>
                <a:gd name="connsiteY1535" fmla="*/ 5178309 h 6352161"/>
                <a:gd name="connsiteX1536" fmla="*/ 7910123 w 10924162"/>
                <a:gd name="connsiteY1536" fmla="*/ 5148108 h 6352161"/>
                <a:gd name="connsiteX1537" fmla="*/ 7939155 w 10924162"/>
                <a:gd name="connsiteY1537" fmla="*/ 5117908 h 6352161"/>
                <a:gd name="connsiteX1538" fmla="*/ 7968177 w 10924162"/>
                <a:gd name="connsiteY1538" fmla="*/ 5148108 h 6352161"/>
                <a:gd name="connsiteX1539" fmla="*/ 7939155 w 10924162"/>
                <a:gd name="connsiteY1539" fmla="*/ 5178309 h 6352161"/>
                <a:gd name="connsiteX1540" fmla="*/ 8009929 w 10924162"/>
                <a:gd name="connsiteY1540" fmla="*/ 5178309 h 6352161"/>
                <a:gd name="connsiteX1541" fmla="*/ 7980896 w 10924162"/>
                <a:gd name="connsiteY1541" fmla="*/ 5148108 h 6352161"/>
                <a:gd name="connsiteX1542" fmla="*/ 8009929 w 10924162"/>
                <a:gd name="connsiteY1542" fmla="*/ 5117908 h 6352161"/>
                <a:gd name="connsiteX1543" fmla="*/ 8038950 w 10924162"/>
                <a:gd name="connsiteY1543" fmla="*/ 5148108 h 6352161"/>
                <a:gd name="connsiteX1544" fmla="*/ 8009929 w 10924162"/>
                <a:gd name="connsiteY1544" fmla="*/ 5178309 h 6352161"/>
                <a:gd name="connsiteX1545" fmla="*/ 8080703 w 10924162"/>
                <a:gd name="connsiteY1545" fmla="*/ 5178309 h 6352161"/>
                <a:gd name="connsiteX1546" fmla="*/ 8051671 w 10924162"/>
                <a:gd name="connsiteY1546" fmla="*/ 5148108 h 6352161"/>
                <a:gd name="connsiteX1547" fmla="*/ 8080703 w 10924162"/>
                <a:gd name="connsiteY1547" fmla="*/ 5117908 h 6352161"/>
                <a:gd name="connsiteX1548" fmla="*/ 8109724 w 10924162"/>
                <a:gd name="connsiteY1548" fmla="*/ 5148108 h 6352161"/>
                <a:gd name="connsiteX1549" fmla="*/ 8080703 w 10924162"/>
                <a:gd name="connsiteY1549" fmla="*/ 5178309 h 6352161"/>
                <a:gd name="connsiteX1550" fmla="*/ 8151475 w 10924162"/>
                <a:gd name="connsiteY1550" fmla="*/ 5178309 h 6352161"/>
                <a:gd name="connsiteX1551" fmla="*/ 8122443 w 10924162"/>
                <a:gd name="connsiteY1551" fmla="*/ 5148108 h 6352161"/>
                <a:gd name="connsiteX1552" fmla="*/ 8151475 w 10924162"/>
                <a:gd name="connsiteY1552" fmla="*/ 5117908 h 6352161"/>
                <a:gd name="connsiteX1553" fmla="*/ 8180497 w 10924162"/>
                <a:gd name="connsiteY1553" fmla="*/ 5148108 h 6352161"/>
                <a:gd name="connsiteX1554" fmla="*/ 8151475 w 10924162"/>
                <a:gd name="connsiteY1554" fmla="*/ 5178309 h 6352161"/>
                <a:gd name="connsiteX1555" fmla="*/ 8222248 w 10924162"/>
                <a:gd name="connsiteY1555" fmla="*/ 5178309 h 6352161"/>
                <a:gd name="connsiteX1556" fmla="*/ 8193216 w 10924162"/>
                <a:gd name="connsiteY1556" fmla="*/ 5148108 h 6352161"/>
                <a:gd name="connsiteX1557" fmla="*/ 8222248 w 10924162"/>
                <a:gd name="connsiteY1557" fmla="*/ 5117908 h 6352161"/>
                <a:gd name="connsiteX1558" fmla="*/ 8251270 w 10924162"/>
                <a:gd name="connsiteY1558" fmla="*/ 5148108 h 6352161"/>
                <a:gd name="connsiteX1559" fmla="*/ 8222248 w 10924162"/>
                <a:gd name="connsiteY1559" fmla="*/ 5178309 h 6352161"/>
                <a:gd name="connsiteX1560" fmla="*/ 8293022 w 10924162"/>
                <a:gd name="connsiteY1560" fmla="*/ 5178309 h 6352161"/>
                <a:gd name="connsiteX1561" fmla="*/ 8263989 w 10924162"/>
                <a:gd name="connsiteY1561" fmla="*/ 5148108 h 6352161"/>
                <a:gd name="connsiteX1562" fmla="*/ 8293022 w 10924162"/>
                <a:gd name="connsiteY1562" fmla="*/ 5117908 h 6352161"/>
                <a:gd name="connsiteX1563" fmla="*/ 8322043 w 10924162"/>
                <a:gd name="connsiteY1563" fmla="*/ 5148108 h 6352161"/>
                <a:gd name="connsiteX1564" fmla="*/ 8293022 w 10924162"/>
                <a:gd name="connsiteY1564" fmla="*/ 5178309 h 6352161"/>
                <a:gd name="connsiteX1565" fmla="*/ 8363797 w 10924162"/>
                <a:gd name="connsiteY1565" fmla="*/ 5178309 h 6352161"/>
                <a:gd name="connsiteX1566" fmla="*/ 8334765 w 10924162"/>
                <a:gd name="connsiteY1566" fmla="*/ 5148108 h 6352161"/>
                <a:gd name="connsiteX1567" fmla="*/ 8363797 w 10924162"/>
                <a:gd name="connsiteY1567" fmla="*/ 5117908 h 6352161"/>
                <a:gd name="connsiteX1568" fmla="*/ 8392818 w 10924162"/>
                <a:gd name="connsiteY1568" fmla="*/ 5148108 h 6352161"/>
                <a:gd name="connsiteX1569" fmla="*/ 8363797 w 10924162"/>
                <a:gd name="connsiteY1569" fmla="*/ 5178309 h 6352161"/>
                <a:gd name="connsiteX1570" fmla="*/ 8434569 w 10924162"/>
                <a:gd name="connsiteY1570" fmla="*/ 5178309 h 6352161"/>
                <a:gd name="connsiteX1571" fmla="*/ 8405537 w 10924162"/>
                <a:gd name="connsiteY1571" fmla="*/ 5148108 h 6352161"/>
                <a:gd name="connsiteX1572" fmla="*/ 8434569 w 10924162"/>
                <a:gd name="connsiteY1572" fmla="*/ 5117908 h 6352161"/>
                <a:gd name="connsiteX1573" fmla="*/ 8463591 w 10924162"/>
                <a:gd name="connsiteY1573" fmla="*/ 5148108 h 6352161"/>
                <a:gd name="connsiteX1574" fmla="*/ 8434569 w 10924162"/>
                <a:gd name="connsiteY1574" fmla="*/ 5178309 h 6352161"/>
                <a:gd name="connsiteX1575" fmla="*/ 8505342 w 10924162"/>
                <a:gd name="connsiteY1575" fmla="*/ 5178309 h 6352161"/>
                <a:gd name="connsiteX1576" fmla="*/ 8476310 w 10924162"/>
                <a:gd name="connsiteY1576" fmla="*/ 5148108 h 6352161"/>
                <a:gd name="connsiteX1577" fmla="*/ 8505342 w 10924162"/>
                <a:gd name="connsiteY1577" fmla="*/ 5117908 h 6352161"/>
                <a:gd name="connsiteX1578" fmla="*/ 8534364 w 10924162"/>
                <a:gd name="connsiteY1578" fmla="*/ 5148108 h 6352161"/>
                <a:gd name="connsiteX1579" fmla="*/ 8505342 w 10924162"/>
                <a:gd name="connsiteY1579" fmla="*/ 5178309 h 6352161"/>
                <a:gd name="connsiteX1580" fmla="*/ 8576116 w 10924162"/>
                <a:gd name="connsiteY1580" fmla="*/ 5178309 h 6352161"/>
                <a:gd name="connsiteX1581" fmla="*/ 8547083 w 10924162"/>
                <a:gd name="connsiteY1581" fmla="*/ 5148108 h 6352161"/>
                <a:gd name="connsiteX1582" fmla="*/ 8576116 w 10924162"/>
                <a:gd name="connsiteY1582" fmla="*/ 5117908 h 6352161"/>
                <a:gd name="connsiteX1583" fmla="*/ 8605137 w 10924162"/>
                <a:gd name="connsiteY1583" fmla="*/ 5148108 h 6352161"/>
                <a:gd name="connsiteX1584" fmla="*/ 8576116 w 10924162"/>
                <a:gd name="connsiteY1584" fmla="*/ 5178309 h 6352161"/>
                <a:gd name="connsiteX1585" fmla="*/ 8646890 w 10924162"/>
                <a:gd name="connsiteY1585" fmla="*/ 5178309 h 6352161"/>
                <a:gd name="connsiteX1586" fmla="*/ 8617858 w 10924162"/>
                <a:gd name="connsiteY1586" fmla="*/ 5148108 h 6352161"/>
                <a:gd name="connsiteX1587" fmla="*/ 8646890 w 10924162"/>
                <a:gd name="connsiteY1587" fmla="*/ 5117908 h 6352161"/>
                <a:gd name="connsiteX1588" fmla="*/ 8675911 w 10924162"/>
                <a:gd name="connsiteY1588" fmla="*/ 5148108 h 6352161"/>
                <a:gd name="connsiteX1589" fmla="*/ 8646890 w 10924162"/>
                <a:gd name="connsiteY1589" fmla="*/ 5178309 h 6352161"/>
                <a:gd name="connsiteX1590" fmla="*/ 8717662 w 10924162"/>
                <a:gd name="connsiteY1590" fmla="*/ 5178309 h 6352161"/>
                <a:gd name="connsiteX1591" fmla="*/ 8688630 w 10924162"/>
                <a:gd name="connsiteY1591" fmla="*/ 5148108 h 6352161"/>
                <a:gd name="connsiteX1592" fmla="*/ 8717662 w 10924162"/>
                <a:gd name="connsiteY1592" fmla="*/ 5117908 h 6352161"/>
                <a:gd name="connsiteX1593" fmla="*/ 8746684 w 10924162"/>
                <a:gd name="connsiteY1593" fmla="*/ 5148108 h 6352161"/>
                <a:gd name="connsiteX1594" fmla="*/ 8717662 w 10924162"/>
                <a:gd name="connsiteY1594" fmla="*/ 5178309 h 6352161"/>
                <a:gd name="connsiteX1595" fmla="*/ 8788435 w 10924162"/>
                <a:gd name="connsiteY1595" fmla="*/ 5178309 h 6352161"/>
                <a:gd name="connsiteX1596" fmla="*/ 8759403 w 10924162"/>
                <a:gd name="connsiteY1596" fmla="*/ 5148108 h 6352161"/>
                <a:gd name="connsiteX1597" fmla="*/ 8788435 w 10924162"/>
                <a:gd name="connsiteY1597" fmla="*/ 5117908 h 6352161"/>
                <a:gd name="connsiteX1598" fmla="*/ 8817457 w 10924162"/>
                <a:gd name="connsiteY1598" fmla="*/ 5148108 h 6352161"/>
                <a:gd name="connsiteX1599" fmla="*/ 8788435 w 10924162"/>
                <a:gd name="connsiteY1599" fmla="*/ 5178309 h 6352161"/>
                <a:gd name="connsiteX1600" fmla="*/ 8859210 w 10924162"/>
                <a:gd name="connsiteY1600" fmla="*/ 5178309 h 6352161"/>
                <a:gd name="connsiteX1601" fmla="*/ 8830177 w 10924162"/>
                <a:gd name="connsiteY1601" fmla="*/ 5148108 h 6352161"/>
                <a:gd name="connsiteX1602" fmla="*/ 8859210 w 10924162"/>
                <a:gd name="connsiteY1602" fmla="*/ 5117908 h 6352161"/>
                <a:gd name="connsiteX1603" fmla="*/ 8888231 w 10924162"/>
                <a:gd name="connsiteY1603" fmla="*/ 5148108 h 6352161"/>
                <a:gd name="connsiteX1604" fmla="*/ 8859210 w 10924162"/>
                <a:gd name="connsiteY1604" fmla="*/ 5178309 h 6352161"/>
                <a:gd name="connsiteX1605" fmla="*/ 8929984 w 10924162"/>
                <a:gd name="connsiteY1605" fmla="*/ 5178309 h 6352161"/>
                <a:gd name="connsiteX1606" fmla="*/ 8900952 w 10924162"/>
                <a:gd name="connsiteY1606" fmla="*/ 5148108 h 6352161"/>
                <a:gd name="connsiteX1607" fmla="*/ 8929984 w 10924162"/>
                <a:gd name="connsiteY1607" fmla="*/ 5117908 h 6352161"/>
                <a:gd name="connsiteX1608" fmla="*/ 8959005 w 10924162"/>
                <a:gd name="connsiteY1608" fmla="*/ 5148108 h 6352161"/>
                <a:gd name="connsiteX1609" fmla="*/ 8929984 w 10924162"/>
                <a:gd name="connsiteY1609" fmla="*/ 5178309 h 6352161"/>
                <a:gd name="connsiteX1610" fmla="*/ 9000756 w 10924162"/>
                <a:gd name="connsiteY1610" fmla="*/ 5178309 h 6352161"/>
                <a:gd name="connsiteX1611" fmla="*/ 8971724 w 10924162"/>
                <a:gd name="connsiteY1611" fmla="*/ 5148108 h 6352161"/>
                <a:gd name="connsiteX1612" fmla="*/ 9000756 w 10924162"/>
                <a:gd name="connsiteY1612" fmla="*/ 5117908 h 6352161"/>
                <a:gd name="connsiteX1613" fmla="*/ 9029778 w 10924162"/>
                <a:gd name="connsiteY1613" fmla="*/ 5148108 h 6352161"/>
                <a:gd name="connsiteX1614" fmla="*/ 9000756 w 10924162"/>
                <a:gd name="connsiteY1614" fmla="*/ 5178309 h 6352161"/>
                <a:gd name="connsiteX1615" fmla="*/ 9071529 w 10924162"/>
                <a:gd name="connsiteY1615" fmla="*/ 5178309 h 6352161"/>
                <a:gd name="connsiteX1616" fmla="*/ 9042497 w 10924162"/>
                <a:gd name="connsiteY1616" fmla="*/ 5148108 h 6352161"/>
                <a:gd name="connsiteX1617" fmla="*/ 9071529 w 10924162"/>
                <a:gd name="connsiteY1617" fmla="*/ 5117908 h 6352161"/>
                <a:gd name="connsiteX1618" fmla="*/ 9100551 w 10924162"/>
                <a:gd name="connsiteY1618" fmla="*/ 5148108 h 6352161"/>
                <a:gd name="connsiteX1619" fmla="*/ 9071529 w 10924162"/>
                <a:gd name="connsiteY1619" fmla="*/ 5178309 h 6352161"/>
                <a:gd name="connsiteX1620" fmla="*/ 1640321 w 10924162"/>
                <a:gd name="connsiteY1620" fmla="*/ 5104708 h 6352161"/>
                <a:gd name="connsiteX1621" fmla="*/ 1611294 w 10924162"/>
                <a:gd name="connsiteY1621" fmla="*/ 5074508 h 6352161"/>
                <a:gd name="connsiteX1622" fmla="*/ 1640321 w 10924162"/>
                <a:gd name="connsiteY1622" fmla="*/ 5044308 h 6352161"/>
                <a:gd name="connsiteX1623" fmla="*/ 1669348 w 10924162"/>
                <a:gd name="connsiteY1623" fmla="*/ 5074508 h 6352161"/>
                <a:gd name="connsiteX1624" fmla="*/ 1640321 w 10924162"/>
                <a:gd name="connsiteY1624" fmla="*/ 5104708 h 6352161"/>
                <a:gd name="connsiteX1625" fmla="*/ 1711094 w 10924162"/>
                <a:gd name="connsiteY1625" fmla="*/ 5104708 h 6352161"/>
                <a:gd name="connsiteX1626" fmla="*/ 1682067 w 10924162"/>
                <a:gd name="connsiteY1626" fmla="*/ 5074508 h 6352161"/>
                <a:gd name="connsiteX1627" fmla="*/ 1711094 w 10924162"/>
                <a:gd name="connsiteY1627" fmla="*/ 5044308 h 6352161"/>
                <a:gd name="connsiteX1628" fmla="*/ 1740121 w 10924162"/>
                <a:gd name="connsiteY1628" fmla="*/ 5074508 h 6352161"/>
                <a:gd name="connsiteX1629" fmla="*/ 1711094 w 10924162"/>
                <a:gd name="connsiteY1629" fmla="*/ 5104708 h 6352161"/>
                <a:gd name="connsiteX1630" fmla="*/ 1781867 w 10924162"/>
                <a:gd name="connsiteY1630" fmla="*/ 5104708 h 6352161"/>
                <a:gd name="connsiteX1631" fmla="*/ 1752840 w 10924162"/>
                <a:gd name="connsiteY1631" fmla="*/ 5074508 h 6352161"/>
                <a:gd name="connsiteX1632" fmla="*/ 1781867 w 10924162"/>
                <a:gd name="connsiteY1632" fmla="*/ 5044308 h 6352161"/>
                <a:gd name="connsiteX1633" fmla="*/ 1810894 w 10924162"/>
                <a:gd name="connsiteY1633" fmla="*/ 5074508 h 6352161"/>
                <a:gd name="connsiteX1634" fmla="*/ 1781867 w 10924162"/>
                <a:gd name="connsiteY1634" fmla="*/ 5104708 h 6352161"/>
                <a:gd name="connsiteX1635" fmla="*/ 1852642 w 10924162"/>
                <a:gd name="connsiteY1635" fmla="*/ 5104708 h 6352161"/>
                <a:gd name="connsiteX1636" fmla="*/ 1823615 w 10924162"/>
                <a:gd name="connsiteY1636" fmla="*/ 5074508 h 6352161"/>
                <a:gd name="connsiteX1637" fmla="*/ 1852642 w 10924162"/>
                <a:gd name="connsiteY1637" fmla="*/ 5044308 h 6352161"/>
                <a:gd name="connsiteX1638" fmla="*/ 1881668 w 10924162"/>
                <a:gd name="connsiteY1638" fmla="*/ 5074508 h 6352161"/>
                <a:gd name="connsiteX1639" fmla="*/ 1852642 w 10924162"/>
                <a:gd name="connsiteY1639" fmla="*/ 5104708 h 6352161"/>
                <a:gd name="connsiteX1640" fmla="*/ 1923414 w 10924162"/>
                <a:gd name="connsiteY1640" fmla="*/ 5104708 h 6352161"/>
                <a:gd name="connsiteX1641" fmla="*/ 1894387 w 10924162"/>
                <a:gd name="connsiteY1641" fmla="*/ 5074508 h 6352161"/>
                <a:gd name="connsiteX1642" fmla="*/ 1923414 w 10924162"/>
                <a:gd name="connsiteY1642" fmla="*/ 5044308 h 6352161"/>
                <a:gd name="connsiteX1643" fmla="*/ 1952441 w 10924162"/>
                <a:gd name="connsiteY1643" fmla="*/ 5074508 h 6352161"/>
                <a:gd name="connsiteX1644" fmla="*/ 1923414 w 10924162"/>
                <a:gd name="connsiteY1644" fmla="*/ 5104708 h 6352161"/>
                <a:gd name="connsiteX1645" fmla="*/ 1994188 w 10924162"/>
                <a:gd name="connsiteY1645" fmla="*/ 5104708 h 6352161"/>
                <a:gd name="connsiteX1646" fmla="*/ 1965161 w 10924162"/>
                <a:gd name="connsiteY1646" fmla="*/ 5074508 h 6352161"/>
                <a:gd name="connsiteX1647" fmla="*/ 1994188 w 10924162"/>
                <a:gd name="connsiteY1647" fmla="*/ 5044308 h 6352161"/>
                <a:gd name="connsiteX1648" fmla="*/ 2023215 w 10924162"/>
                <a:gd name="connsiteY1648" fmla="*/ 5074508 h 6352161"/>
                <a:gd name="connsiteX1649" fmla="*/ 1994188 w 10924162"/>
                <a:gd name="connsiteY1649" fmla="*/ 5104708 h 6352161"/>
                <a:gd name="connsiteX1650" fmla="*/ 2064961 w 10924162"/>
                <a:gd name="connsiteY1650" fmla="*/ 5104708 h 6352161"/>
                <a:gd name="connsiteX1651" fmla="*/ 2035934 w 10924162"/>
                <a:gd name="connsiteY1651" fmla="*/ 5074508 h 6352161"/>
                <a:gd name="connsiteX1652" fmla="*/ 2064961 w 10924162"/>
                <a:gd name="connsiteY1652" fmla="*/ 5044308 h 6352161"/>
                <a:gd name="connsiteX1653" fmla="*/ 2093988 w 10924162"/>
                <a:gd name="connsiteY1653" fmla="*/ 5074508 h 6352161"/>
                <a:gd name="connsiteX1654" fmla="*/ 2064961 w 10924162"/>
                <a:gd name="connsiteY1654" fmla="*/ 5104708 h 6352161"/>
                <a:gd name="connsiteX1655" fmla="*/ 2135736 w 10924162"/>
                <a:gd name="connsiteY1655" fmla="*/ 5104708 h 6352161"/>
                <a:gd name="connsiteX1656" fmla="*/ 2106709 w 10924162"/>
                <a:gd name="connsiteY1656" fmla="*/ 5074508 h 6352161"/>
                <a:gd name="connsiteX1657" fmla="*/ 2135736 w 10924162"/>
                <a:gd name="connsiteY1657" fmla="*/ 5044308 h 6352161"/>
                <a:gd name="connsiteX1658" fmla="*/ 2164762 w 10924162"/>
                <a:gd name="connsiteY1658" fmla="*/ 5074508 h 6352161"/>
                <a:gd name="connsiteX1659" fmla="*/ 2135736 w 10924162"/>
                <a:gd name="connsiteY1659" fmla="*/ 5104708 h 6352161"/>
                <a:gd name="connsiteX1660" fmla="*/ 2206508 w 10924162"/>
                <a:gd name="connsiteY1660" fmla="*/ 5104708 h 6352161"/>
                <a:gd name="connsiteX1661" fmla="*/ 2177481 w 10924162"/>
                <a:gd name="connsiteY1661" fmla="*/ 5074508 h 6352161"/>
                <a:gd name="connsiteX1662" fmla="*/ 2206508 w 10924162"/>
                <a:gd name="connsiteY1662" fmla="*/ 5044308 h 6352161"/>
                <a:gd name="connsiteX1663" fmla="*/ 2235535 w 10924162"/>
                <a:gd name="connsiteY1663" fmla="*/ 5074508 h 6352161"/>
                <a:gd name="connsiteX1664" fmla="*/ 2206508 w 10924162"/>
                <a:gd name="connsiteY1664" fmla="*/ 5104708 h 6352161"/>
                <a:gd name="connsiteX1665" fmla="*/ 2277281 w 10924162"/>
                <a:gd name="connsiteY1665" fmla="*/ 5104708 h 6352161"/>
                <a:gd name="connsiteX1666" fmla="*/ 2248254 w 10924162"/>
                <a:gd name="connsiteY1666" fmla="*/ 5074508 h 6352161"/>
                <a:gd name="connsiteX1667" fmla="*/ 2277281 w 10924162"/>
                <a:gd name="connsiteY1667" fmla="*/ 5044308 h 6352161"/>
                <a:gd name="connsiteX1668" fmla="*/ 2306308 w 10924162"/>
                <a:gd name="connsiteY1668" fmla="*/ 5074508 h 6352161"/>
                <a:gd name="connsiteX1669" fmla="*/ 2277281 w 10924162"/>
                <a:gd name="connsiteY1669" fmla="*/ 5104708 h 6352161"/>
                <a:gd name="connsiteX1670" fmla="*/ 2348054 w 10924162"/>
                <a:gd name="connsiteY1670" fmla="*/ 5104708 h 6352161"/>
                <a:gd name="connsiteX1671" fmla="*/ 2319027 w 10924162"/>
                <a:gd name="connsiteY1671" fmla="*/ 5074508 h 6352161"/>
                <a:gd name="connsiteX1672" fmla="*/ 2348054 w 10924162"/>
                <a:gd name="connsiteY1672" fmla="*/ 5044308 h 6352161"/>
                <a:gd name="connsiteX1673" fmla="*/ 2377081 w 10924162"/>
                <a:gd name="connsiteY1673" fmla="*/ 5074508 h 6352161"/>
                <a:gd name="connsiteX1674" fmla="*/ 2348054 w 10924162"/>
                <a:gd name="connsiteY1674" fmla="*/ 5104708 h 6352161"/>
                <a:gd name="connsiteX1675" fmla="*/ 2418829 w 10924162"/>
                <a:gd name="connsiteY1675" fmla="*/ 5104708 h 6352161"/>
                <a:gd name="connsiteX1676" fmla="*/ 2389802 w 10924162"/>
                <a:gd name="connsiteY1676" fmla="*/ 5074508 h 6352161"/>
                <a:gd name="connsiteX1677" fmla="*/ 2418829 w 10924162"/>
                <a:gd name="connsiteY1677" fmla="*/ 5044308 h 6352161"/>
                <a:gd name="connsiteX1678" fmla="*/ 2447855 w 10924162"/>
                <a:gd name="connsiteY1678" fmla="*/ 5074508 h 6352161"/>
                <a:gd name="connsiteX1679" fmla="*/ 2418829 w 10924162"/>
                <a:gd name="connsiteY1679" fmla="*/ 5104708 h 6352161"/>
                <a:gd name="connsiteX1680" fmla="*/ 2489602 w 10924162"/>
                <a:gd name="connsiteY1680" fmla="*/ 5104708 h 6352161"/>
                <a:gd name="connsiteX1681" fmla="*/ 2460575 w 10924162"/>
                <a:gd name="connsiteY1681" fmla="*/ 5074508 h 6352161"/>
                <a:gd name="connsiteX1682" fmla="*/ 2489602 w 10924162"/>
                <a:gd name="connsiteY1682" fmla="*/ 5044308 h 6352161"/>
                <a:gd name="connsiteX1683" fmla="*/ 2518629 w 10924162"/>
                <a:gd name="connsiteY1683" fmla="*/ 5074508 h 6352161"/>
                <a:gd name="connsiteX1684" fmla="*/ 2489602 w 10924162"/>
                <a:gd name="connsiteY1684" fmla="*/ 5104708 h 6352161"/>
                <a:gd name="connsiteX1685" fmla="*/ 2560375 w 10924162"/>
                <a:gd name="connsiteY1685" fmla="*/ 5104708 h 6352161"/>
                <a:gd name="connsiteX1686" fmla="*/ 2531348 w 10924162"/>
                <a:gd name="connsiteY1686" fmla="*/ 5074508 h 6352161"/>
                <a:gd name="connsiteX1687" fmla="*/ 2560375 w 10924162"/>
                <a:gd name="connsiteY1687" fmla="*/ 5044308 h 6352161"/>
                <a:gd name="connsiteX1688" fmla="*/ 2589402 w 10924162"/>
                <a:gd name="connsiteY1688" fmla="*/ 5074508 h 6352161"/>
                <a:gd name="connsiteX1689" fmla="*/ 2560375 w 10924162"/>
                <a:gd name="connsiteY1689" fmla="*/ 5104708 h 6352161"/>
                <a:gd name="connsiteX1690" fmla="*/ 2631148 w 10924162"/>
                <a:gd name="connsiteY1690" fmla="*/ 5104708 h 6352161"/>
                <a:gd name="connsiteX1691" fmla="*/ 2602121 w 10924162"/>
                <a:gd name="connsiteY1691" fmla="*/ 5074508 h 6352161"/>
                <a:gd name="connsiteX1692" fmla="*/ 2631148 w 10924162"/>
                <a:gd name="connsiteY1692" fmla="*/ 5044308 h 6352161"/>
                <a:gd name="connsiteX1693" fmla="*/ 2660175 w 10924162"/>
                <a:gd name="connsiteY1693" fmla="*/ 5074508 h 6352161"/>
                <a:gd name="connsiteX1694" fmla="*/ 2631148 w 10924162"/>
                <a:gd name="connsiteY1694" fmla="*/ 5104708 h 6352161"/>
                <a:gd name="connsiteX1695" fmla="*/ 2701923 w 10924162"/>
                <a:gd name="connsiteY1695" fmla="*/ 5104708 h 6352161"/>
                <a:gd name="connsiteX1696" fmla="*/ 2672896 w 10924162"/>
                <a:gd name="connsiteY1696" fmla="*/ 5074508 h 6352161"/>
                <a:gd name="connsiteX1697" fmla="*/ 2701923 w 10924162"/>
                <a:gd name="connsiteY1697" fmla="*/ 5044308 h 6352161"/>
                <a:gd name="connsiteX1698" fmla="*/ 2730949 w 10924162"/>
                <a:gd name="connsiteY1698" fmla="*/ 5074508 h 6352161"/>
                <a:gd name="connsiteX1699" fmla="*/ 2701923 w 10924162"/>
                <a:gd name="connsiteY1699" fmla="*/ 5104708 h 6352161"/>
                <a:gd name="connsiteX1700" fmla="*/ 2843468 w 10924162"/>
                <a:gd name="connsiteY1700" fmla="*/ 5104708 h 6352161"/>
                <a:gd name="connsiteX1701" fmla="*/ 2814441 w 10924162"/>
                <a:gd name="connsiteY1701" fmla="*/ 5074508 h 6352161"/>
                <a:gd name="connsiteX1702" fmla="*/ 2843468 w 10924162"/>
                <a:gd name="connsiteY1702" fmla="*/ 5044308 h 6352161"/>
                <a:gd name="connsiteX1703" fmla="*/ 2872495 w 10924162"/>
                <a:gd name="connsiteY1703" fmla="*/ 5074508 h 6352161"/>
                <a:gd name="connsiteX1704" fmla="*/ 2843468 w 10924162"/>
                <a:gd name="connsiteY1704" fmla="*/ 5104708 h 6352161"/>
                <a:gd name="connsiteX1705" fmla="*/ 2914241 w 10924162"/>
                <a:gd name="connsiteY1705" fmla="*/ 5104708 h 6352161"/>
                <a:gd name="connsiteX1706" fmla="*/ 2885214 w 10924162"/>
                <a:gd name="connsiteY1706" fmla="*/ 5074508 h 6352161"/>
                <a:gd name="connsiteX1707" fmla="*/ 2914241 w 10924162"/>
                <a:gd name="connsiteY1707" fmla="*/ 5044308 h 6352161"/>
                <a:gd name="connsiteX1708" fmla="*/ 2943268 w 10924162"/>
                <a:gd name="connsiteY1708" fmla="*/ 5074508 h 6352161"/>
                <a:gd name="connsiteX1709" fmla="*/ 2914241 w 10924162"/>
                <a:gd name="connsiteY1709" fmla="*/ 5104708 h 6352161"/>
                <a:gd name="connsiteX1710" fmla="*/ 2985017 w 10924162"/>
                <a:gd name="connsiteY1710" fmla="*/ 5104708 h 6352161"/>
                <a:gd name="connsiteX1711" fmla="*/ 2955990 w 10924162"/>
                <a:gd name="connsiteY1711" fmla="*/ 5074508 h 6352161"/>
                <a:gd name="connsiteX1712" fmla="*/ 2985017 w 10924162"/>
                <a:gd name="connsiteY1712" fmla="*/ 5044308 h 6352161"/>
                <a:gd name="connsiteX1713" fmla="*/ 3014043 w 10924162"/>
                <a:gd name="connsiteY1713" fmla="*/ 5074508 h 6352161"/>
                <a:gd name="connsiteX1714" fmla="*/ 2985017 w 10924162"/>
                <a:gd name="connsiteY1714" fmla="*/ 5104708 h 6352161"/>
                <a:gd name="connsiteX1715" fmla="*/ 3055789 w 10924162"/>
                <a:gd name="connsiteY1715" fmla="*/ 5104708 h 6352161"/>
                <a:gd name="connsiteX1716" fmla="*/ 3026762 w 10924162"/>
                <a:gd name="connsiteY1716" fmla="*/ 5074508 h 6352161"/>
                <a:gd name="connsiteX1717" fmla="*/ 3055789 w 10924162"/>
                <a:gd name="connsiteY1717" fmla="*/ 5044308 h 6352161"/>
                <a:gd name="connsiteX1718" fmla="*/ 3084816 w 10924162"/>
                <a:gd name="connsiteY1718" fmla="*/ 5074508 h 6352161"/>
                <a:gd name="connsiteX1719" fmla="*/ 3055789 w 10924162"/>
                <a:gd name="connsiteY1719" fmla="*/ 5104708 h 6352161"/>
                <a:gd name="connsiteX1720" fmla="*/ 3338882 w 10924162"/>
                <a:gd name="connsiteY1720" fmla="*/ 5104708 h 6352161"/>
                <a:gd name="connsiteX1721" fmla="*/ 3309855 w 10924162"/>
                <a:gd name="connsiteY1721" fmla="*/ 5074508 h 6352161"/>
                <a:gd name="connsiteX1722" fmla="*/ 3338882 w 10924162"/>
                <a:gd name="connsiteY1722" fmla="*/ 5044308 h 6352161"/>
                <a:gd name="connsiteX1723" fmla="*/ 3367909 w 10924162"/>
                <a:gd name="connsiteY1723" fmla="*/ 5074508 h 6352161"/>
                <a:gd name="connsiteX1724" fmla="*/ 3338882 w 10924162"/>
                <a:gd name="connsiteY1724" fmla="*/ 5104708 h 6352161"/>
                <a:gd name="connsiteX1725" fmla="*/ 3480429 w 10924162"/>
                <a:gd name="connsiteY1725" fmla="*/ 5104708 h 6352161"/>
                <a:gd name="connsiteX1726" fmla="*/ 3451402 w 10924162"/>
                <a:gd name="connsiteY1726" fmla="*/ 5074508 h 6352161"/>
                <a:gd name="connsiteX1727" fmla="*/ 3480429 w 10924162"/>
                <a:gd name="connsiteY1727" fmla="*/ 5044308 h 6352161"/>
                <a:gd name="connsiteX1728" fmla="*/ 3509456 w 10924162"/>
                <a:gd name="connsiteY1728" fmla="*/ 5074508 h 6352161"/>
                <a:gd name="connsiteX1729" fmla="*/ 3480429 w 10924162"/>
                <a:gd name="connsiteY1729" fmla="*/ 5104708 h 6352161"/>
                <a:gd name="connsiteX1730" fmla="*/ 3621976 w 10924162"/>
                <a:gd name="connsiteY1730" fmla="*/ 5104708 h 6352161"/>
                <a:gd name="connsiteX1731" fmla="*/ 3592949 w 10924162"/>
                <a:gd name="connsiteY1731" fmla="*/ 5074508 h 6352161"/>
                <a:gd name="connsiteX1732" fmla="*/ 3621976 w 10924162"/>
                <a:gd name="connsiteY1732" fmla="*/ 5044308 h 6352161"/>
                <a:gd name="connsiteX1733" fmla="*/ 3651003 w 10924162"/>
                <a:gd name="connsiteY1733" fmla="*/ 5074508 h 6352161"/>
                <a:gd name="connsiteX1734" fmla="*/ 3621976 w 10924162"/>
                <a:gd name="connsiteY1734" fmla="*/ 5104708 h 6352161"/>
                <a:gd name="connsiteX1735" fmla="*/ 3692749 w 10924162"/>
                <a:gd name="connsiteY1735" fmla="*/ 5104708 h 6352161"/>
                <a:gd name="connsiteX1736" fmla="*/ 3663722 w 10924162"/>
                <a:gd name="connsiteY1736" fmla="*/ 5074508 h 6352161"/>
                <a:gd name="connsiteX1737" fmla="*/ 3692749 w 10924162"/>
                <a:gd name="connsiteY1737" fmla="*/ 5044308 h 6352161"/>
                <a:gd name="connsiteX1738" fmla="*/ 3721776 w 10924162"/>
                <a:gd name="connsiteY1738" fmla="*/ 5074508 h 6352161"/>
                <a:gd name="connsiteX1739" fmla="*/ 3692749 w 10924162"/>
                <a:gd name="connsiteY1739" fmla="*/ 5104708 h 6352161"/>
                <a:gd name="connsiteX1740" fmla="*/ 4188163 w 10924162"/>
                <a:gd name="connsiteY1740" fmla="*/ 5104708 h 6352161"/>
                <a:gd name="connsiteX1741" fmla="*/ 4159136 w 10924162"/>
                <a:gd name="connsiteY1741" fmla="*/ 5074508 h 6352161"/>
                <a:gd name="connsiteX1742" fmla="*/ 4188163 w 10924162"/>
                <a:gd name="connsiteY1742" fmla="*/ 5044308 h 6352161"/>
                <a:gd name="connsiteX1743" fmla="*/ 4217190 w 10924162"/>
                <a:gd name="connsiteY1743" fmla="*/ 5074508 h 6352161"/>
                <a:gd name="connsiteX1744" fmla="*/ 4188163 w 10924162"/>
                <a:gd name="connsiteY1744" fmla="*/ 5104708 h 6352161"/>
                <a:gd name="connsiteX1745" fmla="*/ 4258936 w 10924162"/>
                <a:gd name="connsiteY1745" fmla="*/ 5104708 h 6352161"/>
                <a:gd name="connsiteX1746" fmla="*/ 4229909 w 10924162"/>
                <a:gd name="connsiteY1746" fmla="*/ 5074508 h 6352161"/>
                <a:gd name="connsiteX1747" fmla="*/ 4258936 w 10924162"/>
                <a:gd name="connsiteY1747" fmla="*/ 5044308 h 6352161"/>
                <a:gd name="connsiteX1748" fmla="*/ 4287963 w 10924162"/>
                <a:gd name="connsiteY1748" fmla="*/ 5074508 h 6352161"/>
                <a:gd name="connsiteX1749" fmla="*/ 4258936 w 10924162"/>
                <a:gd name="connsiteY1749" fmla="*/ 5104708 h 6352161"/>
                <a:gd name="connsiteX1750" fmla="*/ 4329709 w 10924162"/>
                <a:gd name="connsiteY1750" fmla="*/ 5104708 h 6352161"/>
                <a:gd name="connsiteX1751" fmla="*/ 4300682 w 10924162"/>
                <a:gd name="connsiteY1751" fmla="*/ 5074508 h 6352161"/>
                <a:gd name="connsiteX1752" fmla="*/ 4329709 w 10924162"/>
                <a:gd name="connsiteY1752" fmla="*/ 5044308 h 6352161"/>
                <a:gd name="connsiteX1753" fmla="*/ 4358736 w 10924162"/>
                <a:gd name="connsiteY1753" fmla="*/ 5074508 h 6352161"/>
                <a:gd name="connsiteX1754" fmla="*/ 4329709 w 10924162"/>
                <a:gd name="connsiteY1754" fmla="*/ 5104708 h 6352161"/>
                <a:gd name="connsiteX1755" fmla="*/ 4400484 w 10924162"/>
                <a:gd name="connsiteY1755" fmla="*/ 5104708 h 6352161"/>
                <a:gd name="connsiteX1756" fmla="*/ 4371457 w 10924162"/>
                <a:gd name="connsiteY1756" fmla="*/ 5074508 h 6352161"/>
                <a:gd name="connsiteX1757" fmla="*/ 4400484 w 10924162"/>
                <a:gd name="connsiteY1757" fmla="*/ 5044308 h 6352161"/>
                <a:gd name="connsiteX1758" fmla="*/ 4429510 w 10924162"/>
                <a:gd name="connsiteY1758" fmla="*/ 5074508 h 6352161"/>
                <a:gd name="connsiteX1759" fmla="*/ 4400484 w 10924162"/>
                <a:gd name="connsiteY1759" fmla="*/ 5104708 h 6352161"/>
                <a:gd name="connsiteX1760" fmla="*/ 4471257 w 10924162"/>
                <a:gd name="connsiteY1760" fmla="*/ 5104708 h 6352161"/>
                <a:gd name="connsiteX1761" fmla="*/ 4442230 w 10924162"/>
                <a:gd name="connsiteY1761" fmla="*/ 5074508 h 6352161"/>
                <a:gd name="connsiteX1762" fmla="*/ 4471257 w 10924162"/>
                <a:gd name="connsiteY1762" fmla="*/ 5044308 h 6352161"/>
                <a:gd name="connsiteX1763" fmla="*/ 4500284 w 10924162"/>
                <a:gd name="connsiteY1763" fmla="*/ 5074508 h 6352161"/>
                <a:gd name="connsiteX1764" fmla="*/ 4471257 w 10924162"/>
                <a:gd name="connsiteY1764" fmla="*/ 5104708 h 6352161"/>
                <a:gd name="connsiteX1765" fmla="*/ 4542030 w 10924162"/>
                <a:gd name="connsiteY1765" fmla="*/ 5104708 h 6352161"/>
                <a:gd name="connsiteX1766" fmla="*/ 4513003 w 10924162"/>
                <a:gd name="connsiteY1766" fmla="*/ 5074508 h 6352161"/>
                <a:gd name="connsiteX1767" fmla="*/ 4542030 w 10924162"/>
                <a:gd name="connsiteY1767" fmla="*/ 5044308 h 6352161"/>
                <a:gd name="connsiteX1768" fmla="*/ 4571057 w 10924162"/>
                <a:gd name="connsiteY1768" fmla="*/ 5074508 h 6352161"/>
                <a:gd name="connsiteX1769" fmla="*/ 4542030 w 10924162"/>
                <a:gd name="connsiteY1769" fmla="*/ 5104708 h 6352161"/>
                <a:gd name="connsiteX1770" fmla="*/ 4612803 w 10924162"/>
                <a:gd name="connsiteY1770" fmla="*/ 5104708 h 6352161"/>
                <a:gd name="connsiteX1771" fmla="*/ 4583776 w 10924162"/>
                <a:gd name="connsiteY1771" fmla="*/ 5074508 h 6352161"/>
                <a:gd name="connsiteX1772" fmla="*/ 4612803 w 10924162"/>
                <a:gd name="connsiteY1772" fmla="*/ 5044308 h 6352161"/>
                <a:gd name="connsiteX1773" fmla="*/ 4641830 w 10924162"/>
                <a:gd name="connsiteY1773" fmla="*/ 5074508 h 6352161"/>
                <a:gd name="connsiteX1774" fmla="*/ 4612803 w 10924162"/>
                <a:gd name="connsiteY1774" fmla="*/ 5104708 h 6352161"/>
                <a:gd name="connsiteX1775" fmla="*/ 4683578 w 10924162"/>
                <a:gd name="connsiteY1775" fmla="*/ 5104708 h 6352161"/>
                <a:gd name="connsiteX1776" fmla="*/ 4654551 w 10924162"/>
                <a:gd name="connsiteY1776" fmla="*/ 5074508 h 6352161"/>
                <a:gd name="connsiteX1777" fmla="*/ 4683578 w 10924162"/>
                <a:gd name="connsiteY1777" fmla="*/ 5044308 h 6352161"/>
                <a:gd name="connsiteX1778" fmla="*/ 4712604 w 10924162"/>
                <a:gd name="connsiteY1778" fmla="*/ 5074508 h 6352161"/>
                <a:gd name="connsiteX1779" fmla="*/ 4683578 w 10924162"/>
                <a:gd name="connsiteY1779" fmla="*/ 5104708 h 6352161"/>
                <a:gd name="connsiteX1780" fmla="*/ 4754350 w 10924162"/>
                <a:gd name="connsiteY1780" fmla="*/ 5104708 h 6352161"/>
                <a:gd name="connsiteX1781" fmla="*/ 4725323 w 10924162"/>
                <a:gd name="connsiteY1781" fmla="*/ 5074508 h 6352161"/>
                <a:gd name="connsiteX1782" fmla="*/ 4754350 w 10924162"/>
                <a:gd name="connsiteY1782" fmla="*/ 5044308 h 6352161"/>
                <a:gd name="connsiteX1783" fmla="*/ 4783377 w 10924162"/>
                <a:gd name="connsiteY1783" fmla="*/ 5074508 h 6352161"/>
                <a:gd name="connsiteX1784" fmla="*/ 4754350 w 10924162"/>
                <a:gd name="connsiteY1784" fmla="*/ 5104708 h 6352161"/>
                <a:gd name="connsiteX1785" fmla="*/ 4825123 w 10924162"/>
                <a:gd name="connsiteY1785" fmla="*/ 5104708 h 6352161"/>
                <a:gd name="connsiteX1786" fmla="*/ 4796096 w 10924162"/>
                <a:gd name="connsiteY1786" fmla="*/ 5074508 h 6352161"/>
                <a:gd name="connsiteX1787" fmla="*/ 4825123 w 10924162"/>
                <a:gd name="connsiteY1787" fmla="*/ 5044308 h 6352161"/>
                <a:gd name="connsiteX1788" fmla="*/ 4854150 w 10924162"/>
                <a:gd name="connsiteY1788" fmla="*/ 5074508 h 6352161"/>
                <a:gd name="connsiteX1789" fmla="*/ 4825123 w 10924162"/>
                <a:gd name="connsiteY1789" fmla="*/ 5104708 h 6352161"/>
                <a:gd name="connsiteX1790" fmla="*/ 6311367 w 10924162"/>
                <a:gd name="connsiteY1790" fmla="*/ 5104708 h 6352161"/>
                <a:gd name="connsiteX1791" fmla="*/ 6282334 w 10924162"/>
                <a:gd name="connsiteY1791" fmla="*/ 5074508 h 6352161"/>
                <a:gd name="connsiteX1792" fmla="*/ 6311367 w 10924162"/>
                <a:gd name="connsiteY1792" fmla="*/ 5044308 h 6352161"/>
                <a:gd name="connsiteX1793" fmla="*/ 6340388 w 10924162"/>
                <a:gd name="connsiteY1793" fmla="*/ 5074508 h 6352161"/>
                <a:gd name="connsiteX1794" fmla="*/ 6311367 w 10924162"/>
                <a:gd name="connsiteY1794" fmla="*/ 5104708 h 6352161"/>
                <a:gd name="connsiteX1795" fmla="*/ 6594461 w 10924162"/>
                <a:gd name="connsiteY1795" fmla="*/ 5104708 h 6352161"/>
                <a:gd name="connsiteX1796" fmla="*/ 6565428 w 10924162"/>
                <a:gd name="connsiteY1796" fmla="*/ 5074508 h 6352161"/>
                <a:gd name="connsiteX1797" fmla="*/ 6594461 w 10924162"/>
                <a:gd name="connsiteY1797" fmla="*/ 5044308 h 6352161"/>
                <a:gd name="connsiteX1798" fmla="*/ 6623482 w 10924162"/>
                <a:gd name="connsiteY1798" fmla="*/ 5074508 h 6352161"/>
                <a:gd name="connsiteX1799" fmla="*/ 6594461 w 10924162"/>
                <a:gd name="connsiteY1799" fmla="*/ 5104708 h 6352161"/>
                <a:gd name="connsiteX1800" fmla="*/ 6877555 w 10924162"/>
                <a:gd name="connsiteY1800" fmla="*/ 5104708 h 6352161"/>
                <a:gd name="connsiteX1801" fmla="*/ 6848522 w 10924162"/>
                <a:gd name="connsiteY1801" fmla="*/ 5074508 h 6352161"/>
                <a:gd name="connsiteX1802" fmla="*/ 6877555 w 10924162"/>
                <a:gd name="connsiteY1802" fmla="*/ 5044308 h 6352161"/>
                <a:gd name="connsiteX1803" fmla="*/ 6906576 w 10924162"/>
                <a:gd name="connsiteY1803" fmla="*/ 5074508 h 6352161"/>
                <a:gd name="connsiteX1804" fmla="*/ 6877555 w 10924162"/>
                <a:gd name="connsiteY1804" fmla="*/ 5104708 h 6352161"/>
                <a:gd name="connsiteX1805" fmla="*/ 6948329 w 10924162"/>
                <a:gd name="connsiteY1805" fmla="*/ 5104708 h 6352161"/>
                <a:gd name="connsiteX1806" fmla="*/ 6919297 w 10924162"/>
                <a:gd name="connsiteY1806" fmla="*/ 5074508 h 6352161"/>
                <a:gd name="connsiteX1807" fmla="*/ 6948329 w 10924162"/>
                <a:gd name="connsiteY1807" fmla="*/ 5044308 h 6352161"/>
                <a:gd name="connsiteX1808" fmla="*/ 6977350 w 10924162"/>
                <a:gd name="connsiteY1808" fmla="*/ 5074508 h 6352161"/>
                <a:gd name="connsiteX1809" fmla="*/ 6948329 w 10924162"/>
                <a:gd name="connsiteY1809" fmla="*/ 5104708 h 6352161"/>
                <a:gd name="connsiteX1810" fmla="*/ 7019101 w 10924162"/>
                <a:gd name="connsiteY1810" fmla="*/ 5104708 h 6352161"/>
                <a:gd name="connsiteX1811" fmla="*/ 6990069 w 10924162"/>
                <a:gd name="connsiteY1811" fmla="*/ 5074508 h 6352161"/>
                <a:gd name="connsiteX1812" fmla="*/ 7019101 w 10924162"/>
                <a:gd name="connsiteY1812" fmla="*/ 5044308 h 6352161"/>
                <a:gd name="connsiteX1813" fmla="*/ 7048123 w 10924162"/>
                <a:gd name="connsiteY1813" fmla="*/ 5074508 h 6352161"/>
                <a:gd name="connsiteX1814" fmla="*/ 7019101 w 10924162"/>
                <a:gd name="connsiteY1814" fmla="*/ 5104708 h 6352161"/>
                <a:gd name="connsiteX1815" fmla="*/ 7089874 w 10924162"/>
                <a:gd name="connsiteY1815" fmla="*/ 5104708 h 6352161"/>
                <a:gd name="connsiteX1816" fmla="*/ 7060842 w 10924162"/>
                <a:gd name="connsiteY1816" fmla="*/ 5074508 h 6352161"/>
                <a:gd name="connsiteX1817" fmla="*/ 7089874 w 10924162"/>
                <a:gd name="connsiteY1817" fmla="*/ 5044308 h 6352161"/>
                <a:gd name="connsiteX1818" fmla="*/ 7118896 w 10924162"/>
                <a:gd name="connsiteY1818" fmla="*/ 5074508 h 6352161"/>
                <a:gd name="connsiteX1819" fmla="*/ 7089874 w 10924162"/>
                <a:gd name="connsiteY1819" fmla="*/ 5104708 h 6352161"/>
                <a:gd name="connsiteX1820" fmla="*/ 7160648 w 10924162"/>
                <a:gd name="connsiteY1820" fmla="*/ 5104708 h 6352161"/>
                <a:gd name="connsiteX1821" fmla="*/ 7131615 w 10924162"/>
                <a:gd name="connsiteY1821" fmla="*/ 5074508 h 6352161"/>
                <a:gd name="connsiteX1822" fmla="*/ 7160648 w 10924162"/>
                <a:gd name="connsiteY1822" fmla="*/ 5044308 h 6352161"/>
                <a:gd name="connsiteX1823" fmla="*/ 7189669 w 10924162"/>
                <a:gd name="connsiteY1823" fmla="*/ 5074508 h 6352161"/>
                <a:gd name="connsiteX1824" fmla="*/ 7160648 w 10924162"/>
                <a:gd name="connsiteY1824" fmla="*/ 5104708 h 6352161"/>
                <a:gd name="connsiteX1825" fmla="*/ 7231422 w 10924162"/>
                <a:gd name="connsiteY1825" fmla="*/ 5104708 h 6352161"/>
                <a:gd name="connsiteX1826" fmla="*/ 7202390 w 10924162"/>
                <a:gd name="connsiteY1826" fmla="*/ 5074508 h 6352161"/>
                <a:gd name="connsiteX1827" fmla="*/ 7231422 w 10924162"/>
                <a:gd name="connsiteY1827" fmla="*/ 5044308 h 6352161"/>
                <a:gd name="connsiteX1828" fmla="*/ 7260443 w 10924162"/>
                <a:gd name="connsiteY1828" fmla="*/ 5074508 h 6352161"/>
                <a:gd name="connsiteX1829" fmla="*/ 7231422 w 10924162"/>
                <a:gd name="connsiteY1829" fmla="*/ 5104708 h 6352161"/>
                <a:gd name="connsiteX1830" fmla="*/ 7302194 w 10924162"/>
                <a:gd name="connsiteY1830" fmla="*/ 5104708 h 6352161"/>
                <a:gd name="connsiteX1831" fmla="*/ 7273162 w 10924162"/>
                <a:gd name="connsiteY1831" fmla="*/ 5074508 h 6352161"/>
                <a:gd name="connsiteX1832" fmla="*/ 7302194 w 10924162"/>
                <a:gd name="connsiteY1832" fmla="*/ 5044308 h 6352161"/>
                <a:gd name="connsiteX1833" fmla="*/ 7331216 w 10924162"/>
                <a:gd name="connsiteY1833" fmla="*/ 5074508 h 6352161"/>
                <a:gd name="connsiteX1834" fmla="*/ 7302194 w 10924162"/>
                <a:gd name="connsiteY1834" fmla="*/ 5104708 h 6352161"/>
                <a:gd name="connsiteX1835" fmla="*/ 7372968 w 10924162"/>
                <a:gd name="connsiteY1835" fmla="*/ 5104708 h 6352161"/>
                <a:gd name="connsiteX1836" fmla="*/ 7343936 w 10924162"/>
                <a:gd name="connsiteY1836" fmla="*/ 5074508 h 6352161"/>
                <a:gd name="connsiteX1837" fmla="*/ 7372968 w 10924162"/>
                <a:gd name="connsiteY1837" fmla="*/ 5044308 h 6352161"/>
                <a:gd name="connsiteX1838" fmla="*/ 7401990 w 10924162"/>
                <a:gd name="connsiteY1838" fmla="*/ 5074508 h 6352161"/>
                <a:gd name="connsiteX1839" fmla="*/ 7372968 w 10924162"/>
                <a:gd name="connsiteY1839" fmla="*/ 5104708 h 6352161"/>
                <a:gd name="connsiteX1840" fmla="*/ 7443742 w 10924162"/>
                <a:gd name="connsiteY1840" fmla="*/ 5104708 h 6352161"/>
                <a:gd name="connsiteX1841" fmla="*/ 7414709 w 10924162"/>
                <a:gd name="connsiteY1841" fmla="*/ 5074508 h 6352161"/>
                <a:gd name="connsiteX1842" fmla="*/ 7443742 w 10924162"/>
                <a:gd name="connsiteY1842" fmla="*/ 5044308 h 6352161"/>
                <a:gd name="connsiteX1843" fmla="*/ 7472763 w 10924162"/>
                <a:gd name="connsiteY1843" fmla="*/ 5074508 h 6352161"/>
                <a:gd name="connsiteX1844" fmla="*/ 7443742 w 10924162"/>
                <a:gd name="connsiteY1844" fmla="*/ 5104708 h 6352161"/>
                <a:gd name="connsiteX1845" fmla="*/ 7514516 w 10924162"/>
                <a:gd name="connsiteY1845" fmla="*/ 5104708 h 6352161"/>
                <a:gd name="connsiteX1846" fmla="*/ 7485484 w 10924162"/>
                <a:gd name="connsiteY1846" fmla="*/ 5074508 h 6352161"/>
                <a:gd name="connsiteX1847" fmla="*/ 7514516 w 10924162"/>
                <a:gd name="connsiteY1847" fmla="*/ 5044308 h 6352161"/>
                <a:gd name="connsiteX1848" fmla="*/ 7543537 w 10924162"/>
                <a:gd name="connsiteY1848" fmla="*/ 5074508 h 6352161"/>
                <a:gd name="connsiteX1849" fmla="*/ 7514516 w 10924162"/>
                <a:gd name="connsiteY1849" fmla="*/ 5104708 h 6352161"/>
                <a:gd name="connsiteX1850" fmla="*/ 7585288 w 10924162"/>
                <a:gd name="connsiteY1850" fmla="*/ 5104708 h 6352161"/>
                <a:gd name="connsiteX1851" fmla="*/ 7556256 w 10924162"/>
                <a:gd name="connsiteY1851" fmla="*/ 5074508 h 6352161"/>
                <a:gd name="connsiteX1852" fmla="*/ 7585288 w 10924162"/>
                <a:gd name="connsiteY1852" fmla="*/ 5044308 h 6352161"/>
                <a:gd name="connsiteX1853" fmla="*/ 7614310 w 10924162"/>
                <a:gd name="connsiteY1853" fmla="*/ 5074508 h 6352161"/>
                <a:gd name="connsiteX1854" fmla="*/ 7585288 w 10924162"/>
                <a:gd name="connsiteY1854" fmla="*/ 5104708 h 6352161"/>
                <a:gd name="connsiteX1855" fmla="*/ 7656061 w 10924162"/>
                <a:gd name="connsiteY1855" fmla="*/ 5104708 h 6352161"/>
                <a:gd name="connsiteX1856" fmla="*/ 7627029 w 10924162"/>
                <a:gd name="connsiteY1856" fmla="*/ 5074508 h 6352161"/>
                <a:gd name="connsiteX1857" fmla="*/ 7656061 w 10924162"/>
                <a:gd name="connsiteY1857" fmla="*/ 5044308 h 6352161"/>
                <a:gd name="connsiteX1858" fmla="*/ 7685083 w 10924162"/>
                <a:gd name="connsiteY1858" fmla="*/ 5074508 h 6352161"/>
                <a:gd name="connsiteX1859" fmla="*/ 7656061 w 10924162"/>
                <a:gd name="connsiteY1859" fmla="*/ 5104708 h 6352161"/>
                <a:gd name="connsiteX1860" fmla="*/ 7726835 w 10924162"/>
                <a:gd name="connsiteY1860" fmla="*/ 5104708 h 6352161"/>
                <a:gd name="connsiteX1861" fmla="*/ 7697802 w 10924162"/>
                <a:gd name="connsiteY1861" fmla="*/ 5074508 h 6352161"/>
                <a:gd name="connsiteX1862" fmla="*/ 7726835 w 10924162"/>
                <a:gd name="connsiteY1862" fmla="*/ 5044308 h 6352161"/>
                <a:gd name="connsiteX1863" fmla="*/ 7755856 w 10924162"/>
                <a:gd name="connsiteY1863" fmla="*/ 5074508 h 6352161"/>
                <a:gd name="connsiteX1864" fmla="*/ 7726835 w 10924162"/>
                <a:gd name="connsiteY1864" fmla="*/ 5104708 h 6352161"/>
                <a:gd name="connsiteX1865" fmla="*/ 7797609 w 10924162"/>
                <a:gd name="connsiteY1865" fmla="*/ 5104708 h 6352161"/>
                <a:gd name="connsiteX1866" fmla="*/ 7768577 w 10924162"/>
                <a:gd name="connsiteY1866" fmla="*/ 5074508 h 6352161"/>
                <a:gd name="connsiteX1867" fmla="*/ 7797609 w 10924162"/>
                <a:gd name="connsiteY1867" fmla="*/ 5044308 h 6352161"/>
                <a:gd name="connsiteX1868" fmla="*/ 7826630 w 10924162"/>
                <a:gd name="connsiteY1868" fmla="*/ 5074508 h 6352161"/>
                <a:gd name="connsiteX1869" fmla="*/ 7797609 w 10924162"/>
                <a:gd name="connsiteY1869" fmla="*/ 5104708 h 6352161"/>
                <a:gd name="connsiteX1870" fmla="*/ 7868382 w 10924162"/>
                <a:gd name="connsiteY1870" fmla="*/ 5104708 h 6352161"/>
                <a:gd name="connsiteX1871" fmla="*/ 7839350 w 10924162"/>
                <a:gd name="connsiteY1871" fmla="*/ 5074508 h 6352161"/>
                <a:gd name="connsiteX1872" fmla="*/ 7868382 w 10924162"/>
                <a:gd name="connsiteY1872" fmla="*/ 5044308 h 6352161"/>
                <a:gd name="connsiteX1873" fmla="*/ 7897404 w 10924162"/>
                <a:gd name="connsiteY1873" fmla="*/ 5074508 h 6352161"/>
                <a:gd name="connsiteX1874" fmla="*/ 7868382 w 10924162"/>
                <a:gd name="connsiteY1874" fmla="*/ 5104708 h 6352161"/>
                <a:gd name="connsiteX1875" fmla="*/ 7939155 w 10924162"/>
                <a:gd name="connsiteY1875" fmla="*/ 5104708 h 6352161"/>
                <a:gd name="connsiteX1876" fmla="*/ 7910123 w 10924162"/>
                <a:gd name="connsiteY1876" fmla="*/ 5074508 h 6352161"/>
                <a:gd name="connsiteX1877" fmla="*/ 7939155 w 10924162"/>
                <a:gd name="connsiteY1877" fmla="*/ 5044308 h 6352161"/>
                <a:gd name="connsiteX1878" fmla="*/ 7968177 w 10924162"/>
                <a:gd name="connsiteY1878" fmla="*/ 5074508 h 6352161"/>
                <a:gd name="connsiteX1879" fmla="*/ 7939155 w 10924162"/>
                <a:gd name="connsiteY1879" fmla="*/ 5104708 h 6352161"/>
                <a:gd name="connsiteX1880" fmla="*/ 8009929 w 10924162"/>
                <a:gd name="connsiteY1880" fmla="*/ 5104708 h 6352161"/>
                <a:gd name="connsiteX1881" fmla="*/ 7980896 w 10924162"/>
                <a:gd name="connsiteY1881" fmla="*/ 5074508 h 6352161"/>
                <a:gd name="connsiteX1882" fmla="*/ 8009929 w 10924162"/>
                <a:gd name="connsiteY1882" fmla="*/ 5044308 h 6352161"/>
                <a:gd name="connsiteX1883" fmla="*/ 8038950 w 10924162"/>
                <a:gd name="connsiteY1883" fmla="*/ 5074508 h 6352161"/>
                <a:gd name="connsiteX1884" fmla="*/ 8009929 w 10924162"/>
                <a:gd name="connsiteY1884" fmla="*/ 5104708 h 6352161"/>
                <a:gd name="connsiteX1885" fmla="*/ 8080703 w 10924162"/>
                <a:gd name="connsiteY1885" fmla="*/ 5104708 h 6352161"/>
                <a:gd name="connsiteX1886" fmla="*/ 8051671 w 10924162"/>
                <a:gd name="connsiteY1886" fmla="*/ 5074508 h 6352161"/>
                <a:gd name="connsiteX1887" fmla="*/ 8080703 w 10924162"/>
                <a:gd name="connsiteY1887" fmla="*/ 5044308 h 6352161"/>
                <a:gd name="connsiteX1888" fmla="*/ 8109724 w 10924162"/>
                <a:gd name="connsiteY1888" fmla="*/ 5074508 h 6352161"/>
                <a:gd name="connsiteX1889" fmla="*/ 8080703 w 10924162"/>
                <a:gd name="connsiteY1889" fmla="*/ 5104708 h 6352161"/>
                <a:gd name="connsiteX1890" fmla="*/ 8151475 w 10924162"/>
                <a:gd name="connsiteY1890" fmla="*/ 5104708 h 6352161"/>
                <a:gd name="connsiteX1891" fmla="*/ 8122443 w 10924162"/>
                <a:gd name="connsiteY1891" fmla="*/ 5074508 h 6352161"/>
                <a:gd name="connsiteX1892" fmla="*/ 8151475 w 10924162"/>
                <a:gd name="connsiteY1892" fmla="*/ 5044308 h 6352161"/>
                <a:gd name="connsiteX1893" fmla="*/ 8180497 w 10924162"/>
                <a:gd name="connsiteY1893" fmla="*/ 5074508 h 6352161"/>
                <a:gd name="connsiteX1894" fmla="*/ 8151475 w 10924162"/>
                <a:gd name="connsiteY1894" fmla="*/ 5104708 h 6352161"/>
                <a:gd name="connsiteX1895" fmla="*/ 8222248 w 10924162"/>
                <a:gd name="connsiteY1895" fmla="*/ 5104708 h 6352161"/>
                <a:gd name="connsiteX1896" fmla="*/ 8193216 w 10924162"/>
                <a:gd name="connsiteY1896" fmla="*/ 5074508 h 6352161"/>
                <a:gd name="connsiteX1897" fmla="*/ 8222248 w 10924162"/>
                <a:gd name="connsiteY1897" fmla="*/ 5044308 h 6352161"/>
                <a:gd name="connsiteX1898" fmla="*/ 8251270 w 10924162"/>
                <a:gd name="connsiteY1898" fmla="*/ 5074508 h 6352161"/>
                <a:gd name="connsiteX1899" fmla="*/ 8222248 w 10924162"/>
                <a:gd name="connsiteY1899" fmla="*/ 5104708 h 6352161"/>
                <a:gd name="connsiteX1900" fmla="*/ 8293022 w 10924162"/>
                <a:gd name="connsiteY1900" fmla="*/ 5104708 h 6352161"/>
                <a:gd name="connsiteX1901" fmla="*/ 8263989 w 10924162"/>
                <a:gd name="connsiteY1901" fmla="*/ 5074508 h 6352161"/>
                <a:gd name="connsiteX1902" fmla="*/ 8293022 w 10924162"/>
                <a:gd name="connsiteY1902" fmla="*/ 5044308 h 6352161"/>
                <a:gd name="connsiteX1903" fmla="*/ 8322043 w 10924162"/>
                <a:gd name="connsiteY1903" fmla="*/ 5074508 h 6352161"/>
                <a:gd name="connsiteX1904" fmla="*/ 8293022 w 10924162"/>
                <a:gd name="connsiteY1904" fmla="*/ 5104708 h 6352161"/>
                <a:gd name="connsiteX1905" fmla="*/ 8363797 w 10924162"/>
                <a:gd name="connsiteY1905" fmla="*/ 5104708 h 6352161"/>
                <a:gd name="connsiteX1906" fmla="*/ 8334765 w 10924162"/>
                <a:gd name="connsiteY1906" fmla="*/ 5074508 h 6352161"/>
                <a:gd name="connsiteX1907" fmla="*/ 8363797 w 10924162"/>
                <a:gd name="connsiteY1907" fmla="*/ 5044308 h 6352161"/>
                <a:gd name="connsiteX1908" fmla="*/ 8392818 w 10924162"/>
                <a:gd name="connsiteY1908" fmla="*/ 5074508 h 6352161"/>
                <a:gd name="connsiteX1909" fmla="*/ 8363797 w 10924162"/>
                <a:gd name="connsiteY1909" fmla="*/ 5104708 h 6352161"/>
                <a:gd name="connsiteX1910" fmla="*/ 8434569 w 10924162"/>
                <a:gd name="connsiteY1910" fmla="*/ 5104708 h 6352161"/>
                <a:gd name="connsiteX1911" fmla="*/ 8405537 w 10924162"/>
                <a:gd name="connsiteY1911" fmla="*/ 5074508 h 6352161"/>
                <a:gd name="connsiteX1912" fmla="*/ 8434569 w 10924162"/>
                <a:gd name="connsiteY1912" fmla="*/ 5044308 h 6352161"/>
                <a:gd name="connsiteX1913" fmla="*/ 8463591 w 10924162"/>
                <a:gd name="connsiteY1913" fmla="*/ 5074508 h 6352161"/>
                <a:gd name="connsiteX1914" fmla="*/ 8434569 w 10924162"/>
                <a:gd name="connsiteY1914" fmla="*/ 5104708 h 6352161"/>
                <a:gd name="connsiteX1915" fmla="*/ 8505342 w 10924162"/>
                <a:gd name="connsiteY1915" fmla="*/ 5104708 h 6352161"/>
                <a:gd name="connsiteX1916" fmla="*/ 8476310 w 10924162"/>
                <a:gd name="connsiteY1916" fmla="*/ 5074508 h 6352161"/>
                <a:gd name="connsiteX1917" fmla="*/ 8505342 w 10924162"/>
                <a:gd name="connsiteY1917" fmla="*/ 5044308 h 6352161"/>
                <a:gd name="connsiteX1918" fmla="*/ 8534364 w 10924162"/>
                <a:gd name="connsiteY1918" fmla="*/ 5074508 h 6352161"/>
                <a:gd name="connsiteX1919" fmla="*/ 8505342 w 10924162"/>
                <a:gd name="connsiteY1919" fmla="*/ 5104708 h 6352161"/>
                <a:gd name="connsiteX1920" fmla="*/ 8576116 w 10924162"/>
                <a:gd name="connsiteY1920" fmla="*/ 5104708 h 6352161"/>
                <a:gd name="connsiteX1921" fmla="*/ 8547083 w 10924162"/>
                <a:gd name="connsiteY1921" fmla="*/ 5074508 h 6352161"/>
                <a:gd name="connsiteX1922" fmla="*/ 8576116 w 10924162"/>
                <a:gd name="connsiteY1922" fmla="*/ 5044308 h 6352161"/>
                <a:gd name="connsiteX1923" fmla="*/ 8605137 w 10924162"/>
                <a:gd name="connsiteY1923" fmla="*/ 5074508 h 6352161"/>
                <a:gd name="connsiteX1924" fmla="*/ 8576116 w 10924162"/>
                <a:gd name="connsiteY1924" fmla="*/ 5104708 h 6352161"/>
                <a:gd name="connsiteX1925" fmla="*/ 8646890 w 10924162"/>
                <a:gd name="connsiteY1925" fmla="*/ 5104708 h 6352161"/>
                <a:gd name="connsiteX1926" fmla="*/ 8617858 w 10924162"/>
                <a:gd name="connsiteY1926" fmla="*/ 5074508 h 6352161"/>
                <a:gd name="connsiteX1927" fmla="*/ 8646890 w 10924162"/>
                <a:gd name="connsiteY1927" fmla="*/ 5044308 h 6352161"/>
                <a:gd name="connsiteX1928" fmla="*/ 8675911 w 10924162"/>
                <a:gd name="connsiteY1928" fmla="*/ 5074508 h 6352161"/>
                <a:gd name="connsiteX1929" fmla="*/ 8646890 w 10924162"/>
                <a:gd name="connsiteY1929" fmla="*/ 5104708 h 6352161"/>
                <a:gd name="connsiteX1930" fmla="*/ 8717662 w 10924162"/>
                <a:gd name="connsiteY1930" fmla="*/ 5104708 h 6352161"/>
                <a:gd name="connsiteX1931" fmla="*/ 8688630 w 10924162"/>
                <a:gd name="connsiteY1931" fmla="*/ 5074508 h 6352161"/>
                <a:gd name="connsiteX1932" fmla="*/ 8717662 w 10924162"/>
                <a:gd name="connsiteY1932" fmla="*/ 5044308 h 6352161"/>
                <a:gd name="connsiteX1933" fmla="*/ 8746684 w 10924162"/>
                <a:gd name="connsiteY1933" fmla="*/ 5074508 h 6352161"/>
                <a:gd name="connsiteX1934" fmla="*/ 8717662 w 10924162"/>
                <a:gd name="connsiteY1934" fmla="*/ 5104708 h 6352161"/>
                <a:gd name="connsiteX1935" fmla="*/ 8788435 w 10924162"/>
                <a:gd name="connsiteY1935" fmla="*/ 5104708 h 6352161"/>
                <a:gd name="connsiteX1936" fmla="*/ 8759403 w 10924162"/>
                <a:gd name="connsiteY1936" fmla="*/ 5074508 h 6352161"/>
                <a:gd name="connsiteX1937" fmla="*/ 8788435 w 10924162"/>
                <a:gd name="connsiteY1937" fmla="*/ 5044308 h 6352161"/>
                <a:gd name="connsiteX1938" fmla="*/ 8817457 w 10924162"/>
                <a:gd name="connsiteY1938" fmla="*/ 5074508 h 6352161"/>
                <a:gd name="connsiteX1939" fmla="*/ 8788435 w 10924162"/>
                <a:gd name="connsiteY1939" fmla="*/ 5104708 h 6352161"/>
                <a:gd name="connsiteX1940" fmla="*/ 8859210 w 10924162"/>
                <a:gd name="connsiteY1940" fmla="*/ 5104708 h 6352161"/>
                <a:gd name="connsiteX1941" fmla="*/ 8830177 w 10924162"/>
                <a:gd name="connsiteY1941" fmla="*/ 5074508 h 6352161"/>
                <a:gd name="connsiteX1942" fmla="*/ 8859210 w 10924162"/>
                <a:gd name="connsiteY1942" fmla="*/ 5044308 h 6352161"/>
                <a:gd name="connsiteX1943" fmla="*/ 8888231 w 10924162"/>
                <a:gd name="connsiteY1943" fmla="*/ 5074508 h 6352161"/>
                <a:gd name="connsiteX1944" fmla="*/ 8859210 w 10924162"/>
                <a:gd name="connsiteY1944" fmla="*/ 5104708 h 6352161"/>
                <a:gd name="connsiteX1945" fmla="*/ 8929984 w 10924162"/>
                <a:gd name="connsiteY1945" fmla="*/ 5104708 h 6352161"/>
                <a:gd name="connsiteX1946" fmla="*/ 8900952 w 10924162"/>
                <a:gd name="connsiteY1946" fmla="*/ 5074508 h 6352161"/>
                <a:gd name="connsiteX1947" fmla="*/ 8929984 w 10924162"/>
                <a:gd name="connsiteY1947" fmla="*/ 5044308 h 6352161"/>
                <a:gd name="connsiteX1948" fmla="*/ 8959005 w 10924162"/>
                <a:gd name="connsiteY1948" fmla="*/ 5074508 h 6352161"/>
                <a:gd name="connsiteX1949" fmla="*/ 8929984 w 10924162"/>
                <a:gd name="connsiteY1949" fmla="*/ 5104708 h 6352161"/>
                <a:gd name="connsiteX1950" fmla="*/ 9000756 w 10924162"/>
                <a:gd name="connsiteY1950" fmla="*/ 5104708 h 6352161"/>
                <a:gd name="connsiteX1951" fmla="*/ 8971724 w 10924162"/>
                <a:gd name="connsiteY1951" fmla="*/ 5074508 h 6352161"/>
                <a:gd name="connsiteX1952" fmla="*/ 9000756 w 10924162"/>
                <a:gd name="connsiteY1952" fmla="*/ 5044308 h 6352161"/>
                <a:gd name="connsiteX1953" fmla="*/ 9029778 w 10924162"/>
                <a:gd name="connsiteY1953" fmla="*/ 5074508 h 6352161"/>
                <a:gd name="connsiteX1954" fmla="*/ 9000756 w 10924162"/>
                <a:gd name="connsiteY1954" fmla="*/ 5104708 h 6352161"/>
                <a:gd name="connsiteX1955" fmla="*/ 9071529 w 10924162"/>
                <a:gd name="connsiteY1955" fmla="*/ 5104708 h 6352161"/>
                <a:gd name="connsiteX1956" fmla="*/ 9042497 w 10924162"/>
                <a:gd name="connsiteY1956" fmla="*/ 5074508 h 6352161"/>
                <a:gd name="connsiteX1957" fmla="*/ 9071529 w 10924162"/>
                <a:gd name="connsiteY1957" fmla="*/ 5044308 h 6352161"/>
                <a:gd name="connsiteX1958" fmla="*/ 9100551 w 10924162"/>
                <a:gd name="connsiteY1958" fmla="*/ 5074508 h 6352161"/>
                <a:gd name="connsiteX1959" fmla="*/ 9071529 w 10924162"/>
                <a:gd name="connsiteY1959" fmla="*/ 5104708 h 6352161"/>
                <a:gd name="connsiteX1960" fmla="*/ 9142303 w 10924162"/>
                <a:gd name="connsiteY1960" fmla="*/ 5104708 h 6352161"/>
                <a:gd name="connsiteX1961" fmla="*/ 9113270 w 10924162"/>
                <a:gd name="connsiteY1961" fmla="*/ 5074508 h 6352161"/>
                <a:gd name="connsiteX1962" fmla="*/ 9142303 w 10924162"/>
                <a:gd name="connsiteY1962" fmla="*/ 5044308 h 6352161"/>
                <a:gd name="connsiteX1963" fmla="*/ 9171324 w 10924162"/>
                <a:gd name="connsiteY1963" fmla="*/ 5074508 h 6352161"/>
                <a:gd name="connsiteX1964" fmla="*/ 9142303 w 10924162"/>
                <a:gd name="connsiteY1964" fmla="*/ 5104708 h 6352161"/>
                <a:gd name="connsiteX1965" fmla="*/ 1498774 w 10924162"/>
                <a:gd name="connsiteY1965" fmla="*/ 5031106 h 6352161"/>
                <a:gd name="connsiteX1966" fmla="*/ 1469747 w 10924162"/>
                <a:gd name="connsiteY1966" fmla="*/ 5000906 h 6352161"/>
                <a:gd name="connsiteX1967" fmla="*/ 1498774 w 10924162"/>
                <a:gd name="connsiteY1967" fmla="*/ 4970706 h 6352161"/>
                <a:gd name="connsiteX1968" fmla="*/ 1527801 w 10924162"/>
                <a:gd name="connsiteY1968" fmla="*/ 5000906 h 6352161"/>
                <a:gd name="connsiteX1969" fmla="*/ 1498774 w 10924162"/>
                <a:gd name="connsiteY1969" fmla="*/ 5031106 h 6352161"/>
                <a:gd name="connsiteX1970" fmla="*/ 1781867 w 10924162"/>
                <a:gd name="connsiteY1970" fmla="*/ 5031106 h 6352161"/>
                <a:gd name="connsiteX1971" fmla="*/ 1752840 w 10924162"/>
                <a:gd name="connsiteY1971" fmla="*/ 5000906 h 6352161"/>
                <a:gd name="connsiteX1972" fmla="*/ 1781867 w 10924162"/>
                <a:gd name="connsiteY1972" fmla="*/ 4970706 h 6352161"/>
                <a:gd name="connsiteX1973" fmla="*/ 1810894 w 10924162"/>
                <a:gd name="connsiteY1973" fmla="*/ 5000906 h 6352161"/>
                <a:gd name="connsiteX1974" fmla="*/ 1781867 w 10924162"/>
                <a:gd name="connsiteY1974" fmla="*/ 5031106 h 6352161"/>
                <a:gd name="connsiteX1975" fmla="*/ 1852642 w 10924162"/>
                <a:gd name="connsiteY1975" fmla="*/ 5031106 h 6352161"/>
                <a:gd name="connsiteX1976" fmla="*/ 1823615 w 10924162"/>
                <a:gd name="connsiteY1976" fmla="*/ 5000906 h 6352161"/>
                <a:gd name="connsiteX1977" fmla="*/ 1852642 w 10924162"/>
                <a:gd name="connsiteY1977" fmla="*/ 4970706 h 6352161"/>
                <a:gd name="connsiteX1978" fmla="*/ 1881668 w 10924162"/>
                <a:gd name="connsiteY1978" fmla="*/ 5000906 h 6352161"/>
                <a:gd name="connsiteX1979" fmla="*/ 1852642 w 10924162"/>
                <a:gd name="connsiteY1979" fmla="*/ 5031106 h 6352161"/>
                <a:gd name="connsiteX1980" fmla="*/ 1923414 w 10924162"/>
                <a:gd name="connsiteY1980" fmla="*/ 5031106 h 6352161"/>
                <a:gd name="connsiteX1981" fmla="*/ 1894387 w 10924162"/>
                <a:gd name="connsiteY1981" fmla="*/ 5000906 h 6352161"/>
                <a:gd name="connsiteX1982" fmla="*/ 1923414 w 10924162"/>
                <a:gd name="connsiteY1982" fmla="*/ 4970706 h 6352161"/>
                <a:gd name="connsiteX1983" fmla="*/ 1952441 w 10924162"/>
                <a:gd name="connsiteY1983" fmla="*/ 5000906 h 6352161"/>
                <a:gd name="connsiteX1984" fmla="*/ 1923414 w 10924162"/>
                <a:gd name="connsiteY1984" fmla="*/ 5031106 h 6352161"/>
                <a:gd name="connsiteX1985" fmla="*/ 1994188 w 10924162"/>
                <a:gd name="connsiteY1985" fmla="*/ 5031106 h 6352161"/>
                <a:gd name="connsiteX1986" fmla="*/ 1965161 w 10924162"/>
                <a:gd name="connsiteY1986" fmla="*/ 5000906 h 6352161"/>
                <a:gd name="connsiteX1987" fmla="*/ 1994188 w 10924162"/>
                <a:gd name="connsiteY1987" fmla="*/ 4970706 h 6352161"/>
                <a:gd name="connsiteX1988" fmla="*/ 2023215 w 10924162"/>
                <a:gd name="connsiteY1988" fmla="*/ 5000906 h 6352161"/>
                <a:gd name="connsiteX1989" fmla="*/ 1994188 w 10924162"/>
                <a:gd name="connsiteY1989" fmla="*/ 5031106 h 6352161"/>
                <a:gd name="connsiteX1990" fmla="*/ 2064961 w 10924162"/>
                <a:gd name="connsiteY1990" fmla="*/ 5031106 h 6352161"/>
                <a:gd name="connsiteX1991" fmla="*/ 2035934 w 10924162"/>
                <a:gd name="connsiteY1991" fmla="*/ 5000906 h 6352161"/>
                <a:gd name="connsiteX1992" fmla="*/ 2064961 w 10924162"/>
                <a:gd name="connsiteY1992" fmla="*/ 4970706 h 6352161"/>
                <a:gd name="connsiteX1993" fmla="*/ 2093988 w 10924162"/>
                <a:gd name="connsiteY1993" fmla="*/ 5000906 h 6352161"/>
                <a:gd name="connsiteX1994" fmla="*/ 2064961 w 10924162"/>
                <a:gd name="connsiteY1994" fmla="*/ 5031106 h 6352161"/>
                <a:gd name="connsiteX1995" fmla="*/ 2135736 w 10924162"/>
                <a:gd name="connsiteY1995" fmla="*/ 5031106 h 6352161"/>
                <a:gd name="connsiteX1996" fmla="*/ 2106709 w 10924162"/>
                <a:gd name="connsiteY1996" fmla="*/ 5000906 h 6352161"/>
                <a:gd name="connsiteX1997" fmla="*/ 2135736 w 10924162"/>
                <a:gd name="connsiteY1997" fmla="*/ 4970706 h 6352161"/>
                <a:gd name="connsiteX1998" fmla="*/ 2164762 w 10924162"/>
                <a:gd name="connsiteY1998" fmla="*/ 5000906 h 6352161"/>
                <a:gd name="connsiteX1999" fmla="*/ 2135736 w 10924162"/>
                <a:gd name="connsiteY1999" fmla="*/ 5031106 h 6352161"/>
                <a:gd name="connsiteX2000" fmla="*/ 2206508 w 10924162"/>
                <a:gd name="connsiteY2000" fmla="*/ 5031106 h 6352161"/>
                <a:gd name="connsiteX2001" fmla="*/ 2177481 w 10924162"/>
                <a:gd name="connsiteY2001" fmla="*/ 5000906 h 6352161"/>
                <a:gd name="connsiteX2002" fmla="*/ 2206508 w 10924162"/>
                <a:gd name="connsiteY2002" fmla="*/ 4970706 h 6352161"/>
                <a:gd name="connsiteX2003" fmla="*/ 2235535 w 10924162"/>
                <a:gd name="connsiteY2003" fmla="*/ 5000906 h 6352161"/>
                <a:gd name="connsiteX2004" fmla="*/ 2206508 w 10924162"/>
                <a:gd name="connsiteY2004" fmla="*/ 5031106 h 6352161"/>
                <a:gd name="connsiteX2005" fmla="*/ 2277281 w 10924162"/>
                <a:gd name="connsiteY2005" fmla="*/ 5031106 h 6352161"/>
                <a:gd name="connsiteX2006" fmla="*/ 2248254 w 10924162"/>
                <a:gd name="connsiteY2006" fmla="*/ 5000906 h 6352161"/>
                <a:gd name="connsiteX2007" fmla="*/ 2277281 w 10924162"/>
                <a:gd name="connsiteY2007" fmla="*/ 4970706 h 6352161"/>
                <a:gd name="connsiteX2008" fmla="*/ 2306308 w 10924162"/>
                <a:gd name="connsiteY2008" fmla="*/ 5000906 h 6352161"/>
                <a:gd name="connsiteX2009" fmla="*/ 2277281 w 10924162"/>
                <a:gd name="connsiteY2009" fmla="*/ 5031106 h 6352161"/>
                <a:gd name="connsiteX2010" fmla="*/ 2348054 w 10924162"/>
                <a:gd name="connsiteY2010" fmla="*/ 5031106 h 6352161"/>
                <a:gd name="connsiteX2011" fmla="*/ 2319027 w 10924162"/>
                <a:gd name="connsiteY2011" fmla="*/ 5000906 h 6352161"/>
                <a:gd name="connsiteX2012" fmla="*/ 2348054 w 10924162"/>
                <a:gd name="connsiteY2012" fmla="*/ 4970706 h 6352161"/>
                <a:gd name="connsiteX2013" fmla="*/ 2377081 w 10924162"/>
                <a:gd name="connsiteY2013" fmla="*/ 5000906 h 6352161"/>
                <a:gd name="connsiteX2014" fmla="*/ 2348054 w 10924162"/>
                <a:gd name="connsiteY2014" fmla="*/ 5031106 h 6352161"/>
                <a:gd name="connsiteX2015" fmla="*/ 2418829 w 10924162"/>
                <a:gd name="connsiteY2015" fmla="*/ 5031106 h 6352161"/>
                <a:gd name="connsiteX2016" fmla="*/ 2389802 w 10924162"/>
                <a:gd name="connsiteY2016" fmla="*/ 5000906 h 6352161"/>
                <a:gd name="connsiteX2017" fmla="*/ 2418829 w 10924162"/>
                <a:gd name="connsiteY2017" fmla="*/ 4970706 h 6352161"/>
                <a:gd name="connsiteX2018" fmla="*/ 2447855 w 10924162"/>
                <a:gd name="connsiteY2018" fmla="*/ 5000906 h 6352161"/>
                <a:gd name="connsiteX2019" fmla="*/ 2418829 w 10924162"/>
                <a:gd name="connsiteY2019" fmla="*/ 5031106 h 6352161"/>
                <a:gd name="connsiteX2020" fmla="*/ 2489602 w 10924162"/>
                <a:gd name="connsiteY2020" fmla="*/ 5031106 h 6352161"/>
                <a:gd name="connsiteX2021" fmla="*/ 2460575 w 10924162"/>
                <a:gd name="connsiteY2021" fmla="*/ 5000906 h 6352161"/>
                <a:gd name="connsiteX2022" fmla="*/ 2489602 w 10924162"/>
                <a:gd name="connsiteY2022" fmla="*/ 4970706 h 6352161"/>
                <a:gd name="connsiteX2023" fmla="*/ 2518629 w 10924162"/>
                <a:gd name="connsiteY2023" fmla="*/ 5000906 h 6352161"/>
                <a:gd name="connsiteX2024" fmla="*/ 2489602 w 10924162"/>
                <a:gd name="connsiteY2024" fmla="*/ 5031106 h 6352161"/>
                <a:gd name="connsiteX2025" fmla="*/ 2560375 w 10924162"/>
                <a:gd name="connsiteY2025" fmla="*/ 5031106 h 6352161"/>
                <a:gd name="connsiteX2026" fmla="*/ 2531348 w 10924162"/>
                <a:gd name="connsiteY2026" fmla="*/ 5000906 h 6352161"/>
                <a:gd name="connsiteX2027" fmla="*/ 2560375 w 10924162"/>
                <a:gd name="connsiteY2027" fmla="*/ 4970706 h 6352161"/>
                <a:gd name="connsiteX2028" fmla="*/ 2589402 w 10924162"/>
                <a:gd name="connsiteY2028" fmla="*/ 5000906 h 6352161"/>
                <a:gd name="connsiteX2029" fmla="*/ 2560375 w 10924162"/>
                <a:gd name="connsiteY2029" fmla="*/ 5031106 h 6352161"/>
                <a:gd name="connsiteX2030" fmla="*/ 2631148 w 10924162"/>
                <a:gd name="connsiteY2030" fmla="*/ 5031106 h 6352161"/>
                <a:gd name="connsiteX2031" fmla="*/ 2602121 w 10924162"/>
                <a:gd name="connsiteY2031" fmla="*/ 5000906 h 6352161"/>
                <a:gd name="connsiteX2032" fmla="*/ 2631148 w 10924162"/>
                <a:gd name="connsiteY2032" fmla="*/ 4970706 h 6352161"/>
                <a:gd name="connsiteX2033" fmla="*/ 2660175 w 10924162"/>
                <a:gd name="connsiteY2033" fmla="*/ 5000906 h 6352161"/>
                <a:gd name="connsiteX2034" fmla="*/ 2631148 w 10924162"/>
                <a:gd name="connsiteY2034" fmla="*/ 5031106 h 6352161"/>
                <a:gd name="connsiteX2035" fmla="*/ 2701923 w 10924162"/>
                <a:gd name="connsiteY2035" fmla="*/ 5031106 h 6352161"/>
                <a:gd name="connsiteX2036" fmla="*/ 2672896 w 10924162"/>
                <a:gd name="connsiteY2036" fmla="*/ 5000906 h 6352161"/>
                <a:gd name="connsiteX2037" fmla="*/ 2701923 w 10924162"/>
                <a:gd name="connsiteY2037" fmla="*/ 4970706 h 6352161"/>
                <a:gd name="connsiteX2038" fmla="*/ 2730949 w 10924162"/>
                <a:gd name="connsiteY2038" fmla="*/ 5000906 h 6352161"/>
                <a:gd name="connsiteX2039" fmla="*/ 2701923 w 10924162"/>
                <a:gd name="connsiteY2039" fmla="*/ 5031106 h 6352161"/>
                <a:gd name="connsiteX2040" fmla="*/ 2772695 w 10924162"/>
                <a:gd name="connsiteY2040" fmla="*/ 5031106 h 6352161"/>
                <a:gd name="connsiteX2041" fmla="*/ 2743668 w 10924162"/>
                <a:gd name="connsiteY2041" fmla="*/ 5000906 h 6352161"/>
                <a:gd name="connsiteX2042" fmla="*/ 2772695 w 10924162"/>
                <a:gd name="connsiteY2042" fmla="*/ 4970706 h 6352161"/>
                <a:gd name="connsiteX2043" fmla="*/ 2801722 w 10924162"/>
                <a:gd name="connsiteY2043" fmla="*/ 5000906 h 6352161"/>
                <a:gd name="connsiteX2044" fmla="*/ 2772695 w 10924162"/>
                <a:gd name="connsiteY2044" fmla="*/ 5031106 h 6352161"/>
                <a:gd name="connsiteX2045" fmla="*/ 2914241 w 10924162"/>
                <a:gd name="connsiteY2045" fmla="*/ 5031106 h 6352161"/>
                <a:gd name="connsiteX2046" fmla="*/ 2885214 w 10924162"/>
                <a:gd name="connsiteY2046" fmla="*/ 5000906 h 6352161"/>
                <a:gd name="connsiteX2047" fmla="*/ 2914241 w 10924162"/>
                <a:gd name="connsiteY2047" fmla="*/ 4970706 h 6352161"/>
                <a:gd name="connsiteX2048" fmla="*/ 2943268 w 10924162"/>
                <a:gd name="connsiteY2048" fmla="*/ 5000906 h 6352161"/>
                <a:gd name="connsiteX2049" fmla="*/ 2914241 w 10924162"/>
                <a:gd name="connsiteY2049" fmla="*/ 5031106 h 6352161"/>
                <a:gd name="connsiteX2050" fmla="*/ 2985017 w 10924162"/>
                <a:gd name="connsiteY2050" fmla="*/ 5031106 h 6352161"/>
                <a:gd name="connsiteX2051" fmla="*/ 2955990 w 10924162"/>
                <a:gd name="connsiteY2051" fmla="*/ 5000906 h 6352161"/>
                <a:gd name="connsiteX2052" fmla="*/ 2985017 w 10924162"/>
                <a:gd name="connsiteY2052" fmla="*/ 4970706 h 6352161"/>
                <a:gd name="connsiteX2053" fmla="*/ 3014043 w 10924162"/>
                <a:gd name="connsiteY2053" fmla="*/ 5000906 h 6352161"/>
                <a:gd name="connsiteX2054" fmla="*/ 2985017 w 10924162"/>
                <a:gd name="connsiteY2054" fmla="*/ 5031106 h 6352161"/>
                <a:gd name="connsiteX2055" fmla="*/ 3126562 w 10924162"/>
                <a:gd name="connsiteY2055" fmla="*/ 5031106 h 6352161"/>
                <a:gd name="connsiteX2056" fmla="*/ 3097535 w 10924162"/>
                <a:gd name="connsiteY2056" fmla="*/ 5000906 h 6352161"/>
                <a:gd name="connsiteX2057" fmla="*/ 3126562 w 10924162"/>
                <a:gd name="connsiteY2057" fmla="*/ 4970706 h 6352161"/>
                <a:gd name="connsiteX2058" fmla="*/ 3155589 w 10924162"/>
                <a:gd name="connsiteY2058" fmla="*/ 5000906 h 6352161"/>
                <a:gd name="connsiteX2059" fmla="*/ 3126562 w 10924162"/>
                <a:gd name="connsiteY2059" fmla="*/ 5031106 h 6352161"/>
                <a:gd name="connsiteX2060" fmla="*/ 3338882 w 10924162"/>
                <a:gd name="connsiteY2060" fmla="*/ 5031106 h 6352161"/>
                <a:gd name="connsiteX2061" fmla="*/ 3309855 w 10924162"/>
                <a:gd name="connsiteY2061" fmla="*/ 5000906 h 6352161"/>
                <a:gd name="connsiteX2062" fmla="*/ 3338882 w 10924162"/>
                <a:gd name="connsiteY2062" fmla="*/ 4970706 h 6352161"/>
                <a:gd name="connsiteX2063" fmla="*/ 3367909 w 10924162"/>
                <a:gd name="connsiteY2063" fmla="*/ 5000906 h 6352161"/>
                <a:gd name="connsiteX2064" fmla="*/ 3338882 w 10924162"/>
                <a:gd name="connsiteY2064" fmla="*/ 5031106 h 6352161"/>
                <a:gd name="connsiteX2065" fmla="*/ 3480429 w 10924162"/>
                <a:gd name="connsiteY2065" fmla="*/ 5031106 h 6352161"/>
                <a:gd name="connsiteX2066" fmla="*/ 3451402 w 10924162"/>
                <a:gd name="connsiteY2066" fmla="*/ 5000906 h 6352161"/>
                <a:gd name="connsiteX2067" fmla="*/ 3480429 w 10924162"/>
                <a:gd name="connsiteY2067" fmla="*/ 4970706 h 6352161"/>
                <a:gd name="connsiteX2068" fmla="*/ 3509456 w 10924162"/>
                <a:gd name="connsiteY2068" fmla="*/ 5000906 h 6352161"/>
                <a:gd name="connsiteX2069" fmla="*/ 3480429 w 10924162"/>
                <a:gd name="connsiteY2069" fmla="*/ 5031106 h 6352161"/>
                <a:gd name="connsiteX2070" fmla="*/ 3551204 w 10924162"/>
                <a:gd name="connsiteY2070" fmla="*/ 5031106 h 6352161"/>
                <a:gd name="connsiteX2071" fmla="*/ 3522177 w 10924162"/>
                <a:gd name="connsiteY2071" fmla="*/ 5000906 h 6352161"/>
                <a:gd name="connsiteX2072" fmla="*/ 3551204 w 10924162"/>
                <a:gd name="connsiteY2072" fmla="*/ 4970706 h 6352161"/>
                <a:gd name="connsiteX2073" fmla="*/ 3580230 w 10924162"/>
                <a:gd name="connsiteY2073" fmla="*/ 5000906 h 6352161"/>
                <a:gd name="connsiteX2074" fmla="*/ 3551204 w 10924162"/>
                <a:gd name="connsiteY2074" fmla="*/ 5031106 h 6352161"/>
                <a:gd name="connsiteX2075" fmla="*/ 3621976 w 10924162"/>
                <a:gd name="connsiteY2075" fmla="*/ 5031106 h 6352161"/>
                <a:gd name="connsiteX2076" fmla="*/ 3592949 w 10924162"/>
                <a:gd name="connsiteY2076" fmla="*/ 5000906 h 6352161"/>
                <a:gd name="connsiteX2077" fmla="*/ 3621976 w 10924162"/>
                <a:gd name="connsiteY2077" fmla="*/ 4970706 h 6352161"/>
                <a:gd name="connsiteX2078" fmla="*/ 3651003 w 10924162"/>
                <a:gd name="connsiteY2078" fmla="*/ 5000906 h 6352161"/>
                <a:gd name="connsiteX2079" fmla="*/ 3621976 w 10924162"/>
                <a:gd name="connsiteY2079" fmla="*/ 5031106 h 6352161"/>
                <a:gd name="connsiteX2080" fmla="*/ 3692749 w 10924162"/>
                <a:gd name="connsiteY2080" fmla="*/ 5031106 h 6352161"/>
                <a:gd name="connsiteX2081" fmla="*/ 3663722 w 10924162"/>
                <a:gd name="connsiteY2081" fmla="*/ 5000906 h 6352161"/>
                <a:gd name="connsiteX2082" fmla="*/ 3692749 w 10924162"/>
                <a:gd name="connsiteY2082" fmla="*/ 4970706 h 6352161"/>
                <a:gd name="connsiteX2083" fmla="*/ 3721776 w 10924162"/>
                <a:gd name="connsiteY2083" fmla="*/ 5000906 h 6352161"/>
                <a:gd name="connsiteX2084" fmla="*/ 3692749 w 10924162"/>
                <a:gd name="connsiteY2084" fmla="*/ 5031106 h 6352161"/>
                <a:gd name="connsiteX2085" fmla="*/ 4188163 w 10924162"/>
                <a:gd name="connsiteY2085" fmla="*/ 5031106 h 6352161"/>
                <a:gd name="connsiteX2086" fmla="*/ 4159136 w 10924162"/>
                <a:gd name="connsiteY2086" fmla="*/ 5000906 h 6352161"/>
                <a:gd name="connsiteX2087" fmla="*/ 4188163 w 10924162"/>
                <a:gd name="connsiteY2087" fmla="*/ 4970706 h 6352161"/>
                <a:gd name="connsiteX2088" fmla="*/ 4217190 w 10924162"/>
                <a:gd name="connsiteY2088" fmla="*/ 5000906 h 6352161"/>
                <a:gd name="connsiteX2089" fmla="*/ 4188163 w 10924162"/>
                <a:gd name="connsiteY2089" fmla="*/ 5031106 h 6352161"/>
                <a:gd name="connsiteX2090" fmla="*/ 4258936 w 10924162"/>
                <a:gd name="connsiteY2090" fmla="*/ 5031106 h 6352161"/>
                <a:gd name="connsiteX2091" fmla="*/ 4229909 w 10924162"/>
                <a:gd name="connsiteY2091" fmla="*/ 5000906 h 6352161"/>
                <a:gd name="connsiteX2092" fmla="*/ 4258936 w 10924162"/>
                <a:gd name="connsiteY2092" fmla="*/ 4970706 h 6352161"/>
                <a:gd name="connsiteX2093" fmla="*/ 4287963 w 10924162"/>
                <a:gd name="connsiteY2093" fmla="*/ 5000906 h 6352161"/>
                <a:gd name="connsiteX2094" fmla="*/ 4258936 w 10924162"/>
                <a:gd name="connsiteY2094" fmla="*/ 5031106 h 6352161"/>
                <a:gd name="connsiteX2095" fmla="*/ 4329709 w 10924162"/>
                <a:gd name="connsiteY2095" fmla="*/ 5031106 h 6352161"/>
                <a:gd name="connsiteX2096" fmla="*/ 4300682 w 10924162"/>
                <a:gd name="connsiteY2096" fmla="*/ 5000906 h 6352161"/>
                <a:gd name="connsiteX2097" fmla="*/ 4329709 w 10924162"/>
                <a:gd name="connsiteY2097" fmla="*/ 4970706 h 6352161"/>
                <a:gd name="connsiteX2098" fmla="*/ 4358736 w 10924162"/>
                <a:gd name="connsiteY2098" fmla="*/ 5000906 h 6352161"/>
                <a:gd name="connsiteX2099" fmla="*/ 4329709 w 10924162"/>
                <a:gd name="connsiteY2099" fmla="*/ 5031106 h 6352161"/>
                <a:gd name="connsiteX2100" fmla="*/ 4400484 w 10924162"/>
                <a:gd name="connsiteY2100" fmla="*/ 5031106 h 6352161"/>
                <a:gd name="connsiteX2101" fmla="*/ 4371457 w 10924162"/>
                <a:gd name="connsiteY2101" fmla="*/ 5000906 h 6352161"/>
                <a:gd name="connsiteX2102" fmla="*/ 4400484 w 10924162"/>
                <a:gd name="connsiteY2102" fmla="*/ 4970706 h 6352161"/>
                <a:gd name="connsiteX2103" fmla="*/ 4429510 w 10924162"/>
                <a:gd name="connsiteY2103" fmla="*/ 5000906 h 6352161"/>
                <a:gd name="connsiteX2104" fmla="*/ 4400484 w 10924162"/>
                <a:gd name="connsiteY2104" fmla="*/ 5031106 h 6352161"/>
                <a:gd name="connsiteX2105" fmla="*/ 4471257 w 10924162"/>
                <a:gd name="connsiteY2105" fmla="*/ 5031106 h 6352161"/>
                <a:gd name="connsiteX2106" fmla="*/ 4442230 w 10924162"/>
                <a:gd name="connsiteY2106" fmla="*/ 5000906 h 6352161"/>
                <a:gd name="connsiteX2107" fmla="*/ 4471257 w 10924162"/>
                <a:gd name="connsiteY2107" fmla="*/ 4970706 h 6352161"/>
                <a:gd name="connsiteX2108" fmla="*/ 4500284 w 10924162"/>
                <a:gd name="connsiteY2108" fmla="*/ 5000906 h 6352161"/>
                <a:gd name="connsiteX2109" fmla="*/ 4471257 w 10924162"/>
                <a:gd name="connsiteY2109" fmla="*/ 5031106 h 6352161"/>
                <a:gd name="connsiteX2110" fmla="*/ 4542030 w 10924162"/>
                <a:gd name="connsiteY2110" fmla="*/ 5031106 h 6352161"/>
                <a:gd name="connsiteX2111" fmla="*/ 4513003 w 10924162"/>
                <a:gd name="connsiteY2111" fmla="*/ 5000906 h 6352161"/>
                <a:gd name="connsiteX2112" fmla="*/ 4542030 w 10924162"/>
                <a:gd name="connsiteY2112" fmla="*/ 4970706 h 6352161"/>
                <a:gd name="connsiteX2113" fmla="*/ 4571057 w 10924162"/>
                <a:gd name="connsiteY2113" fmla="*/ 5000906 h 6352161"/>
                <a:gd name="connsiteX2114" fmla="*/ 4542030 w 10924162"/>
                <a:gd name="connsiteY2114" fmla="*/ 5031106 h 6352161"/>
                <a:gd name="connsiteX2115" fmla="*/ 4612803 w 10924162"/>
                <a:gd name="connsiteY2115" fmla="*/ 5031106 h 6352161"/>
                <a:gd name="connsiteX2116" fmla="*/ 4583776 w 10924162"/>
                <a:gd name="connsiteY2116" fmla="*/ 5000906 h 6352161"/>
                <a:gd name="connsiteX2117" fmla="*/ 4612803 w 10924162"/>
                <a:gd name="connsiteY2117" fmla="*/ 4970706 h 6352161"/>
                <a:gd name="connsiteX2118" fmla="*/ 4641830 w 10924162"/>
                <a:gd name="connsiteY2118" fmla="*/ 5000906 h 6352161"/>
                <a:gd name="connsiteX2119" fmla="*/ 4612803 w 10924162"/>
                <a:gd name="connsiteY2119" fmla="*/ 5031106 h 6352161"/>
                <a:gd name="connsiteX2120" fmla="*/ 4683578 w 10924162"/>
                <a:gd name="connsiteY2120" fmla="*/ 5031106 h 6352161"/>
                <a:gd name="connsiteX2121" fmla="*/ 4654551 w 10924162"/>
                <a:gd name="connsiteY2121" fmla="*/ 5000906 h 6352161"/>
                <a:gd name="connsiteX2122" fmla="*/ 4683578 w 10924162"/>
                <a:gd name="connsiteY2122" fmla="*/ 4970706 h 6352161"/>
                <a:gd name="connsiteX2123" fmla="*/ 4712604 w 10924162"/>
                <a:gd name="connsiteY2123" fmla="*/ 5000906 h 6352161"/>
                <a:gd name="connsiteX2124" fmla="*/ 4683578 w 10924162"/>
                <a:gd name="connsiteY2124" fmla="*/ 5031106 h 6352161"/>
                <a:gd name="connsiteX2125" fmla="*/ 6311367 w 10924162"/>
                <a:gd name="connsiteY2125" fmla="*/ 5031106 h 6352161"/>
                <a:gd name="connsiteX2126" fmla="*/ 6282334 w 10924162"/>
                <a:gd name="connsiteY2126" fmla="*/ 5000906 h 6352161"/>
                <a:gd name="connsiteX2127" fmla="*/ 6311367 w 10924162"/>
                <a:gd name="connsiteY2127" fmla="*/ 4970706 h 6352161"/>
                <a:gd name="connsiteX2128" fmla="*/ 6340388 w 10924162"/>
                <a:gd name="connsiteY2128" fmla="*/ 5000906 h 6352161"/>
                <a:gd name="connsiteX2129" fmla="*/ 6311367 w 10924162"/>
                <a:gd name="connsiteY2129" fmla="*/ 5031106 h 6352161"/>
                <a:gd name="connsiteX2130" fmla="*/ 6665235 w 10924162"/>
                <a:gd name="connsiteY2130" fmla="*/ 5031106 h 6352161"/>
                <a:gd name="connsiteX2131" fmla="*/ 6636203 w 10924162"/>
                <a:gd name="connsiteY2131" fmla="*/ 5000906 h 6352161"/>
                <a:gd name="connsiteX2132" fmla="*/ 6665235 w 10924162"/>
                <a:gd name="connsiteY2132" fmla="*/ 4970706 h 6352161"/>
                <a:gd name="connsiteX2133" fmla="*/ 6694256 w 10924162"/>
                <a:gd name="connsiteY2133" fmla="*/ 5000906 h 6352161"/>
                <a:gd name="connsiteX2134" fmla="*/ 6665235 w 10924162"/>
                <a:gd name="connsiteY2134" fmla="*/ 5031106 h 6352161"/>
                <a:gd name="connsiteX2135" fmla="*/ 6736007 w 10924162"/>
                <a:gd name="connsiteY2135" fmla="*/ 5031106 h 6352161"/>
                <a:gd name="connsiteX2136" fmla="*/ 6706975 w 10924162"/>
                <a:gd name="connsiteY2136" fmla="*/ 5000906 h 6352161"/>
                <a:gd name="connsiteX2137" fmla="*/ 6736007 w 10924162"/>
                <a:gd name="connsiteY2137" fmla="*/ 4970706 h 6352161"/>
                <a:gd name="connsiteX2138" fmla="*/ 6765029 w 10924162"/>
                <a:gd name="connsiteY2138" fmla="*/ 5000906 h 6352161"/>
                <a:gd name="connsiteX2139" fmla="*/ 6736007 w 10924162"/>
                <a:gd name="connsiteY2139" fmla="*/ 5031106 h 6352161"/>
                <a:gd name="connsiteX2140" fmla="*/ 6806780 w 10924162"/>
                <a:gd name="connsiteY2140" fmla="*/ 5031106 h 6352161"/>
                <a:gd name="connsiteX2141" fmla="*/ 6777748 w 10924162"/>
                <a:gd name="connsiteY2141" fmla="*/ 5000906 h 6352161"/>
                <a:gd name="connsiteX2142" fmla="*/ 6806780 w 10924162"/>
                <a:gd name="connsiteY2142" fmla="*/ 4970706 h 6352161"/>
                <a:gd name="connsiteX2143" fmla="*/ 6835802 w 10924162"/>
                <a:gd name="connsiteY2143" fmla="*/ 5000906 h 6352161"/>
                <a:gd name="connsiteX2144" fmla="*/ 6806780 w 10924162"/>
                <a:gd name="connsiteY2144" fmla="*/ 5031106 h 6352161"/>
                <a:gd name="connsiteX2145" fmla="*/ 6948329 w 10924162"/>
                <a:gd name="connsiteY2145" fmla="*/ 5031106 h 6352161"/>
                <a:gd name="connsiteX2146" fmla="*/ 6919297 w 10924162"/>
                <a:gd name="connsiteY2146" fmla="*/ 5000906 h 6352161"/>
                <a:gd name="connsiteX2147" fmla="*/ 6948329 w 10924162"/>
                <a:gd name="connsiteY2147" fmla="*/ 4970706 h 6352161"/>
                <a:gd name="connsiteX2148" fmla="*/ 6977350 w 10924162"/>
                <a:gd name="connsiteY2148" fmla="*/ 5000906 h 6352161"/>
                <a:gd name="connsiteX2149" fmla="*/ 6948329 w 10924162"/>
                <a:gd name="connsiteY2149" fmla="*/ 5031106 h 6352161"/>
                <a:gd name="connsiteX2150" fmla="*/ 7019101 w 10924162"/>
                <a:gd name="connsiteY2150" fmla="*/ 5031106 h 6352161"/>
                <a:gd name="connsiteX2151" fmla="*/ 6990069 w 10924162"/>
                <a:gd name="connsiteY2151" fmla="*/ 5000906 h 6352161"/>
                <a:gd name="connsiteX2152" fmla="*/ 7019101 w 10924162"/>
                <a:gd name="connsiteY2152" fmla="*/ 4970706 h 6352161"/>
                <a:gd name="connsiteX2153" fmla="*/ 7048123 w 10924162"/>
                <a:gd name="connsiteY2153" fmla="*/ 5000906 h 6352161"/>
                <a:gd name="connsiteX2154" fmla="*/ 7019101 w 10924162"/>
                <a:gd name="connsiteY2154" fmla="*/ 5031106 h 6352161"/>
                <a:gd name="connsiteX2155" fmla="*/ 7089874 w 10924162"/>
                <a:gd name="connsiteY2155" fmla="*/ 5031106 h 6352161"/>
                <a:gd name="connsiteX2156" fmla="*/ 7060842 w 10924162"/>
                <a:gd name="connsiteY2156" fmla="*/ 5000906 h 6352161"/>
                <a:gd name="connsiteX2157" fmla="*/ 7089874 w 10924162"/>
                <a:gd name="connsiteY2157" fmla="*/ 4970706 h 6352161"/>
                <a:gd name="connsiteX2158" fmla="*/ 7118896 w 10924162"/>
                <a:gd name="connsiteY2158" fmla="*/ 5000906 h 6352161"/>
                <a:gd name="connsiteX2159" fmla="*/ 7089874 w 10924162"/>
                <a:gd name="connsiteY2159" fmla="*/ 5031106 h 6352161"/>
                <a:gd name="connsiteX2160" fmla="*/ 7160648 w 10924162"/>
                <a:gd name="connsiteY2160" fmla="*/ 5031106 h 6352161"/>
                <a:gd name="connsiteX2161" fmla="*/ 7131615 w 10924162"/>
                <a:gd name="connsiteY2161" fmla="*/ 5000906 h 6352161"/>
                <a:gd name="connsiteX2162" fmla="*/ 7160648 w 10924162"/>
                <a:gd name="connsiteY2162" fmla="*/ 4970706 h 6352161"/>
                <a:gd name="connsiteX2163" fmla="*/ 7189669 w 10924162"/>
                <a:gd name="connsiteY2163" fmla="*/ 5000906 h 6352161"/>
                <a:gd name="connsiteX2164" fmla="*/ 7160648 w 10924162"/>
                <a:gd name="connsiteY2164" fmla="*/ 5031106 h 6352161"/>
                <a:gd name="connsiteX2165" fmla="*/ 7231422 w 10924162"/>
                <a:gd name="connsiteY2165" fmla="*/ 5031106 h 6352161"/>
                <a:gd name="connsiteX2166" fmla="*/ 7202390 w 10924162"/>
                <a:gd name="connsiteY2166" fmla="*/ 5000906 h 6352161"/>
                <a:gd name="connsiteX2167" fmla="*/ 7231422 w 10924162"/>
                <a:gd name="connsiteY2167" fmla="*/ 4970706 h 6352161"/>
                <a:gd name="connsiteX2168" fmla="*/ 7260443 w 10924162"/>
                <a:gd name="connsiteY2168" fmla="*/ 5000906 h 6352161"/>
                <a:gd name="connsiteX2169" fmla="*/ 7231422 w 10924162"/>
                <a:gd name="connsiteY2169" fmla="*/ 5031106 h 6352161"/>
                <a:gd name="connsiteX2170" fmla="*/ 7302194 w 10924162"/>
                <a:gd name="connsiteY2170" fmla="*/ 5031106 h 6352161"/>
                <a:gd name="connsiteX2171" fmla="*/ 7273162 w 10924162"/>
                <a:gd name="connsiteY2171" fmla="*/ 5000906 h 6352161"/>
                <a:gd name="connsiteX2172" fmla="*/ 7302194 w 10924162"/>
                <a:gd name="connsiteY2172" fmla="*/ 4970706 h 6352161"/>
                <a:gd name="connsiteX2173" fmla="*/ 7331216 w 10924162"/>
                <a:gd name="connsiteY2173" fmla="*/ 5000906 h 6352161"/>
                <a:gd name="connsiteX2174" fmla="*/ 7302194 w 10924162"/>
                <a:gd name="connsiteY2174" fmla="*/ 5031106 h 6352161"/>
                <a:gd name="connsiteX2175" fmla="*/ 7372968 w 10924162"/>
                <a:gd name="connsiteY2175" fmla="*/ 5031106 h 6352161"/>
                <a:gd name="connsiteX2176" fmla="*/ 7343936 w 10924162"/>
                <a:gd name="connsiteY2176" fmla="*/ 5000906 h 6352161"/>
                <a:gd name="connsiteX2177" fmla="*/ 7372968 w 10924162"/>
                <a:gd name="connsiteY2177" fmla="*/ 4970706 h 6352161"/>
                <a:gd name="connsiteX2178" fmla="*/ 7401990 w 10924162"/>
                <a:gd name="connsiteY2178" fmla="*/ 5000906 h 6352161"/>
                <a:gd name="connsiteX2179" fmla="*/ 7372968 w 10924162"/>
                <a:gd name="connsiteY2179" fmla="*/ 5031106 h 6352161"/>
                <a:gd name="connsiteX2180" fmla="*/ 7443742 w 10924162"/>
                <a:gd name="connsiteY2180" fmla="*/ 5031106 h 6352161"/>
                <a:gd name="connsiteX2181" fmla="*/ 7414709 w 10924162"/>
                <a:gd name="connsiteY2181" fmla="*/ 5000906 h 6352161"/>
                <a:gd name="connsiteX2182" fmla="*/ 7443742 w 10924162"/>
                <a:gd name="connsiteY2182" fmla="*/ 4970706 h 6352161"/>
                <a:gd name="connsiteX2183" fmla="*/ 7472763 w 10924162"/>
                <a:gd name="connsiteY2183" fmla="*/ 5000906 h 6352161"/>
                <a:gd name="connsiteX2184" fmla="*/ 7443742 w 10924162"/>
                <a:gd name="connsiteY2184" fmla="*/ 5031106 h 6352161"/>
                <a:gd name="connsiteX2185" fmla="*/ 7514516 w 10924162"/>
                <a:gd name="connsiteY2185" fmla="*/ 5031106 h 6352161"/>
                <a:gd name="connsiteX2186" fmla="*/ 7485484 w 10924162"/>
                <a:gd name="connsiteY2186" fmla="*/ 5000906 h 6352161"/>
                <a:gd name="connsiteX2187" fmla="*/ 7514516 w 10924162"/>
                <a:gd name="connsiteY2187" fmla="*/ 4970706 h 6352161"/>
                <a:gd name="connsiteX2188" fmla="*/ 7543537 w 10924162"/>
                <a:gd name="connsiteY2188" fmla="*/ 5000906 h 6352161"/>
                <a:gd name="connsiteX2189" fmla="*/ 7514516 w 10924162"/>
                <a:gd name="connsiteY2189" fmla="*/ 5031106 h 6352161"/>
                <a:gd name="connsiteX2190" fmla="*/ 7585288 w 10924162"/>
                <a:gd name="connsiteY2190" fmla="*/ 5031106 h 6352161"/>
                <a:gd name="connsiteX2191" fmla="*/ 7556256 w 10924162"/>
                <a:gd name="connsiteY2191" fmla="*/ 5000906 h 6352161"/>
                <a:gd name="connsiteX2192" fmla="*/ 7585288 w 10924162"/>
                <a:gd name="connsiteY2192" fmla="*/ 4970706 h 6352161"/>
                <a:gd name="connsiteX2193" fmla="*/ 7614310 w 10924162"/>
                <a:gd name="connsiteY2193" fmla="*/ 5000906 h 6352161"/>
                <a:gd name="connsiteX2194" fmla="*/ 7585288 w 10924162"/>
                <a:gd name="connsiteY2194" fmla="*/ 5031106 h 6352161"/>
                <a:gd name="connsiteX2195" fmla="*/ 7656061 w 10924162"/>
                <a:gd name="connsiteY2195" fmla="*/ 5031106 h 6352161"/>
                <a:gd name="connsiteX2196" fmla="*/ 7627029 w 10924162"/>
                <a:gd name="connsiteY2196" fmla="*/ 5000906 h 6352161"/>
                <a:gd name="connsiteX2197" fmla="*/ 7656061 w 10924162"/>
                <a:gd name="connsiteY2197" fmla="*/ 4970706 h 6352161"/>
                <a:gd name="connsiteX2198" fmla="*/ 7685083 w 10924162"/>
                <a:gd name="connsiteY2198" fmla="*/ 5000906 h 6352161"/>
                <a:gd name="connsiteX2199" fmla="*/ 7656061 w 10924162"/>
                <a:gd name="connsiteY2199" fmla="*/ 5031106 h 6352161"/>
                <a:gd name="connsiteX2200" fmla="*/ 7726835 w 10924162"/>
                <a:gd name="connsiteY2200" fmla="*/ 5031106 h 6352161"/>
                <a:gd name="connsiteX2201" fmla="*/ 7697802 w 10924162"/>
                <a:gd name="connsiteY2201" fmla="*/ 5000906 h 6352161"/>
                <a:gd name="connsiteX2202" fmla="*/ 7726835 w 10924162"/>
                <a:gd name="connsiteY2202" fmla="*/ 4970706 h 6352161"/>
                <a:gd name="connsiteX2203" fmla="*/ 7755856 w 10924162"/>
                <a:gd name="connsiteY2203" fmla="*/ 5000906 h 6352161"/>
                <a:gd name="connsiteX2204" fmla="*/ 7726835 w 10924162"/>
                <a:gd name="connsiteY2204" fmla="*/ 5031106 h 6352161"/>
                <a:gd name="connsiteX2205" fmla="*/ 7797609 w 10924162"/>
                <a:gd name="connsiteY2205" fmla="*/ 5031106 h 6352161"/>
                <a:gd name="connsiteX2206" fmla="*/ 7768577 w 10924162"/>
                <a:gd name="connsiteY2206" fmla="*/ 5000906 h 6352161"/>
                <a:gd name="connsiteX2207" fmla="*/ 7797609 w 10924162"/>
                <a:gd name="connsiteY2207" fmla="*/ 4970706 h 6352161"/>
                <a:gd name="connsiteX2208" fmla="*/ 7826630 w 10924162"/>
                <a:gd name="connsiteY2208" fmla="*/ 5000906 h 6352161"/>
                <a:gd name="connsiteX2209" fmla="*/ 7797609 w 10924162"/>
                <a:gd name="connsiteY2209" fmla="*/ 5031106 h 6352161"/>
                <a:gd name="connsiteX2210" fmla="*/ 7868382 w 10924162"/>
                <a:gd name="connsiteY2210" fmla="*/ 5031106 h 6352161"/>
                <a:gd name="connsiteX2211" fmla="*/ 7839350 w 10924162"/>
                <a:gd name="connsiteY2211" fmla="*/ 5000906 h 6352161"/>
                <a:gd name="connsiteX2212" fmla="*/ 7868382 w 10924162"/>
                <a:gd name="connsiteY2212" fmla="*/ 4970706 h 6352161"/>
                <a:gd name="connsiteX2213" fmla="*/ 7897404 w 10924162"/>
                <a:gd name="connsiteY2213" fmla="*/ 5000906 h 6352161"/>
                <a:gd name="connsiteX2214" fmla="*/ 7868382 w 10924162"/>
                <a:gd name="connsiteY2214" fmla="*/ 5031106 h 6352161"/>
                <a:gd name="connsiteX2215" fmla="*/ 7939155 w 10924162"/>
                <a:gd name="connsiteY2215" fmla="*/ 5031106 h 6352161"/>
                <a:gd name="connsiteX2216" fmla="*/ 7910123 w 10924162"/>
                <a:gd name="connsiteY2216" fmla="*/ 5000906 h 6352161"/>
                <a:gd name="connsiteX2217" fmla="*/ 7939155 w 10924162"/>
                <a:gd name="connsiteY2217" fmla="*/ 4970706 h 6352161"/>
                <a:gd name="connsiteX2218" fmla="*/ 7968177 w 10924162"/>
                <a:gd name="connsiteY2218" fmla="*/ 5000906 h 6352161"/>
                <a:gd name="connsiteX2219" fmla="*/ 7939155 w 10924162"/>
                <a:gd name="connsiteY2219" fmla="*/ 5031106 h 6352161"/>
                <a:gd name="connsiteX2220" fmla="*/ 8009929 w 10924162"/>
                <a:gd name="connsiteY2220" fmla="*/ 5031106 h 6352161"/>
                <a:gd name="connsiteX2221" fmla="*/ 7980896 w 10924162"/>
                <a:gd name="connsiteY2221" fmla="*/ 5000906 h 6352161"/>
                <a:gd name="connsiteX2222" fmla="*/ 8009929 w 10924162"/>
                <a:gd name="connsiteY2222" fmla="*/ 4970706 h 6352161"/>
                <a:gd name="connsiteX2223" fmla="*/ 8038950 w 10924162"/>
                <a:gd name="connsiteY2223" fmla="*/ 5000906 h 6352161"/>
                <a:gd name="connsiteX2224" fmla="*/ 8009929 w 10924162"/>
                <a:gd name="connsiteY2224" fmla="*/ 5031106 h 6352161"/>
                <a:gd name="connsiteX2225" fmla="*/ 8080703 w 10924162"/>
                <a:gd name="connsiteY2225" fmla="*/ 5031106 h 6352161"/>
                <a:gd name="connsiteX2226" fmla="*/ 8051671 w 10924162"/>
                <a:gd name="connsiteY2226" fmla="*/ 5000906 h 6352161"/>
                <a:gd name="connsiteX2227" fmla="*/ 8080703 w 10924162"/>
                <a:gd name="connsiteY2227" fmla="*/ 4970706 h 6352161"/>
                <a:gd name="connsiteX2228" fmla="*/ 8109724 w 10924162"/>
                <a:gd name="connsiteY2228" fmla="*/ 5000906 h 6352161"/>
                <a:gd name="connsiteX2229" fmla="*/ 8080703 w 10924162"/>
                <a:gd name="connsiteY2229" fmla="*/ 5031106 h 6352161"/>
                <a:gd name="connsiteX2230" fmla="*/ 8151475 w 10924162"/>
                <a:gd name="connsiteY2230" fmla="*/ 5031106 h 6352161"/>
                <a:gd name="connsiteX2231" fmla="*/ 8122443 w 10924162"/>
                <a:gd name="connsiteY2231" fmla="*/ 5000906 h 6352161"/>
                <a:gd name="connsiteX2232" fmla="*/ 8151475 w 10924162"/>
                <a:gd name="connsiteY2232" fmla="*/ 4970706 h 6352161"/>
                <a:gd name="connsiteX2233" fmla="*/ 8180497 w 10924162"/>
                <a:gd name="connsiteY2233" fmla="*/ 5000906 h 6352161"/>
                <a:gd name="connsiteX2234" fmla="*/ 8151475 w 10924162"/>
                <a:gd name="connsiteY2234" fmla="*/ 5031106 h 6352161"/>
                <a:gd name="connsiteX2235" fmla="*/ 8222248 w 10924162"/>
                <a:gd name="connsiteY2235" fmla="*/ 5031106 h 6352161"/>
                <a:gd name="connsiteX2236" fmla="*/ 8193216 w 10924162"/>
                <a:gd name="connsiteY2236" fmla="*/ 5000906 h 6352161"/>
                <a:gd name="connsiteX2237" fmla="*/ 8222248 w 10924162"/>
                <a:gd name="connsiteY2237" fmla="*/ 4970706 h 6352161"/>
                <a:gd name="connsiteX2238" fmla="*/ 8251270 w 10924162"/>
                <a:gd name="connsiteY2238" fmla="*/ 5000906 h 6352161"/>
                <a:gd name="connsiteX2239" fmla="*/ 8222248 w 10924162"/>
                <a:gd name="connsiteY2239" fmla="*/ 5031106 h 6352161"/>
                <a:gd name="connsiteX2240" fmla="*/ 8293022 w 10924162"/>
                <a:gd name="connsiteY2240" fmla="*/ 5031106 h 6352161"/>
                <a:gd name="connsiteX2241" fmla="*/ 8263989 w 10924162"/>
                <a:gd name="connsiteY2241" fmla="*/ 5000906 h 6352161"/>
                <a:gd name="connsiteX2242" fmla="*/ 8293022 w 10924162"/>
                <a:gd name="connsiteY2242" fmla="*/ 4970706 h 6352161"/>
                <a:gd name="connsiteX2243" fmla="*/ 8322043 w 10924162"/>
                <a:gd name="connsiteY2243" fmla="*/ 5000906 h 6352161"/>
                <a:gd name="connsiteX2244" fmla="*/ 8293022 w 10924162"/>
                <a:gd name="connsiteY2244" fmla="*/ 5031106 h 6352161"/>
                <a:gd name="connsiteX2245" fmla="*/ 8363797 w 10924162"/>
                <a:gd name="connsiteY2245" fmla="*/ 5031106 h 6352161"/>
                <a:gd name="connsiteX2246" fmla="*/ 8334765 w 10924162"/>
                <a:gd name="connsiteY2246" fmla="*/ 5000906 h 6352161"/>
                <a:gd name="connsiteX2247" fmla="*/ 8363797 w 10924162"/>
                <a:gd name="connsiteY2247" fmla="*/ 4970706 h 6352161"/>
                <a:gd name="connsiteX2248" fmla="*/ 8392818 w 10924162"/>
                <a:gd name="connsiteY2248" fmla="*/ 5000906 h 6352161"/>
                <a:gd name="connsiteX2249" fmla="*/ 8363797 w 10924162"/>
                <a:gd name="connsiteY2249" fmla="*/ 5031106 h 6352161"/>
                <a:gd name="connsiteX2250" fmla="*/ 8434569 w 10924162"/>
                <a:gd name="connsiteY2250" fmla="*/ 5031106 h 6352161"/>
                <a:gd name="connsiteX2251" fmla="*/ 8405537 w 10924162"/>
                <a:gd name="connsiteY2251" fmla="*/ 5000906 h 6352161"/>
                <a:gd name="connsiteX2252" fmla="*/ 8434569 w 10924162"/>
                <a:gd name="connsiteY2252" fmla="*/ 4970706 h 6352161"/>
                <a:gd name="connsiteX2253" fmla="*/ 8463591 w 10924162"/>
                <a:gd name="connsiteY2253" fmla="*/ 5000906 h 6352161"/>
                <a:gd name="connsiteX2254" fmla="*/ 8434569 w 10924162"/>
                <a:gd name="connsiteY2254" fmla="*/ 5031106 h 6352161"/>
                <a:gd name="connsiteX2255" fmla="*/ 8505342 w 10924162"/>
                <a:gd name="connsiteY2255" fmla="*/ 5031106 h 6352161"/>
                <a:gd name="connsiteX2256" fmla="*/ 8476310 w 10924162"/>
                <a:gd name="connsiteY2256" fmla="*/ 5000906 h 6352161"/>
                <a:gd name="connsiteX2257" fmla="*/ 8505342 w 10924162"/>
                <a:gd name="connsiteY2257" fmla="*/ 4970706 h 6352161"/>
                <a:gd name="connsiteX2258" fmla="*/ 8534364 w 10924162"/>
                <a:gd name="connsiteY2258" fmla="*/ 5000906 h 6352161"/>
                <a:gd name="connsiteX2259" fmla="*/ 8505342 w 10924162"/>
                <a:gd name="connsiteY2259" fmla="*/ 5031106 h 6352161"/>
                <a:gd name="connsiteX2260" fmla="*/ 8576116 w 10924162"/>
                <a:gd name="connsiteY2260" fmla="*/ 5031106 h 6352161"/>
                <a:gd name="connsiteX2261" fmla="*/ 8547083 w 10924162"/>
                <a:gd name="connsiteY2261" fmla="*/ 5000906 h 6352161"/>
                <a:gd name="connsiteX2262" fmla="*/ 8576116 w 10924162"/>
                <a:gd name="connsiteY2262" fmla="*/ 4970706 h 6352161"/>
                <a:gd name="connsiteX2263" fmla="*/ 8605137 w 10924162"/>
                <a:gd name="connsiteY2263" fmla="*/ 5000906 h 6352161"/>
                <a:gd name="connsiteX2264" fmla="*/ 8576116 w 10924162"/>
                <a:gd name="connsiteY2264" fmla="*/ 5031106 h 6352161"/>
                <a:gd name="connsiteX2265" fmla="*/ 8646890 w 10924162"/>
                <a:gd name="connsiteY2265" fmla="*/ 5031106 h 6352161"/>
                <a:gd name="connsiteX2266" fmla="*/ 8617858 w 10924162"/>
                <a:gd name="connsiteY2266" fmla="*/ 5000906 h 6352161"/>
                <a:gd name="connsiteX2267" fmla="*/ 8646890 w 10924162"/>
                <a:gd name="connsiteY2267" fmla="*/ 4970706 h 6352161"/>
                <a:gd name="connsiteX2268" fmla="*/ 8675911 w 10924162"/>
                <a:gd name="connsiteY2268" fmla="*/ 5000906 h 6352161"/>
                <a:gd name="connsiteX2269" fmla="*/ 8646890 w 10924162"/>
                <a:gd name="connsiteY2269" fmla="*/ 5031106 h 6352161"/>
                <a:gd name="connsiteX2270" fmla="*/ 8717662 w 10924162"/>
                <a:gd name="connsiteY2270" fmla="*/ 5031106 h 6352161"/>
                <a:gd name="connsiteX2271" fmla="*/ 8688630 w 10924162"/>
                <a:gd name="connsiteY2271" fmla="*/ 5000906 h 6352161"/>
                <a:gd name="connsiteX2272" fmla="*/ 8717662 w 10924162"/>
                <a:gd name="connsiteY2272" fmla="*/ 4970706 h 6352161"/>
                <a:gd name="connsiteX2273" fmla="*/ 8746684 w 10924162"/>
                <a:gd name="connsiteY2273" fmla="*/ 5000906 h 6352161"/>
                <a:gd name="connsiteX2274" fmla="*/ 8717662 w 10924162"/>
                <a:gd name="connsiteY2274" fmla="*/ 5031106 h 6352161"/>
                <a:gd name="connsiteX2275" fmla="*/ 8788435 w 10924162"/>
                <a:gd name="connsiteY2275" fmla="*/ 5031106 h 6352161"/>
                <a:gd name="connsiteX2276" fmla="*/ 8759403 w 10924162"/>
                <a:gd name="connsiteY2276" fmla="*/ 5000906 h 6352161"/>
                <a:gd name="connsiteX2277" fmla="*/ 8788435 w 10924162"/>
                <a:gd name="connsiteY2277" fmla="*/ 4970706 h 6352161"/>
                <a:gd name="connsiteX2278" fmla="*/ 8817457 w 10924162"/>
                <a:gd name="connsiteY2278" fmla="*/ 5000906 h 6352161"/>
                <a:gd name="connsiteX2279" fmla="*/ 8788435 w 10924162"/>
                <a:gd name="connsiteY2279" fmla="*/ 5031106 h 6352161"/>
                <a:gd name="connsiteX2280" fmla="*/ 8859210 w 10924162"/>
                <a:gd name="connsiteY2280" fmla="*/ 5031106 h 6352161"/>
                <a:gd name="connsiteX2281" fmla="*/ 8830177 w 10924162"/>
                <a:gd name="connsiteY2281" fmla="*/ 5000906 h 6352161"/>
                <a:gd name="connsiteX2282" fmla="*/ 8859210 w 10924162"/>
                <a:gd name="connsiteY2282" fmla="*/ 4970706 h 6352161"/>
                <a:gd name="connsiteX2283" fmla="*/ 8888231 w 10924162"/>
                <a:gd name="connsiteY2283" fmla="*/ 5000906 h 6352161"/>
                <a:gd name="connsiteX2284" fmla="*/ 8859210 w 10924162"/>
                <a:gd name="connsiteY2284" fmla="*/ 5031106 h 6352161"/>
                <a:gd name="connsiteX2285" fmla="*/ 8929984 w 10924162"/>
                <a:gd name="connsiteY2285" fmla="*/ 5031106 h 6352161"/>
                <a:gd name="connsiteX2286" fmla="*/ 8900952 w 10924162"/>
                <a:gd name="connsiteY2286" fmla="*/ 5000906 h 6352161"/>
                <a:gd name="connsiteX2287" fmla="*/ 8929984 w 10924162"/>
                <a:gd name="connsiteY2287" fmla="*/ 4970706 h 6352161"/>
                <a:gd name="connsiteX2288" fmla="*/ 8959005 w 10924162"/>
                <a:gd name="connsiteY2288" fmla="*/ 5000906 h 6352161"/>
                <a:gd name="connsiteX2289" fmla="*/ 8929984 w 10924162"/>
                <a:gd name="connsiteY2289" fmla="*/ 5031106 h 6352161"/>
                <a:gd name="connsiteX2290" fmla="*/ 9000756 w 10924162"/>
                <a:gd name="connsiteY2290" fmla="*/ 5031106 h 6352161"/>
                <a:gd name="connsiteX2291" fmla="*/ 8971724 w 10924162"/>
                <a:gd name="connsiteY2291" fmla="*/ 5000906 h 6352161"/>
                <a:gd name="connsiteX2292" fmla="*/ 9000756 w 10924162"/>
                <a:gd name="connsiteY2292" fmla="*/ 4970706 h 6352161"/>
                <a:gd name="connsiteX2293" fmla="*/ 9029778 w 10924162"/>
                <a:gd name="connsiteY2293" fmla="*/ 5000906 h 6352161"/>
                <a:gd name="connsiteX2294" fmla="*/ 9000756 w 10924162"/>
                <a:gd name="connsiteY2294" fmla="*/ 5031106 h 6352161"/>
                <a:gd name="connsiteX2295" fmla="*/ 9071529 w 10924162"/>
                <a:gd name="connsiteY2295" fmla="*/ 5031106 h 6352161"/>
                <a:gd name="connsiteX2296" fmla="*/ 9042497 w 10924162"/>
                <a:gd name="connsiteY2296" fmla="*/ 5000906 h 6352161"/>
                <a:gd name="connsiteX2297" fmla="*/ 9071529 w 10924162"/>
                <a:gd name="connsiteY2297" fmla="*/ 4970706 h 6352161"/>
                <a:gd name="connsiteX2298" fmla="*/ 9100551 w 10924162"/>
                <a:gd name="connsiteY2298" fmla="*/ 5000906 h 6352161"/>
                <a:gd name="connsiteX2299" fmla="*/ 9071529 w 10924162"/>
                <a:gd name="connsiteY2299" fmla="*/ 5031106 h 6352161"/>
                <a:gd name="connsiteX2300" fmla="*/ 9142303 w 10924162"/>
                <a:gd name="connsiteY2300" fmla="*/ 5031106 h 6352161"/>
                <a:gd name="connsiteX2301" fmla="*/ 9113270 w 10924162"/>
                <a:gd name="connsiteY2301" fmla="*/ 5000906 h 6352161"/>
                <a:gd name="connsiteX2302" fmla="*/ 9142303 w 10924162"/>
                <a:gd name="connsiteY2302" fmla="*/ 4970706 h 6352161"/>
                <a:gd name="connsiteX2303" fmla="*/ 9171324 w 10924162"/>
                <a:gd name="connsiteY2303" fmla="*/ 5000906 h 6352161"/>
                <a:gd name="connsiteX2304" fmla="*/ 9142303 w 10924162"/>
                <a:gd name="connsiteY2304" fmla="*/ 5031106 h 6352161"/>
                <a:gd name="connsiteX2305" fmla="*/ 9213077 w 10924162"/>
                <a:gd name="connsiteY2305" fmla="*/ 5031106 h 6352161"/>
                <a:gd name="connsiteX2306" fmla="*/ 9184045 w 10924162"/>
                <a:gd name="connsiteY2306" fmla="*/ 5000906 h 6352161"/>
                <a:gd name="connsiteX2307" fmla="*/ 9213077 w 10924162"/>
                <a:gd name="connsiteY2307" fmla="*/ 4970706 h 6352161"/>
                <a:gd name="connsiteX2308" fmla="*/ 9242098 w 10924162"/>
                <a:gd name="connsiteY2308" fmla="*/ 5000906 h 6352161"/>
                <a:gd name="connsiteX2309" fmla="*/ 9213077 w 10924162"/>
                <a:gd name="connsiteY2309" fmla="*/ 5031106 h 6352161"/>
                <a:gd name="connsiteX2310" fmla="*/ 1640321 w 10924162"/>
                <a:gd name="connsiteY2310" fmla="*/ 4957505 h 6352161"/>
                <a:gd name="connsiteX2311" fmla="*/ 1611294 w 10924162"/>
                <a:gd name="connsiteY2311" fmla="*/ 4927305 h 6352161"/>
                <a:gd name="connsiteX2312" fmla="*/ 1640321 w 10924162"/>
                <a:gd name="connsiteY2312" fmla="*/ 4897105 h 6352161"/>
                <a:gd name="connsiteX2313" fmla="*/ 1669348 w 10924162"/>
                <a:gd name="connsiteY2313" fmla="*/ 4927305 h 6352161"/>
                <a:gd name="connsiteX2314" fmla="*/ 1640321 w 10924162"/>
                <a:gd name="connsiteY2314" fmla="*/ 4957505 h 6352161"/>
                <a:gd name="connsiteX2315" fmla="*/ 1711094 w 10924162"/>
                <a:gd name="connsiteY2315" fmla="*/ 4957505 h 6352161"/>
                <a:gd name="connsiteX2316" fmla="*/ 1682067 w 10924162"/>
                <a:gd name="connsiteY2316" fmla="*/ 4927305 h 6352161"/>
                <a:gd name="connsiteX2317" fmla="*/ 1711094 w 10924162"/>
                <a:gd name="connsiteY2317" fmla="*/ 4897105 h 6352161"/>
                <a:gd name="connsiteX2318" fmla="*/ 1740121 w 10924162"/>
                <a:gd name="connsiteY2318" fmla="*/ 4927305 h 6352161"/>
                <a:gd name="connsiteX2319" fmla="*/ 1711094 w 10924162"/>
                <a:gd name="connsiteY2319" fmla="*/ 4957505 h 6352161"/>
                <a:gd name="connsiteX2320" fmla="*/ 1781867 w 10924162"/>
                <a:gd name="connsiteY2320" fmla="*/ 4957505 h 6352161"/>
                <a:gd name="connsiteX2321" fmla="*/ 1752840 w 10924162"/>
                <a:gd name="connsiteY2321" fmla="*/ 4927305 h 6352161"/>
                <a:gd name="connsiteX2322" fmla="*/ 1781867 w 10924162"/>
                <a:gd name="connsiteY2322" fmla="*/ 4897105 h 6352161"/>
                <a:gd name="connsiteX2323" fmla="*/ 1810894 w 10924162"/>
                <a:gd name="connsiteY2323" fmla="*/ 4927305 h 6352161"/>
                <a:gd name="connsiteX2324" fmla="*/ 1781867 w 10924162"/>
                <a:gd name="connsiteY2324" fmla="*/ 4957505 h 6352161"/>
                <a:gd name="connsiteX2325" fmla="*/ 1852642 w 10924162"/>
                <a:gd name="connsiteY2325" fmla="*/ 4957505 h 6352161"/>
                <a:gd name="connsiteX2326" fmla="*/ 1823615 w 10924162"/>
                <a:gd name="connsiteY2326" fmla="*/ 4927305 h 6352161"/>
                <a:gd name="connsiteX2327" fmla="*/ 1852642 w 10924162"/>
                <a:gd name="connsiteY2327" fmla="*/ 4897105 h 6352161"/>
                <a:gd name="connsiteX2328" fmla="*/ 1881668 w 10924162"/>
                <a:gd name="connsiteY2328" fmla="*/ 4927305 h 6352161"/>
                <a:gd name="connsiteX2329" fmla="*/ 1852642 w 10924162"/>
                <a:gd name="connsiteY2329" fmla="*/ 4957505 h 6352161"/>
                <a:gd name="connsiteX2330" fmla="*/ 1923414 w 10924162"/>
                <a:gd name="connsiteY2330" fmla="*/ 4957505 h 6352161"/>
                <a:gd name="connsiteX2331" fmla="*/ 1894387 w 10924162"/>
                <a:gd name="connsiteY2331" fmla="*/ 4927305 h 6352161"/>
                <a:gd name="connsiteX2332" fmla="*/ 1923414 w 10924162"/>
                <a:gd name="connsiteY2332" fmla="*/ 4897105 h 6352161"/>
                <a:gd name="connsiteX2333" fmla="*/ 1952441 w 10924162"/>
                <a:gd name="connsiteY2333" fmla="*/ 4927305 h 6352161"/>
                <a:gd name="connsiteX2334" fmla="*/ 1923414 w 10924162"/>
                <a:gd name="connsiteY2334" fmla="*/ 4957505 h 6352161"/>
                <a:gd name="connsiteX2335" fmla="*/ 1994188 w 10924162"/>
                <a:gd name="connsiteY2335" fmla="*/ 4957505 h 6352161"/>
                <a:gd name="connsiteX2336" fmla="*/ 1965161 w 10924162"/>
                <a:gd name="connsiteY2336" fmla="*/ 4927305 h 6352161"/>
                <a:gd name="connsiteX2337" fmla="*/ 1994188 w 10924162"/>
                <a:gd name="connsiteY2337" fmla="*/ 4897105 h 6352161"/>
                <a:gd name="connsiteX2338" fmla="*/ 2023215 w 10924162"/>
                <a:gd name="connsiteY2338" fmla="*/ 4927305 h 6352161"/>
                <a:gd name="connsiteX2339" fmla="*/ 1994188 w 10924162"/>
                <a:gd name="connsiteY2339" fmla="*/ 4957505 h 6352161"/>
                <a:gd name="connsiteX2340" fmla="*/ 2064961 w 10924162"/>
                <a:gd name="connsiteY2340" fmla="*/ 4957505 h 6352161"/>
                <a:gd name="connsiteX2341" fmla="*/ 2035934 w 10924162"/>
                <a:gd name="connsiteY2341" fmla="*/ 4927305 h 6352161"/>
                <a:gd name="connsiteX2342" fmla="*/ 2064961 w 10924162"/>
                <a:gd name="connsiteY2342" fmla="*/ 4897105 h 6352161"/>
                <a:gd name="connsiteX2343" fmla="*/ 2093988 w 10924162"/>
                <a:gd name="connsiteY2343" fmla="*/ 4927305 h 6352161"/>
                <a:gd name="connsiteX2344" fmla="*/ 2064961 w 10924162"/>
                <a:gd name="connsiteY2344" fmla="*/ 4957505 h 6352161"/>
                <a:gd name="connsiteX2345" fmla="*/ 2135736 w 10924162"/>
                <a:gd name="connsiteY2345" fmla="*/ 4957505 h 6352161"/>
                <a:gd name="connsiteX2346" fmla="*/ 2106709 w 10924162"/>
                <a:gd name="connsiteY2346" fmla="*/ 4927305 h 6352161"/>
                <a:gd name="connsiteX2347" fmla="*/ 2135736 w 10924162"/>
                <a:gd name="connsiteY2347" fmla="*/ 4897105 h 6352161"/>
                <a:gd name="connsiteX2348" fmla="*/ 2164762 w 10924162"/>
                <a:gd name="connsiteY2348" fmla="*/ 4927305 h 6352161"/>
                <a:gd name="connsiteX2349" fmla="*/ 2135736 w 10924162"/>
                <a:gd name="connsiteY2349" fmla="*/ 4957505 h 6352161"/>
                <a:gd name="connsiteX2350" fmla="*/ 2206508 w 10924162"/>
                <a:gd name="connsiteY2350" fmla="*/ 4957505 h 6352161"/>
                <a:gd name="connsiteX2351" fmla="*/ 2177481 w 10924162"/>
                <a:gd name="connsiteY2351" fmla="*/ 4927305 h 6352161"/>
                <a:gd name="connsiteX2352" fmla="*/ 2206508 w 10924162"/>
                <a:gd name="connsiteY2352" fmla="*/ 4897105 h 6352161"/>
                <a:gd name="connsiteX2353" fmla="*/ 2235535 w 10924162"/>
                <a:gd name="connsiteY2353" fmla="*/ 4927305 h 6352161"/>
                <a:gd name="connsiteX2354" fmla="*/ 2206508 w 10924162"/>
                <a:gd name="connsiteY2354" fmla="*/ 4957505 h 6352161"/>
                <a:gd name="connsiteX2355" fmla="*/ 2277281 w 10924162"/>
                <a:gd name="connsiteY2355" fmla="*/ 4957505 h 6352161"/>
                <a:gd name="connsiteX2356" fmla="*/ 2248254 w 10924162"/>
                <a:gd name="connsiteY2356" fmla="*/ 4927305 h 6352161"/>
                <a:gd name="connsiteX2357" fmla="*/ 2277281 w 10924162"/>
                <a:gd name="connsiteY2357" fmla="*/ 4897105 h 6352161"/>
                <a:gd name="connsiteX2358" fmla="*/ 2306308 w 10924162"/>
                <a:gd name="connsiteY2358" fmla="*/ 4927305 h 6352161"/>
                <a:gd name="connsiteX2359" fmla="*/ 2277281 w 10924162"/>
                <a:gd name="connsiteY2359" fmla="*/ 4957505 h 6352161"/>
                <a:gd name="connsiteX2360" fmla="*/ 2348054 w 10924162"/>
                <a:gd name="connsiteY2360" fmla="*/ 4957505 h 6352161"/>
                <a:gd name="connsiteX2361" fmla="*/ 2319027 w 10924162"/>
                <a:gd name="connsiteY2361" fmla="*/ 4927305 h 6352161"/>
                <a:gd name="connsiteX2362" fmla="*/ 2348054 w 10924162"/>
                <a:gd name="connsiteY2362" fmla="*/ 4897105 h 6352161"/>
                <a:gd name="connsiteX2363" fmla="*/ 2377081 w 10924162"/>
                <a:gd name="connsiteY2363" fmla="*/ 4927305 h 6352161"/>
                <a:gd name="connsiteX2364" fmla="*/ 2348054 w 10924162"/>
                <a:gd name="connsiteY2364" fmla="*/ 4957505 h 6352161"/>
                <a:gd name="connsiteX2365" fmla="*/ 2418829 w 10924162"/>
                <a:gd name="connsiteY2365" fmla="*/ 4957505 h 6352161"/>
                <a:gd name="connsiteX2366" fmla="*/ 2389802 w 10924162"/>
                <a:gd name="connsiteY2366" fmla="*/ 4927305 h 6352161"/>
                <a:gd name="connsiteX2367" fmla="*/ 2418829 w 10924162"/>
                <a:gd name="connsiteY2367" fmla="*/ 4897105 h 6352161"/>
                <a:gd name="connsiteX2368" fmla="*/ 2447855 w 10924162"/>
                <a:gd name="connsiteY2368" fmla="*/ 4927305 h 6352161"/>
                <a:gd name="connsiteX2369" fmla="*/ 2418829 w 10924162"/>
                <a:gd name="connsiteY2369" fmla="*/ 4957505 h 6352161"/>
                <a:gd name="connsiteX2370" fmla="*/ 2489602 w 10924162"/>
                <a:gd name="connsiteY2370" fmla="*/ 4957505 h 6352161"/>
                <a:gd name="connsiteX2371" fmla="*/ 2460575 w 10924162"/>
                <a:gd name="connsiteY2371" fmla="*/ 4927305 h 6352161"/>
                <a:gd name="connsiteX2372" fmla="*/ 2489602 w 10924162"/>
                <a:gd name="connsiteY2372" fmla="*/ 4897105 h 6352161"/>
                <a:gd name="connsiteX2373" fmla="*/ 2518629 w 10924162"/>
                <a:gd name="connsiteY2373" fmla="*/ 4927305 h 6352161"/>
                <a:gd name="connsiteX2374" fmla="*/ 2489602 w 10924162"/>
                <a:gd name="connsiteY2374" fmla="*/ 4957505 h 6352161"/>
                <a:gd name="connsiteX2375" fmla="*/ 2631148 w 10924162"/>
                <a:gd name="connsiteY2375" fmla="*/ 4957505 h 6352161"/>
                <a:gd name="connsiteX2376" fmla="*/ 2602121 w 10924162"/>
                <a:gd name="connsiteY2376" fmla="*/ 4927305 h 6352161"/>
                <a:gd name="connsiteX2377" fmla="*/ 2631148 w 10924162"/>
                <a:gd name="connsiteY2377" fmla="*/ 4897105 h 6352161"/>
                <a:gd name="connsiteX2378" fmla="*/ 2660175 w 10924162"/>
                <a:gd name="connsiteY2378" fmla="*/ 4927305 h 6352161"/>
                <a:gd name="connsiteX2379" fmla="*/ 2631148 w 10924162"/>
                <a:gd name="connsiteY2379" fmla="*/ 4957505 h 6352161"/>
                <a:gd name="connsiteX2380" fmla="*/ 2701923 w 10924162"/>
                <a:gd name="connsiteY2380" fmla="*/ 4957505 h 6352161"/>
                <a:gd name="connsiteX2381" fmla="*/ 2672896 w 10924162"/>
                <a:gd name="connsiteY2381" fmla="*/ 4927305 h 6352161"/>
                <a:gd name="connsiteX2382" fmla="*/ 2701923 w 10924162"/>
                <a:gd name="connsiteY2382" fmla="*/ 4897105 h 6352161"/>
                <a:gd name="connsiteX2383" fmla="*/ 2730949 w 10924162"/>
                <a:gd name="connsiteY2383" fmla="*/ 4927305 h 6352161"/>
                <a:gd name="connsiteX2384" fmla="*/ 2701923 w 10924162"/>
                <a:gd name="connsiteY2384" fmla="*/ 4957505 h 6352161"/>
                <a:gd name="connsiteX2385" fmla="*/ 2772695 w 10924162"/>
                <a:gd name="connsiteY2385" fmla="*/ 4957505 h 6352161"/>
                <a:gd name="connsiteX2386" fmla="*/ 2743668 w 10924162"/>
                <a:gd name="connsiteY2386" fmla="*/ 4927305 h 6352161"/>
                <a:gd name="connsiteX2387" fmla="*/ 2772695 w 10924162"/>
                <a:gd name="connsiteY2387" fmla="*/ 4897105 h 6352161"/>
                <a:gd name="connsiteX2388" fmla="*/ 2801722 w 10924162"/>
                <a:gd name="connsiteY2388" fmla="*/ 4927305 h 6352161"/>
                <a:gd name="connsiteX2389" fmla="*/ 2772695 w 10924162"/>
                <a:gd name="connsiteY2389" fmla="*/ 4957505 h 6352161"/>
                <a:gd name="connsiteX2390" fmla="*/ 2914241 w 10924162"/>
                <a:gd name="connsiteY2390" fmla="*/ 4957505 h 6352161"/>
                <a:gd name="connsiteX2391" fmla="*/ 2885214 w 10924162"/>
                <a:gd name="connsiteY2391" fmla="*/ 4927305 h 6352161"/>
                <a:gd name="connsiteX2392" fmla="*/ 2914241 w 10924162"/>
                <a:gd name="connsiteY2392" fmla="*/ 4897105 h 6352161"/>
                <a:gd name="connsiteX2393" fmla="*/ 2943268 w 10924162"/>
                <a:gd name="connsiteY2393" fmla="*/ 4927305 h 6352161"/>
                <a:gd name="connsiteX2394" fmla="*/ 2914241 w 10924162"/>
                <a:gd name="connsiteY2394" fmla="*/ 4957505 h 6352161"/>
                <a:gd name="connsiteX2395" fmla="*/ 2985017 w 10924162"/>
                <a:gd name="connsiteY2395" fmla="*/ 4957505 h 6352161"/>
                <a:gd name="connsiteX2396" fmla="*/ 2955990 w 10924162"/>
                <a:gd name="connsiteY2396" fmla="*/ 4927305 h 6352161"/>
                <a:gd name="connsiteX2397" fmla="*/ 2985017 w 10924162"/>
                <a:gd name="connsiteY2397" fmla="*/ 4897105 h 6352161"/>
                <a:gd name="connsiteX2398" fmla="*/ 3014043 w 10924162"/>
                <a:gd name="connsiteY2398" fmla="*/ 4927305 h 6352161"/>
                <a:gd name="connsiteX2399" fmla="*/ 2985017 w 10924162"/>
                <a:gd name="connsiteY2399" fmla="*/ 4957505 h 6352161"/>
                <a:gd name="connsiteX2400" fmla="*/ 3197335 w 10924162"/>
                <a:gd name="connsiteY2400" fmla="*/ 4957505 h 6352161"/>
                <a:gd name="connsiteX2401" fmla="*/ 3168308 w 10924162"/>
                <a:gd name="connsiteY2401" fmla="*/ 4927305 h 6352161"/>
                <a:gd name="connsiteX2402" fmla="*/ 3197335 w 10924162"/>
                <a:gd name="connsiteY2402" fmla="*/ 4897105 h 6352161"/>
                <a:gd name="connsiteX2403" fmla="*/ 3226362 w 10924162"/>
                <a:gd name="connsiteY2403" fmla="*/ 4927305 h 6352161"/>
                <a:gd name="connsiteX2404" fmla="*/ 3197335 w 10924162"/>
                <a:gd name="connsiteY2404" fmla="*/ 4957505 h 6352161"/>
                <a:gd name="connsiteX2405" fmla="*/ 3551204 w 10924162"/>
                <a:gd name="connsiteY2405" fmla="*/ 4957505 h 6352161"/>
                <a:gd name="connsiteX2406" fmla="*/ 3522177 w 10924162"/>
                <a:gd name="connsiteY2406" fmla="*/ 4927305 h 6352161"/>
                <a:gd name="connsiteX2407" fmla="*/ 3551204 w 10924162"/>
                <a:gd name="connsiteY2407" fmla="*/ 4897105 h 6352161"/>
                <a:gd name="connsiteX2408" fmla="*/ 3580230 w 10924162"/>
                <a:gd name="connsiteY2408" fmla="*/ 4927305 h 6352161"/>
                <a:gd name="connsiteX2409" fmla="*/ 3551204 w 10924162"/>
                <a:gd name="connsiteY2409" fmla="*/ 4957505 h 6352161"/>
                <a:gd name="connsiteX2410" fmla="*/ 3692749 w 10924162"/>
                <a:gd name="connsiteY2410" fmla="*/ 4957505 h 6352161"/>
                <a:gd name="connsiteX2411" fmla="*/ 3663722 w 10924162"/>
                <a:gd name="connsiteY2411" fmla="*/ 4927305 h 6352161"/>
                <a:gd name="connsiteX2412" fmla="*/ 3692749 w 10924162"/>
                <a:gd name="connsiteY2412" fmla="*/ 4897105 h 6352161"/>
                <a:gd name="connsiteX2413" fmla="*/ 3721776 w 10924162"/>
                <a:gd name="connsiteY2413" fmla="*/ 4927305 h 6352161"/>
                <a:gd name="connsiteX2414" fmla="*/ 3692749 w 10924162"/>
                <a:gd name="connsiteY2414" fmla="*/ 4957505 h 6352161"/>
                <a:gd name="connsiteX2415" fmla="*/ 3763522 w 10924162"/>
                <a:gd name="connsiteY2415" fmla="*/ 4957505 h 6352161"/>
                <a:gd name="connsiteX2416" fmla="*/ 3734495 w 10924162"/>
                <a:gd name="connsiteY2416" fmla="*/ 4927305 h 6352161"/>
                <a:gd name="connsiteX2417" fmla="*/ 3763522 w 10924162"/>
                <a:gd name="connsiteY2417" fmla="*/ 4897105 h 6352161"/>
                <a:gd name="connsiteX2418" fmla="*/ 3792549 w 10924162"/>
                <a:gd name="connsiteY2418" fmla="*/ 4927305 h 6352161"/>
                <a:gd name="connsiteX2419" fmla="*/ 3763522 w 10924162"/>
                <a:gd name="connsiteY2419" fmla="*/ 4957505 h 6352161"/>
                <a:gd name="connsiteX2420" fmla="*/ 4188163 w 10924162"/>
                <a:gd name="connsiteY2420" fmla="*/ 4957505 h 6352161"/>
                <a:gd name="connsiteX2421" fmla="*/ 4159136 w 10924162"/>
                <a:gd name="connsiteY2421" fmla="*/ 4927305 h 6352161"/>
                <a:gd name="connsiteX2422" fmla="*/ 4188163 w 10924162"/>
                <a:gd name="connsiteY2422" fmla="*/ 4897105 h 6352161"/>
                <a:gd name="connsiteX2423" fmla="*/ 4217190 w 10924162"/>
                <a:gd name="connsiteY2423" fmla="*/ 4927305 h 6352161"/>
                <a:gd name="connsiteX2424" fmla="*/ 4188163 w 10924162"/>
                <a:gd name="connsiteY2424" fmla="*/ 4957505 h 6352161"/>
                <a:gd name="connsiteX2425" fmla="*/ 4258936 w 10924162"/>
                <a:gd name="connsiteY2425" fmla="*/ 4957505 h 6352161"/>
                <a:gd name="connsiteX2426" fmla="*/ 4229909 w 10924162"/>
                <a:gd name="connsiteY2426" fmla="*/ 4927305 h 6352161"/>
                <a:gd name="connsiteX2427" fmla="*/ 4258936 w 10924162"/>
                <a:gd name="connsiteY2427" fmla="*/ 4897105 h 6352161"/>
                <a:gd name="connsiteX2428" fmla="*/ 4287963 w 10924162"/>
                <a:gd name="connsiteY2428" fmla="*/ 4927305 h 6352161"/>
                <a:gd name="connsiteX2429" fmla="*/ 4258936 w 10924162"/>
                <a:gd name="connsiteY2429" fmla="*/ 4957505 h 6352161"/>
                <a:gd name="connsiteX2430" fmla="*/ 4329709 w 10924162"/>
                <a:gd name="connsiteY2430" fmla="*/ 4957505 h 6352161"/>
                <a:gd name="connsiteX2431" fmla="*/ 4300682 w 10924162"/>
                <a:gd name="connsiteY2431" fmla="*/ 4927305 h 6352161"/>
                <a:gd name="connsiteX2432" fmla="*/ 4329709 w 10924162"/>
                <a:gd name="connsiteY2432" fmla="*/ 4897105 h 6352161"/>
                <a:gd name="connsiteX2433" fmla="*/ 4358736 w 10924162"/>
                <a:gd name="connsiteY2433" fmla="*/ 4927305 h 6352161"/>
                <a:gd name="connsiteX2434" fmla="*/ 4329709 w 10924162"/>
                <a:gd name="connsiteY2434" fmla="*/ 4957505 h 6352161"/>
                <a:gd name="connsiteX2435" fmla="*/ 4400484 w 10924162"/>
                <a:gd name="connsiteY2435" fmla="*/ 4957505 h 6352161"/>
                <a:gd name="connsiteX2436" fmla="*/ 4371457 w 10924162"/>
                <a:gd name="connsiteY2436" fmla="*/ 4927305 h 6352161"/>
                <a:gd name="connsiteX2437" fmla="*/ 4400484 w 10924162"/>
                <a:gd name="connsiteY2437" fmla="*/ 4897105 h 6352161"/>
                <a:gd name="connsiteX2438" fmla="*/ 4429510 w 10924162"/>
                <a:gd name="connsiteY2438" fmla="*/ 4927305 h 6352161"/>
                <a:gd name="connsiteX2439" fmla="*/ 4400484 w 10924162"/>
                <a:gd name="connsiteY2439" fmla="*/ 4957505 h 6352161"/>
                <a:gd name="connsiteX2440" fmla="*/ 4471257 w 10924162"/>
                <a:gd name="connsiteY2440" fmla="*/ 4957505 h 6352161"/>
                <a:gd name="connsiteX2441" fmla="*/ 4442230 w 10924162"/>
                <a:gd name="connsiteY2441" fmla="*/ 4927305 h 6352161"/>
                <a:gd name="connsiteX2442" fmla="*/ 4471257 w 10924162"/>
                <a:gd name="connsiteY2442" fmla="*/ 4897105 h 6352161"/>
                <a:gd name="connsiteX2443" fmla="*/ 4500284 w 10924162"/>
                <a:gd name="connsiteY2443" fmla="*/ 4927305 h 6352161"/>
                <a:gd name="connsiteX2444" fmla="*/ 4471257 w 10924162"/>
                <a:gd name="connsiteY2444" fmla="*/ 4957505 h 6352161"/>
                <a:gd name="connsiteX2445" fmla="*/ 4542030 w 10924162"/>
                <a:gd name="connsiteY2445" fmla="*/ 4957505 h 6352161"/>
                <a:gd name="connsiteX2446" fmla="*/ 4513003 w 10924162"/>
                <a:gd name="connsiteY2446" fmla="*/ 4927305 h 6352161"/>
                <a:gd name="connsiteX2447" fmla="*/ 4542030 w 10924162"/>
                <a:gd name="connsiteY2447" fmla="*/ 4897105 h 6352161"/>
                <a:gd name="connsiteX2448" fmla="*/ 4571057 w 10924162"/>
                <a:gd name="connsiteY2448" fmla="*/ 4927305 h 6352161"/>
                <a:gd name="connsiteX2449" fmla="*/ 4542030 w 10924162"/>
                <a:gd name="connsiteY2449" fmla="*/ 4957505 h 6352161"/>
                <a:gd name="connsiteX2450" fmla="*/ 4612803 w 10924162"/>
                <a:gd name="connsiteY2450" fmla="*/ 4957505 h 6352161"/>
                <a:gd name="connsiteX2451" fmla="*/ 4583776 w 10924162"/>
                <a:gd name="connsiteY2451" fmla="*/ 4927305 h 6352161"/>
                <a:gd name="connsiteX2452" fmla="*/ 4612803 w 10924162"/>
                <a:gd name="connsiteY2452" fmla="*/ 4897105 h 6352161"/>
                <a:gd name="connsiteX2453" fmla="*/ 4641830 w 10924162"/>
                <a:gd name="connsiteY2453" fmla="*/ 4927305 h 6352161"/>
                <a:gd name="connsiteX2454" fmla="*/ 4612803 w 10924162"/>
                <a:gd name="connsiteY2454" fmla="*/ 4957505 h 6352161"/>
                <a:gd name="connsiteX2455" fmla="*/ 4683578 w 10924162"/>
                <a:gd name="connsiteY2455" fmla="*/ 4957505 h 6352161"/>
                <a:gd name="connsiteX2456" fmla="*/ 4654551 w 10924162"/>
                <a:gd name="connsiteY2456" fmla="*/ 4927305 h 6352161"/>
                <a:gd name="connsiteX2457" fmla="*/ 4683578 w 10924162"/>
                <a:gd name="connsiteY2457" fmla="*/ 4897105 h 6352161"/>
                <a:gd name="connsiteX2458" fmla="*/ 4712604 w 10924162"/>
                <a:gd name="connsiteY2458" fmla="*/ 4927305 h 6352161"/>
                <a:gd name="connsiteX2459" fmla="*/ 4683578 w 10924162"/>
                <a:gd name="connsiteY2459" fmla="*/ 4957505 h 6352161"/>
                <a:gd name="connsiteX2460" fmla="*/ 6311367 w 10924162"/>
                <a:gd name="connsiteY2460" fmla="*/ 4957505 h 6352161"/>
                <a:gd name="connsiteX2461" fmla="*/ 6282334 w 10924162"/>
                <a:gd name="connsiteY2461" fmla="*/ 4927305 h 6352161"/>
                <a:gd name="connsiteX2462" fmla="*/ 6311367 w 10924162"/>
                <a:gd name="connsiteY2462" fmla="*/ 4897105 h 6352161"/>
                <a:gd name="connsiteX2463" fmla="*/ 6340388 w 10924162"/>
                <a:gd name="connsiteY2463" fmla="*/ 4927305 h 6352161"/>
                <a:gd name="connsiteX2464" fmla="*/ 6311367 w 10924162"/>
                <a:gd name="connsiteY2464" fmla="*/ 4957505 h 6352161"/>
                <a:gd name="connsiteX2465" fmla="*/ 6594461 w 10924162"/>
                <a:gd name="connsiteY2465" fmla="*/ 4957505 h 6352161"/>
                <a:gd name="connsiteX2466" fmla="*/ 6565428 w 10924162"/>
                <a:gd name="connsiteY2466" fmla="*/ 4927305 h 6352161"/>
                <a:gd name="connsiteX2467" fmla="*/ 6594461 w 10924162"/>
                <a:gd name="connsiteY2467" fmla="*/ 4897105 h 6352161"/>
                <a:gd name="connsiteX2468" fmla="*/ 6623482 w 10924162"/>
                <a:gd name="connsiteY2468" fmla="*/ 4927305 h 6352161"/>
                <a:gd name="connsiteX2469" fmla="*/ 6594461 w 10924162"/>
                <a:gd name="connsiteY2469" fmla="*/ 4957505 h 6352161"/>
                <a:gd name="connsiteX2470" fmla="*/ 6665235 w 10924162"/>
                <a:gd name="connsiteY2470" fmla="*/ 4957505 h 6352161"/>
                <a:gd name="connsiteX2471" fmla="*/ 6636203 w 10924162"/>
                <a:gd name="connsiteY2471" fmla="*/ 4927305 h 6352161"/>
                <a:gd name="connsiteX2472" fmla="*/ 6665235 w 10924162"/>
                <a:gd name="connsiteY2472" fmla="*/ 4897105 h 6352161"/>
                <a:gd name="connsiteX2473" fmla="*/ 6694256 w 10924162"/>
                <a:gd name="connsiteY2473" fmla="*/ 4927305 h 6352161"/>
                <a:gd name="connsiteX2474" fmla="*/ 6665235 w 10924162"/>
                <a:gd name="connsiteY2474" fmla="*/ 4957505 h 6352161"/>
                <a:gd name="connsiteX2475" fmla="*/ 6806780 w 10924162"/>
                <a:gd name="connsiteY2475" fmla="*/ 4957505 h 6352161"/>
                <a:gd name="connsiteX2476" fmla="*/ 6777748 w 10924162"/>
                <a:gd name="connsiteY2476" fmla="*/ 4927305 h 6352161"/>
                <a:gd name="connsiteX2477" fmla="*/ 6806780 w 10924162"/>
                <a:gd name="connsiteY2477" fmla="*/ 4897105 h 6352161"/>
                <a:gd name="connsiteX2478" fmla="*/ 6835802 w 10924162"/>
                <a:gd name="connsiteY2478" fmla="*/ 4927305 h 6352161"/>
                <a:gd name="connsiteX2479" fmla="*/ 6806780 w 10924162"/>
                <a:gd name="connsiteY2479" fmla="*/ 4957505 h 6352161"/>
                <a:gd name="connsiteX2480" fmla="*/ 6877555 w 10924162"/>
                <a:gd name="connsiteY2480" fmla="*/ 4957505 h 6352161"/>
                <a:gd name="connsiteX2481" fmla="*/ 6848522 w 10924162"/>
                <a:gd name="connsiteY2481" fmla="*/ 4927305 h 6352161"/>
                <a:gd name="connsiteX2482" fmla="*/ 6877555 w 10924162"/>
                <a:gd name="connsiteY2482" fmla="*/ 4897105 h 6352161"/>
                <a:gd name="connsiteX2483" fmla="*/ 6906576 w 10924162"/>
                <a:gd name="connsiteY2483" fmla="*/ 4927305 h 6352161"/>
                <a:gd name="connsiteX2484" fmla="*/ 6877555 w 10924162"/>
                <a:gd name="connsiteY2484" fmla="*/ 4957505 h 6352161"/>
                <a:gd name="connsiteX2485" fmla="*/ 7019101 w 10924162"/>
                <a:gd name="connsiteY2485" fmla="*/ 4957505 h 6352161"/>
                <a:gd name="connsiteX2486" fmla="*/ 6990069 w 10924162"/>
                <a:gd name="connsiteY2486" fmla="*/ 4927305 h 6352161"/>
                <a:gd name="connsiteX2487" fmla="*/ 7019101 w 10924162"/>
                <a:gd name="connsiteY2487" fmla="*/ 4897105 h 6352161"/>
                <a:gd name="connsiteX2488" fmla="*/ 7048123 w 10924162"/>
                <a:gd name="connsiteY2488" fmla="*/ 4927305 h 6352161"/>
                <a:gd name="connsiteX2489" fmla="*/ 7019101 w 10924162"/>
                <a:gd name="connsiteY2489" fmla="*/ 4957505 h 6352161"/>
                <a:gd name="connsiteX2490" fmla="*/ 7089874 w 10924162"/>
                <a:gd name="connsiteY2490" fmla="*/ 4957505 h 6352161"/>
                <a:gd name="connsiteX2491" fmla="*/ 7060842 w 10924162"/>
                <a:gd name="connsiteY2491" fmla="*/ 4927305 h 6352161"/>
                <a:gd name="connsiteX2492" fmla="*/ 7089874 w 10924162"/>
                <a:gd name="connsiteY2492" fmla="*/ 4897105 h 6352161"/>
                <a:gd name="connsiteX2493" fmla="*/ 7118896 w 10924162"/>
                <a:gd name="connsiteY2493" fmla="*/ 4927305 h 6352161"/>
                <a:gd name="connsiteX2494" fmla="*/ 7089874 w 10924162"/>
                <a:gd name="connsiteY2494" fmla="*/ 4957505 h 6352161"/>
                <a:gd name="connsiteX2495" fmla="*/ 7160648 w 10924162"/>
                <a:gd name="connsiteY2495" fmla="*/ 4957505 h 6352161"/>
                <a:gd name="connsiteX2496" fmla="*/ 7131615 w 10924162"/>
                <a:gd name="connsiteY2496" fmla="*/ 4927305 h 6352161"/>
                <a:gd name="connsiteX2497" fmla="*/ 7160648 w 10924162"/>
                <a:gd name="connsiteY2497" fmla="*/ 4897105 h 6352161"/>
                <a:gd name="connsiteX2498" fmla="*/ 7189669 w 10924162"/>
                <a:gd name="connsiteY2498" fmla="*/ 4927305 h 6352161"/>
                <a:gd name="connsiteX2499" fmla="*/ 7160648 w 10924162"/>
                <a:gd name="connsiteY2499" fmla="*/ 4957505 h 6352161"/>
                <a:gd name="connsiteX2500" fmla="*/ 7231422 w 10924162"/>
                <a:gd name="connsiteY2500" fmla="*/ 4957505 h 6352161"/>
                <a:gd name="connsiteX2501" fmla="*/ 7202390 w 10924162"/>
                <a:gd name="connsiteY2501" fmla="*/ 4927305 h 6352161"/>
                <a:gd name="connsiteX2502" fmla="*/ 7231422 w 10924162"/>
                <a:gd name="connsiteY2502" fmla="*/ 4897105 h 6352161"/>
                <a:gd name="connsiteX2503" fmla="*/ 7260443 w 10924162"/>
                <a:gd name="connsiteY2503" fmla="*/ 4927305 h 6352161"/>
                <a:gd name="connsiteX2504" fmla="*/ 7231422 w 10924162"/>
                <a:gd name="connsiteY2504" fmla="*/ 4957505 h 6352161"/>
                <a:gd name="connsiteX2505" fmla="*/ 7302194 w 10924162"/>
                <a:gd name="connsiteY2505" fmla="*/ 4957505 h 6352161"/>
                <a:gd name="connsiteX2506" fmla="*/ 7273162 w 10924162"/>
                <a:gd name="connsiteY2506" fmla="*/ 4927305 h 6352161"/>
                <a:gd name="connsiteX2507" fmla="*/ 7302194 w 10924162"/>
                <a:gd name="connsiteY2507" fmla="*/ 4897105 h 6352161"/>
                <a:gd name="connsiteX2508" fmla="*/ 7331216 w 10924162"/>
                <a:gd name="connsiteY2508" fmla="*/ 4927305 h 6352161"/>
                <a:gd name="connsiteX2509" fmla="*/ 7302194 w 10924162"/>
                <a:gd name="connsiteY2509" fmla="*/ 4957505 h 6352161"/>
                <a:gd name="connsiteX2510" fmla="*/ 7372968 w 10924162"/>
                <a:gd name="connsiteY2510" fmla="*/ 4957505 h 6352161"/>
                <a:gd name="connsiteX2511" fmla="*/ 7343936 w 10924162"/>
                <a:gd name="connsiteY2511" fmla="*/ 4927305 h 6352161"/>
                <a:gd name="connsiteX2512" fmla="*/ 7372968 w 10924162"/>
                <a:gd name="connsiteY2512" fmla="*/ 4897105 h 6352161"/>
                <a:gd name="connsiteX2513" fmla="*/ 7401990 w 10924162"/>
                <a:gd name="connsiteY2513" fmla="*/ 4927305 h 6352161"/>
                <a:gd name="connsiteX2514" fmla="*/ 7372968 w 10924162"/>
                <a:gd name="connsiteY2514" fmla="*/ 4957505 h 6352161"/>
                <a:gd name="connsiteX2515" fmla="*/ 7443742 w 10924162"/>
                <a:gd name="connsiteY2515" fmla="*/ 4957505 h 6352161"/>
                <a:gd name="connsiteX2516" fmla="*/ 7414709 w 10924162"/>
                <a:gd name="connsiteY2516" fmla="*/ 4927305 h 6352161"/>
                <a:gd name="connsiteX2517" fmla="*/ 7443742 w 10924162"/>
                <a:gd name="connsiteY2517" fmla="*/ 4897105 h 6352161"/>
                <a:gd name="connsiteX2518" fmla="*/ 7472763 w 10924162"/>
                <a:gd name="connsiteY2518" fmla="*/ 4927305 h 6352161"/>
                <a:gd name="connsiteX2519" fmla="*/ 7443742 w 10924162"/>
                <a:gd name="connsiteY2519" fmla="*/ 4957505 h 6352161"/>
                <a:gd name="connsiteX2520" fmla="*/ 7514516 w 10924162"/>
                <a:gd name="connsiteY2520" fmla="*/ 4957505 h 6352161"/>
                <a:gd name="connsiteX2521" fmla="*/ 7485484 w 10924162"/>
                <a:gd name="connsiteY2521" fmla="*/ 4927305 h 6352161"/>
                <a:gd name="connsiteX2522" fmla="*/ 7514516 w 10924162"/>
                <a:gd name="connsiteY2522" fmla="*/ 4897105 h 6352161"/>
                <a:gd name="connsiteX2523" fmla="*/ 7543537 w 10924162"/>
                <a:gd name="connsiteY2523" fmla="*/ 4927305 h 6352161"/>
                <a:gd name="connsiteX2524" fmla="*/ 7514516 w 10924162"/>
                <a:gd name="connsiteY2524" fmla="*/ 4957505 h 6352161"/>
                <a:gd name="connsiteX2525" fmla="*/ 7585288 w 10924162"/>
                <a:gd name="connsiteY2525" fmla="*/ 4957505 h 6352161"/>
                <a:gd name="connsiteX2526" fmla="*/ 7556256 w 10924162"/>
                <a:gd name="connsiteY2526" fmla="*/ 4927305 h 6352161"/>
                <a:gd name="connsiteX2527" fmla="*/ 7585288 w 10924162"/>
                <a:gd name="connsiteY2527" fmla="*/ 4897105 h 6352161"/>
                <a:gd name="connsiteX2528" fmla="*/ 7614310 w 10924162"/>
                <a:gd name="connsiteY2528" fmla="*/ 4927305 h 6352161"/>
                <a:gd name="connsiteX2529" fmla="*/ 7585288 w 10924162"/>
                <a:gd name="connsiteY2529" fmla="*/ 4957505 h 6352161"/>
                <a:gd name="connsiteX2530" fmla="*/ 7656061 w 10924162"/>
                <a:gd name="connsiteY2530" fmla="*/ 4957505 h 6352161"/>
                <a:gd name="connsiteX2531" fmla="*/ 7627029 w 10924162"/>
                <a:gd name="connsiteY2531" fmla="*/ 4927305 h 6352161"/>
                <a:gd name="connsiteX2532" fmla="*/ 7656061 w 10924162"/>
                <a:gd name="connsiteY2532" fmla="*/ 4897105 h 6352161"/>
                <a:gd name="connsiteX2533" fmla="*/ 7685083 w 10924162"/>
                <a:gd name="connsiteY2533" fmla="*/ 4927305 h 6352161"/>
                <a:gd name="connsiteX2534" fmla="*/ 7656061 w 10924162"/>
                <a:gd name="connsiteY2534" fmla="*/ 4957505 h 6352161"/>
                <a:gd name="connsiteX2535" fmla="*/ 7726835 w 10924162"/>
                <a:gd name="connsiteY2535" fmla="*/ 4957505 h 6352161"/>
                <a:gd name="connsiteX2536" fmla="*/ 7697802 w 10924162"/>
                <a:gd name="connsiteY2536" fmla="*/ 4927305 h 6352161"/>
                <a:gd name="connsiteX2537" fmla="*/ 7726835 w 10924162"/>
                <a:gd name="connsiteY2537" fmla="*/ 4897105 h 6352161"/>
                <a:gd name="connsiteX2538" fmla="*/ 7755856 w 10924162"/>
                <a:gd name="connsiteY2538" fmla="*/ 4927305 h 6352161"/>
                <a:gd name="connsiteX2539" fmla="*/ 7726835 w 10924162"/>
                <a:gd name="connsiteY2539" fmla="*/ 4957505 h 6352161"/>
                <a:gd name="connsiteX2540" fmla="*/ 7797609 w 10924162"/>
                <a:gd name="connsiteY2540" fmla="*/ 4957505 h 6352161"/>
                <a:gd name="connsiteX2541" fmla="*/ 7768577 w 10924162"/>
                <a:gd name="connsiteY2541" fmla="*/ 4927305 h 6352161"/>
                <a:gd name="connsiteX2542" fmla="*/ 7797609 w 10924162"/>
                <a:gd name="connsiteY2542" fmla="*/ 4897105 h 6352161"/>
                <a:gd name="connsiteX2543" fmla="*/ 7826630 w 10924162"/>
                <a:gd name="connsiteY2543" fmla="*/ 4927305 h 6352161"/>
                <a:gd name="connsiteX2544" fmla="*/ 7797609 w 10924162"/>
                <a:gd name="connsiteY2544" fmla="*/ 4957505 h 6352161"/>
                <a:gd name="connsiteX2545" fmla="*/ 7868382 w 10924162"/>
                <a:gd name="connsiteY2545" fmla="*/ 4957505 h 6352161"/>
                <a:gd name="connsiteX2546" fmla="*/ 7839350 w 10924162"/>
                <a:gd name="connsiteY2546" fmla="*/ 4927305 h 6352161"/>
                <a:gd name="connsiteX2547" fmla="*/ 7868382 w 10924162"/>
                <a:gd name="connsiteY2547" fmla="*/ 4897105 h 6352161"/>
                <a:gd name="connsiteX2548" fmla="*/ 7897404 w 10924162"/>
                <a:gd name="connsiteY2548" fmla="*/ 4927305 h 6352161"/>
                <a:gd name="connsiteX2549" fmla="*/ 7868382 w 10924162"/>
                <a:gd name="connsiteY2549" fmla="*/ 4957505 h 6352161"/>
                <a:gd name="connsiteX2550" fmla="*/ 7939155 w 10924162"/>
                <a:gd name="connsiteY2550" fmla="*/ 4957505 h 6352161"/>
                <a:gd name="connsiteX2551" fmla="*/ 7910123 w 10924162"/>
                <a:gd name="connsiteY2551" fmla="*/ 4927305 h 6352161"/>
                <a:gd name="connsiteX2552" fmla="*/ 7939155 w 10924162"/>
                <a:gd name="connsiteY2552" fmla="*/ 4897105 h 6352161"/>
                <a:gd name="connsiteX2553" fmla="*/ 7968177 w 10924162"/>
                <a:gd name="connsiteY2553" fmla="*/ 4927305 h 6352161"/>
                <a:gd name="connsiteX2554" fmla="*/ 7939155 w 10924162"/>
                <a:gd name="connsiteY2554" fmla="*/ 4957505 h 6352161"/>
                <a:gd name="connsiteX2555" fmla="*/ 8009929 w 10924162"/>
                <a:gd name="connsiteY2555" fmla="*/ 4957505 h 6352161"/>
                <a:gd name="connsiteX2556" fmla="*/ 7980896 w 10924162"/>
                <a:gd name="connsiteY2556" fmla="*/ 4927305 h 6352161"/>
                <a:gd name="connsiteX2557" fmla="*/ 8009929 w 10924162"/>
                <a:gd name="connsiteY2557" fmla="*/ 4897105 h 6352161"/>
                <a:gd name="connsiteX2558" fmla="*/ 8038950 w 10924162"/>
                <a:gd name="connsiteY2558" fmla="*/ 4927305 h 6352161"/>
                <a:gd name="connsiteX2559" fmla="*/ 8009929 w 10924162"/>
                <a:gd name="connsiteY2559" fmla="*/ 4957505 h 6352161"/>
                <a:gd name="connsiteX2560" fmla="*/ 8080703 w 10924162"/>
                <a:gd name="connsiteY2560" fmla="*/ 4957505 h 6352161"/>
                <a:gd name="connsiteX2561" fmla="*/ 8051671 w 10924162"/>
                <a:gd name="connsiteY2561" fmla="*/ 4927305 h 6352161"/>
                <a:gd name="connsiteX2562" fmla="*/ 8080703 w 10924162"/>
                <a:gd name="connsiteY2562" fmla="*/ 4897105 h 6352161"/>
                <a:gd name="connsiteX2563" fmla="*/ 8109724 w 10924162"/>
                <a:gd name="connsiteY2563" fmla="*/ 4927305 h 6352161"/>
                <a:gd name="connsiteX2564" fmla="*/ 8080703 w 10924162"/>
                <a:gd name="connsiteY2564" fmla="*/ 4957505 h 6352161"/>
                <a:gd name="connsiteX2565" fmla="*/ 8151475 w 10924162"/>
                <a:gd name="connsiteY2565" fmla="*/ 4957505 h 6352161"/>
                <a:gd name="connsiteX2566" fmla="*/ 8122443 w 10924162"/>
                <a:gd name="connsiteY2566" fmla="*/ 4927305 h 6352161"/>
                <a:gd name="connsiteX2567" fmla="*/ 8151475 w 10924162"/>
                <a:gd name="connsiteY2567" fmla="*/ 4897105 h 6352161"/>
                <a:gd name="connsiteX2568" fmla="*/ 8180497 w 10924162"/>
                <a:gd name="connsiteY2568" fmla="*/ 4927305 h 6352161"/>
                <a:gd name="connsiteX2569" fmla="*/ 8151475 w 10924162"/>
                <a:gd name="connsiteY2569" fmla="*/ 4957505 h 6352161"/>
                <a:gd name="connsiteX2570" fmla="*/ 8222248 w 10924162"/>
                <a:gd name="connsiteY2570" fmla="*/ 4957505 h 6352161"/>
                <a:gd name="connsiteX2571" fmla="*/ 8193216 w 10924162"/>
                <a:gd name="connsiteY2571" fmla="*/ 4927305 h 6352161"/>
                <a:gd name="connsiteX2572" fmla="*/ 8222248 w 10924162"/>
                <a:gd name="connsiteY2572" fmla="*/ 4897105 h 6352161"/>
                <a:gd name="connsiteX2573" fmla="*/ 8251270 w 10924162"/>
                <a:gd name="connsiteY2573" fmla="*/ 4927305 h 6352161"/>
                <a:gd name="connsiteX2574" fmla="*/ 8222248 w 10924162"/>
                <a:gd name="connsiteY2574" fmla="*/ 4957505 h 6352161"/>
                <a:gd name="connsiteX2575" fmla="*/ 8293022 w 10924162"/>
                <a:gd name="connsiteY2575" fmla="*/ 4957505 h 6352161"/>
                <a:gd name="connsiteX2576" fmla="*/ 8263989 w 10924162"/>
                <a:gd name="connsiteY2576" fmla="*/ 4927305 h 6352161"/>
                <a:gd name="connsiteX2577" fmla="*/ 8293022 w 10924162"/>
                <a:gd name="connsiteY2577" fmla="*/ 4897105 h 6352161"/>
                <a:gd name="connsiteX2578" fmla="*/ 8322043 w 10924162"/>
                <a:gd name="connsiteY2578" fmla="*/ 4927305 h 6352161"/>
                <a:gd name="connsiteX2579" fmla="*/ 8293022 w 10924162"/>
                <a:gd name="connsiteY2579" fmla="*/ 4957505 h 6352161"/>
                <a:gd name="connsiteX2580" fmla="*/ 8363797 w 10924162"/>
                <a:gd name="connsiteY2580" fmla="*/ 4957505 h 6352161"/>
                <a:gd name="connsiteX2581" fmla="*/ 8334765 w 10924162"/>
                <a:gd name="connsiteY2581" fmla="*/ 4927305 h 6352161"/>
                <a:gd name="connsiteX2582" fmla="*/ 8363797 w 10924162"/>
                <a:gd name="connsiteY2582" fmla="*/ 4897105 h 6352161"/>
                <a:gd name="connsiteX2583" fmla="*/ 8392818 w 10924162"/>
                <a:gd name="connsiteY2583" fmla="*/ 4927305 h 6352161"/>
                <a:gd name="connsiteX2584" fmla="*/ 8363797 w 10924162"/>
                <a:gd name="connsiteY2584" fmla="*/ 4957505 h 6352161"/>
                <a:gd name="connsiteX2585" fmla="*/ 8434569 w 10924162"/>
                <a:gd name="connsiteY2585" fmla="*/ 4957505 h 6352161"/>
                <a:gd name="connsiteX2586" fmla="*/ 8405537 w 10924162"/>
                <a:gd name="connsiteY2586" fmla="*/ 4927305 h 6352161"/>
                <a:gd name="connsiteX2587" fmla="*/ 8434569 w 10924162"/>
                <a:gd name="connsiteY2587" fmla="*/ 4897105 h 6352161"/>
                <a:gd name="connsiteX2588" fmla="*/ 8463591 w 10924162"/>
                <a:gd name="connsiteY2588" fmla="*/ 4927305 h 6352161"/>
                <a:gd name="connsiteX2589" fmla="*/ 8434569 w 10924162"/>
                <a:gd name="connsiteY2589" fmla="*/ 4957505 h 6352161"/>
                <a:gd name="connsiteX2590" fmla="*/ 8505342 w 10924162"/>
                <a:gd name="connsiteY2590" fmla="*/ 4957505 h 6352161"/>
                <a:gd name="connsiteX2591" fmla="*/ 8476310 w 10924162"/>
                <a:gd name="connsiteY2591" fmla="*/ 4927305 h 6352161"/>
                <a:gd name="connsiteX2592" fmla="*/ 8505342 w 10924162"/>
                <a:gd name="connsiteY2592" fmla="*/ 4897105 h 6352161"/>
                <a:gd name="connsiteX2593" fmla="*/ 8534364 w 10924162"/>
                <a:gd name="connsiteY2593" fmla="*/ 4927305 h 6352161"/>
                <a:gd name="connsiteX2594" fmla="*/ 8505342 w 10924162"/>
                <a:gd name="connsiteY2594" fmla="*/ 4957505 h 6352161"/>
                <a:gd name="connsiteX2595" fmla="*/ 8576116 w 10924162"/>
                <a:gd name="connsiteY2595" fmla="*/ 4957505 h 6352161"/>
                <a:gd name="connsiteX2596" fmla="*/ 8547083 w 10924162"/>
                <a:gd name="connsiteY2596" fmla="*/ 4927305 h 6352161"/>
                <a:gd name="connsiteX2597" fmla="*/ 8576116 w 10924162"/>
                <a:gd name="connsiteY2597" fmla="*/ 4897105 h 6352161"/>
                <a:gd name="connsiteX2598" fmla="*/ 8605137 w 10924162"/>
                <a:gd name="connsiteY2598" fmla="*/ 4927305 h 6352161"/>
                <a:gd name="connsiteX2599" fmla="*/ 8576116 w 10924162"/>
                <a:gd name="connsiteY2599" fmla="*/ 4957505 h 6352161"/>
                <a:gd name="connsiteX2600" fmla="*/ 8646890 w 10924162"/>
                <a:gd name="connsiteY2600" fmla="*/ 4957505 h 6352161"/>
                <a:gd name="connsiteX2601" fmla="*/ 8617858 w 10924162"/>
                <a:gd name="connsiteY2601" fmla="*/ 4927305 h 6352161"/>
                <a:gd name="connsiteX2602" fmla="*/ 8646890 w 10924162"/>
                <a:gd name="connsiteY2602" fmla="*/ 4897105 h 6352161"/>
                <a:gd name="connsiteX2603" fmla="*/ 8675911 w 10924162"/>
                <a:gd name="connsiteY2603" fmla="*/ 4927305 h 6352161"/>
                <a:gd name="connsiteX2604" fmla="*/ 8646890 w 10924162"/>
                <a:gd name="connsiteY2604" fmla="*/ 4957505 h 6352161"/>
                <a:gd name="connsiteX2605" fmla="*/ 8717662 w 10924162"/>
                <a:gd name="connsiteY2605" fmla="*/ 4957505 h 6352161"/>
                <a:gd name="connsiteX2606" fmla="*/ 8688630 w 10924162"/>
                <a:gd name="connsiteY2606" fmla="*/ 4927305 h 6352161"/>
                <a:gd name="connsiteX2607" fmla="*/ 8717662 w 10924162"/>
                <a:gd name="connsiteY2607" fmla="*/ 4897105 h 6352161"/>
                <a:gd name="connsiteX2608" fmla="*/ 8746684 w 10924162"/>
                <a:gd name="connsiteY2608" fmla="*/ 4927305 h 6352161"/>
                <a:gd name="connsiteX2609" fmla="*/ 8717662 w 10924162"/>
                <a:gd name="connsiteY2609" fmla="*/ 4957505 h 6352161"/>
                <a:gd name="connsiteX2610" fmla="*/ 8788435 w 10924162"/>
                <a:gd name="connsiteY2610" fmla="*/ 4957505 h 6352161"/>
                <a:gd name="connsiteX2611" fmla="*/ 8759403 w 10924162"/>
                <a:gd name="connsiteY2611" fmla="*/ 4927305 h 6352161"/>
                <a:gd name="connsiteX2612" fmla="*/ 8788435 w 10924162"/>
                <a:gd name="connsiteY2612" fmla="*/ 4897105 h 6352161"/>
                <a:gd name="connsiteX2613" fmla="*/ 8817457 w 10924162"/>
                <a:gd name="connsiteY2613" fmla="*/ 4927305 h 6352161"/>
                <a:gd name="connsiteX2614" fmla="*/ 8788435 w 10924162"/>
                <a:gd name="connsiteY2614" fmla="*/ 4957505 h 6352161"/>
                <a:gd name="connsiteX2615" fmla="*/ 8859210 w 10924162"/>
                <a:gd name="connsiteY2615" fmla="*/ 4957505 h 6352161"/>
                <a:gd name="connsiteX2616" fmla="*/ 8830177 w 10924162"/>
                <a:gd name="connsiteY2616" fmla="*/ 4927305 h 6352161"/>
                <a:gd name="connsiteX2617" fmla="*/ 8859210 w 10924162"/>
                <a:gd name="connsiteY2617" fmla="*/ 4897105 h 6352161"/>
                <a:gd name="connsiteX2618" fmla="*/ 8888231 w 10924162"/>
                <a:gd name="connsiteY2618" fmla="*/ 4927305 h 6352161"/>
                <a:gd name="connsiteX2619" fmla="*/ 8859210 w 10924162"/>
                <a:gd name="connsiteY2619" fmla="*/ 4957505 h 6352161"/>
                <a:gd name="connsiteX2620" fmla="*/ 8929984 w 10924162"/>
                <a:gd name="connsiteY2620" fmla="*/ 4957505 h 6352161"/>
                <a:gd name="connsiteX2621" fmla="*/ 8900952 w 10924162"/>
                <a:gd name="connsiteY2621" fmla="*/ 4927305 h 6352161"/>
                <a:gd name="connsiteX2622" fmla="*/ 8929984 w 10924162"/>
                <a:gd name="connsiteY2622" fmla="*/ 4897105 h 6352161"/>
                <a:gd name="connsiteX2623" fmla="*/ 8959005 w 10924162"/>
                <a:gd name="connsiteY2623" fmla="*/ 4927305 h 6352161"/>
                <a:gd name="connsiteX2624" fmla="*/ 8929984 w 10924162"/>
                <a:gd name="connsiteY2624" fmla="*/ 4957505 h 6352161"/>
                <a:gd name="connsiteX2625" fmla="*/ 9000756 w 10924162"/>
                <a:gd name="connsiteY2625" fmla="*/ 4957505 h 6352161"/>
                <a:gd name="connsiteX2626" fmla="*/ 8971724 w 10924162"/>
                <a:gd name="connsiteY2626" fmla="*/ 4927305 h 6352161"/>
                <a:gd name="connsiteX2627" fmla="*/ 9000756 w 10924162"/>
                <a:gd name="connsiteY2627" fmla="*/ 4897105 h 6352161"/>
                <a:gd name="connsiteX2628" fmla="*/ 9029778 w 10924162"/>
                <a:gd name="connsiteY2628" fmla="*/ 4927305 h 6352161"/>
                <a:gd name="connsiteX2629" fmla="*/ 9000756 w 10924162"/>
                <a:gd name="connsiteY2629" fmla="*/ 4957505 h 6352161"/>
                <a:gd name="connsiteX2630" fmla="*/ 9071529 w 10924162"/>
                <a:gd name="connsiteY2630" fmla="*/ 4957505 h 6352161"/>
                <a:gd name="connsiteX2631" fmla="*/ 9042497 w 10924162"/>
                <a:gd name="connsiteY2631" fmla="*/ 4927305 h 6352161"/>
                <a:gd name="connsiteX2632" fmla="*/ 9071529 w 10924162"/>
                <a:gd name="connsiteY2632" fmla="*/ 4897105 h 6352161"/>
                <a:gd name="connsiteX2633" fmla="*/ 9100551 w 10924162"/>
                <a:gd name="connsiteY2633" fmla="*/ 4927305 h 6352161"/>
                <a:gd name="connsiteX2634" fmla="*/ 9071529 w 10924162"/>
                <a:gd name="connsiteY2634" fmla="*/ 4957505 h 6352161"/>
                <a:gd name="connsiteX2635" fmla="*/ 1569549 w 10924162"/>
                <a:gd name="connsiteY2635" fmla="*/ 4883904 h 6352161"/>
                <a:gd name="connsiteX2636" fmla="*/ 1540522 w 10924162"/>
                <a:gd name="connsiteY2636" fmla="*/ 4853703 h 6352161"/>
                <a:gd name="connsiteX2637" fmla="*/ 1569549 w 10924162"/>
                <a:gd name="connsiteY2637" fmla="*/ 4823503 h 6352161"/>
                <a:gd name="connsiteX2638" fmla="*/ 1598575 w 10924162"/>
                <a:gd name="connsiteY2638" fmla="*/ 4853703 h 6352161"/>
                <a:gd name="connsiteX2639" fmla="*/ 1569549 w 10924162"/>
                <a:gd name="connsiteY2639" fmla="*/ 4883904 h 6352161"/>
                <a:gd name="connsiteX2640" fmla="*/ 1640321 w 10924162"/>
                <a:gd name="connsiteY2640" fmla="*/ 4883904 h 6352161"/>
                <a:gd name="connsiteX2641" fmla="*/ 1611294 w 10924162"/>
                <a:gd name="connsiteY2641" fmla="*/ 4853703 h 6352161"/>
                <a:gd name="connsiteX2642" fmla="*/ 1640321 w 10924162"/>
                <a:gd name="connsiteY2642" fmla="*/ 4823503 h 6352161"/>
                <a:gd name="connsiteX2643" fmla="*/ 1669348 w 10924162"/>
                <a:gd name="connsiteY2643" fmla="*/ 4853703 h 6352161"/>
                <a:gd name="connsiteX2644" fmla="*/ 1640321 w 10924162"/>
                <a:gd name="connsiteY2644" fmla="*/ 4883904 h 6352161"/>
                <a:gd name="connsiteX2645" fmla="*/ 1711094 w 10924162"/>
                <a:gd name="connsiteY2645" fmla="*/ 4883904 h 6352161"/>
                <a:gd name="connsiteX2646" fmla="*/ 1682067 w 10924162"/>
                <a:gd name="connsiteY2646" fmla="*/ 4853703 h 6352161"/>
                <a:gd name="connsiteX2647" fmla="*/ 1711094 w 10924162"/>
                <a:gd name="connsiteY2647" fmla="*/ 4823503 h 6352161"/>
                <a:gd name="connsiteX2648" fmla="*/ 1740121 w 10924162"/>
                <a:gd name="connsiteY2648" fmla="*/ 4853703 h 6352161"/>
                <a:gd name="connsiteX2649" fmla="*/ 1711094 w 10924162"/>
                <a:gd name="connsiteY2649" fmla="*/ 4883904 h 6352161"/>
                <a:gd name="connsiteX2650" fmla="*/ 1781867 w 10924162"/>
                <a:gd name="connsiteY2650" fmla="*/ 4883904 h 6352161"/>
                <a:gd name="connsiteX2651" fmla="*/ 1752840 w 10924162"/>
                <a:gd name="connsiteY2651" fmla="*/ 4853703 h 6352161"/>
                <a:gd name="connsiteX2652" fmla="*/ 1781867 w 10924162"/>
                <a:gd name="connsiteY2652" fmla="*/ 4823503 h 6352161"/>
                <a:gd name="connsiteX2653" fmla="*/ 1810894 w 10924162"/>
                <a:gd name="connsiteY2653" fmla="*/ 4853703 h 6352161"/>
                <a:gd name="connsiteX2654" fmla="*/ 1781867 w 10924162"/>
                <a:gd name="connsiteY2654" fmla="*/ 4883904 h 6352161"/>
                <a:gd name="connsiteX2655" fmla="*/ 1852642 w 10924162"/>
                <a:gd name="connsiteY2655" fmla="*/ 4883904 h 6352161"/>
                <a:gd name="connsiteX2656" fmla="*/ 1823615 w 10924162"/>
                <a:gd name="connsiteY2656" fmla="*/ 4853703 h 6352161"/>
                <a:gd name="connsiteX2657" fmla="*/ 1852642 w 10924162"/>
                <a:gd name="connsiteY2657" fmla="*/ 4823503 h 6352161"/>
                <a:gd name="connsiteX2658" fmla="*/ 1881668 w 10924162"/>
                <a:gd name="connsiteY2658" fmla="*/ 4853703 h 6352161"/>
                <a:gd name="connsiteX2659" fmla="*/ 1852642 w 10924162"/>
                <a:gd name="connsiteY2659" fmla="*/ 4883904 h 6352161"/>
                <a:gd name="connsiteX2660" fmla="*/ 1923414 w 10924162"/>
                <a:gd name="connsiteY2660" fmla="*/ 4883904 h 6352161"/>
                <a:gd name="connsiteX2661" fmla="*/ 1894387 w 10924162"/>
                <a:gd name="connsiteY2661" fmla="*/ 4853703 h 6352161"/>
                <a:gd name="connsiteX2662" fmla="*/ 1923414 w 10924162"/>
                <a:gd name="connsiteY2662" fmla="*/ 4823503 h 6352161"/>
                <a:gd name="connsiteX2663" fmla="*/ 1952441 w 10924162"/>
                <a:gd name="connsiteY2663" fmla="*/ 4853703 h 6352161"/>
                <a:gd name="connsiteX2664" fmla="*/ 1923414 w 10924162"/>
                <a:gd name="connsiteY2664" fmla="*/ 4883904 h 6352161"/>
                <a:gd name="connsiteX2665" fmla="*/ 1994188 w 10924162"/>
                <a:gd name="connsiteY2665" fmla="*/ 4883904 h 6352161"/>
                <a:gd name="connsiteX2666" fmla="*/ 1965161 w 10924162"/>
                <a:gd name="connsiteY2666" fmla="*/ 4853703 h 6352161"/>
                <a:gd name="connsiteX2667" fmla="*/ 1994188 w 10924162"/>
                <a:gd name="connsiteY2667" fmla="*/ 4823503 h 6352161"/>
                <a:gd name="connsiteX2668" fmla="*/ 2023215 w 10924162"/>
                <a:gd name="connsiteY2668" fmla="*/ 4853703 h 6352161"/>
                <a:gd name="connsiteX2669" fmla="*/ 1994188 w 10924162"/>
                <a:gd name="connsiteY2669" fmla="*/ 4883904 h 6352161"/>
                <a:gd name="connsiteX2670" fmla="*/ 2064961 w 10924162"/>
                <a:gd name="connsiteY2670" fmla="*/ 4883904 h 6352161"/>
                <a:gd name="connsiteX2671" fmla="*/ 2035934 w 10924162"/>
                <a:gd name="connsiteY2671" fmla="*/ 4853703 h 6352161"/>
                <a:gd name="connsiteX2672" fmla="*/ 2064961 w 10924162"/>
                <a:gd name="connsiteY2672" fmla="*/ 4823503 h 6352161"/>
                <a:gd name="connsiteX2673" fmla="*/ 2093988 w 10924162"/>
                <a:gd name="connsiteY2673" fmla="*/ 4853703 h 6352161"/>
                <a:gd name="connsiteX2674" fmla="*/ 2064961 w 10924162"/>
                <a:gd name="connsiteY2674" fmla="*/ 4883904 h 6352161"/>
                <a:gd name="connsiteX2675" fmla="*/ 2135736 w 10924162"/>
                <a:gd name="connsiteY2675" fmla="*/ 4883904 h 6352161"/>
                <a:gd name="connsiteX2676" fmla="*/ 2106709 w 10924162"/>
                <a:gd name="connsiteY2676" fmla="*/ 4853703 h 6352161"/>
                <a:gd name="connsiteX2677" fmla="*/ 2135736 w 10924162"/>
                <a:gd name="connsiteY2677" fmla="*/ 4823503 h 6352161"/>
                <a:gd name="connsiteX2678" fmla="*/ 2164762 w 10924162"/>
                <a:gd name="connsiteY2678" fmla="*/ 4853703 h 6352161"/>
                <a:gd name="connsiteX2679" fmla="*/ 2135736 w 10924162"/>
                <a:gd name="connsiteY2679" fmla="*/ 4883904 h 6352161"/>
                <a:gd name="connsiteX2680" fmla="*/ 2206508 w 10924162"/>
                <a:gd name="connsiteY2680" fmla="*/ 4883904 h 6352161"/>
                <a:gd name="connsiteX2681" fmla="*/ 2177481 w 10924162"/>
                <a:gd name="connsiteY2681" fmla="*/ 4853703 h 6352161"/>
                <a:gd name="connsiteX2682" fmla="*/ 2206508 w 10924162"/>
                <a:gd name="connsiteY2682" fmla="*/ 4823503 h 6352161"/>
                <a:gd name="connsiteX2683" fmla="*/ 2235535 w 10924162"/>
                <a:gd name="connsiteY2683" fmla="*/ 4853703 h 6352161"/>
                <a:gd name="connsiteX2684" fmla="*/ 2206508 w 10924162"/>
                <a:gd name="connsiteY2684" fmla="*/ 4883904 h 6352161"/>
                <a:gd name="connsiteX2685" fmla="*/ 2277281 w 10924162"/>
                <a:gd name="connsiteY2685" fmla="*/ 4883904 h 6352161"/>
                <a:gd name="connsiteX2686" fmla="*/ 2248254 w 10924162"/>
                <a:gd name="connsiteY2686" fmla="*/ 4853703 h 6352161"/>
                <a:gd name="connsiteX2687" fmla="*/ 2277281 w 10924162"/>
                <a:gd name="connsiteY2687" fmla="*/ 4823503 h 6352161"/>
                <a:gd name="connsiteX2688" fmla="*/ 2306308 w 10924162"/>
                <a:gd name="connsiteY2688" fmla="*/ 4853703 h 6352161"/>
                <a:gd name="connsiteX2689" fmla="*/ 2277281 w 10924162"/>
                <a:gd name="connsiteY2689" fmla="*/ 4883904 h 6352161"/>
                <a:gd name="connsiteX2690" fmla="*/ 2348054 w 10924162"/>
                <a:gd name="connsiteY2690" fmla="*/ 4883904 h 6352161"/>
                <a:gd name="connsiteX2691" fmla="*/ 2319027 w 10924162"/>
                <a:gd name="connsiteY2691" fmla="*/ 4853703 h 6352161"/>
                <a:gd name="connsiteX2692" fmla="*/ 2348054 w 10924162"/>
                <a:gd name="connsiteY2692" fmla="*/ 4823503 h 6352161"/>
                <a:gd name="connsiteX2693" fmla="*/ 2377081 w 10924162"/>
                <a:gd name="connsiteY2693" fmla="*/ 4853703 h 6352161"/>
                <a:gd name="connsiteX2694" fmla="*/ 2348054 w 10924162"/>
                <a:gd name="connsiteY2694" fmla="*/ 4883904 h 6352161"/>
                <a:gd name="connsiteX2695" fmla="*/ 2418829 w 10924162"/>
                <a:gd name="connsiteY2695" fmla="*/ 4883904 h 6352161"/>
                <a:gd name="connsiteX2696" fmla="*/ 2389802 w 10924162"/>
                <a:gd name="connsiteY2696" fmla="*/ 4853703 h 6352161"/>
                <a:gd name="connsiteX2697" fmla="*/ 2418829 w 10924162"/>
                <a:gd name="connsiteY2697" fmla="*/ 4823503 h 6352161"/>
                <a:gd name="connsiteX2698" fmla="*/ 2447855 w 10924162"/>
                <a:gd name="connsiteY2698" fmla="*/ 4853703 h 6352161"/>
                <a:gd name="connsiteX2699" fmla="*/ 2418829 w 10924162"/>
                <a:gd name="connsiteY2699" fmla="*/ 4883904 h 6352161"/>
                <a:gd name="connsiteX2700" fmla="*/ 2489602 w 10924162"/>
                <a:gd name="connsiteY2700" fmla="*/ 4883904 h 6352161"/>
                <a:gd name="connsiteX2701" fmla="*/ 2460575 w 10924162"/>
                <a:gd name="connsiteY2701" fmla="*/ 4853703 h 6352161"/>
                <a:gd name="connsiteX2702" fmla="*/ 2489602 w 10924162"/>
                <a:gd name="connsiteY2702" fmla="*/ 4823503 h 6352161"/>
                <a:gd name="connsiteX2703" fmla="*/ 2518629 w 10924162"/>
                <a:gd name="connsiteY2703" fmla="*/ 4853703 h 6352161"/>
                <a:gd name="connsiteX2704" fmla="*/ 2489602 w 10924162"/>
                <a:gd name="connsiteY2704" fmla="*/ 4883904 h 6352161"/>
                <a:gd name="connsiteX2705" fmla="*/ 2560375 w 10924162"/>
                <a:gd name="connsiteY2705" fmla="*/ 4883904 h 6352161"/>
                <a:gd name="connsiteX2706" fmla="*/ 2531348 w 10924162"/>
                <a:gd name="connsiteY2706" fmla="*/ 4853703 h 6352161"/>
                <a:gd name="connsiteX2707" fmla="*/ 2560375 w 10924162"/>
                <a:gd name="connsiteY2707" fmla="*/ 4823503 h 6352161"/>
                <a:gd name="connsiteX2708" fmla="*/ 2589402 w 10924162"/>
                <a:gd name="connsiteY2708" fmla="*/ 4853703 h 6352161"/>
                <a:gd name="connsiteX2709" fmla="*/ 2560375 w 10924162"/>
                <a:gd name="connsiteY2709" fmla="*/ 4883904 h 6352161"/>
                <a:gd name="connsiteX2710" fmla="*/ 2772695 w 10924162"/>
                <a:gd name="connsiteY2710" fmla="*/ 4883904 h 6352161"/>
                <a:gd name="connsiteX2711" fmla="*/ 2743668 w 10924162"/>
                <a:gd name="connsiteY2711" fmla="*/ 4853703 h 6352161"/>
                <a:gd name="connsiteX2712" fmla="*/ 2772695 w 10924162"/>
                <a:gd name="connsiteY2712" fmla="*/ 4823503 h 6352161"/>
                <a:gd name="connsiteX2713" fmla="*/ 2801722 w 10924162"/>
                <a:gd name="connsiteY2713" fmla="*/ 4853703 h 6352161"/>
                <a:gd name="connsiteX2714" fmla="*/ 2772695 w 10924162"/>
                <a:gd name="connsiteY2714" fmla="*/ 4883904 h 6352161"/>
                <a:gd name="connsiteX2715" fmla="*/ 2843468 w 10924162"/>
                <a:gd name="connsiteY2715" fmla="*/ 4883904 h 6352161"/>
                <a:gd name="connsiteX2716" fmla="*/ 2814441 w 10924162"/>
                <a:gd name="connsiteY2716" fmla="*/ 4853703 h 6352161"/>
                <a:gd name="connsiteX2717" fmla="*/ 2843468 w 10924162"/>
                <a:gd name="connsiteY2717" fmla="*/ 4823503 h 6352161"/>
                <a:gd name="connsiteX2718" fmla="*/ 2872495 w 10924162"/>
                <a:gd name="connsiteY2718" fmla="*/ 4853703 h 6352161"/>
                <a:gd name="connsiteX2719" fmla="*/ 2843468 w 10924162"/>
                <a:gd name="connsiteY2719" fmla="*/ 4883904 h 6352161"/>
                <a:gd name="connsiteX2720" fmla="*/ 2914241 w 10924162"/>
                <a:gd name="connsiteY2720" fmla="*/ 4883904 h 6352161"/>
                <a:gd name="connsiteX2721" fmla="*/ 2885214 w 10924162"/>
                <a:gd name="connsiteY2721" fmla="*/ 4853703 h 6352161"/>
                <a:gd name="connsiteX2722" fmla="*/ 2914241 w 10924162"/>
                <a:gd name="connsiteY2722" fmla="*/ 4823503 h 6352161"/>
                <a:gd name="connsiteX2723" fmla="*/ 2943268 w 10924162"/>
                <a:gd name="connsiteY2723" fmla="*/ 4853703 h 6352161"/>
                <a:gd name="connsiteX2724" fmla="*/ 2914241 w 10924162"/>
                <a:gd name="connsiteY2724" fmla="*/ 4883904 h 6352161"/>
                <a:gd name="connsiteX2725" fmla="*/ 2985017 w 10924162"/>
                <a:gd name="connsiteY2725" fmla="*/ 4883904 h 6352161"/>
                <a:gd name="connsiteX2726" fmla="*/ 2955990 w 10924162"/>
                <a:gd name="connsiteY2726" fmla="*/ 4853703 h 6352161"/>
                <a:gd name="connsiteX2727" fmla="*/ 2985017 w 10924162"/>
                <a:gd name="connsiteY2727" fmla="*/ 4823503 h 6352161"/>
                <a:gd name="connsiteX2728" fmla="*/ 3014043 w 10924162"/>
                <a:gd name="connsiteY2728" fmla="*/ 4853703 h 6352161"/>
                <a:gd name="connsiteX2729" fmla="*/ 2985017 w 10924162"/>
                <a:gd name="connsiteY2729" fmla="*/ 4883904 h 6352161"/>
                <a:gd name="connsiteX2730" fmla="*/ 3055789 w 10924162"/>
                <a:gd name="connsiteY2730" fmla="*/ 4883904 h 6352161"/>
                <a:gd name="connsiteX2731" fmla="*/ 3026762 w 10924162"/>
                <a:gd name="connsiteY2731" fmla="*/ 4853703 h 6352161"/>
                <a:gd name="connsiteX2732" fmla="*/ 3055789 w 10924162"/>
                <a:gd name="connsiteY2732" fmla="*/ 4823503 h 6352161"/>
                <a:gd name="connsiteX2733" fmla="*/ 3084816 w 10924162"/>
                <a:gd name="connsiteY2733" fmla="*/ 4853703 h 6352161"/>
                <a:gd name="connsiteX2734" fmla="*/ 3055789 w 10924162"/>
                <a:gd name="connsiteY2734" fmla="*/ 4883904 h 6352161"/>
                <a:gd name="connsiteX2735" fmla="*/ 3126562 w 10924162"/>
                <a:gd name="connsiteY2735" fmla="*/ 4883904 h 6352161"/>
                <a:gd name="connsiteX2736" fmla="*/ 3097535 w 10924162"/>
                <a:gd name="connsiteY2736" fmla="*/ 4853703 h 6352161"/>
                <a:gd name="connsiteX2737" fmla="*/ 3126562 w 10924162"/>
                <a:gd name="connsiteY2737" fmla="*/ 4823503 h 6352161"/>
                <a:gd name="connsiteX2738" fmla="*/ 3155589 w 10924162"/>
                <a:gd name="connsiteY2738" fmla="*/ 4853703 h 6352161"/>
                <a:gd name="connsiteX2739" fmla="*/ 3126562 w 10924162"/>
                <a:gd name="connsiteY2739" fmla="*/ 4883904 h 6352161"/>
                <a:gd name="connsiteX2740" fmla="*/ 3197335 w 10924162"/>
                <a:gd name="connsiteY2740" fmla="*/ 4883904 h 6352161"/>
                <a:gd name="connsiteX2741" fmla="*/ 3168308 w 10924162"/>
                <a:gd name="connsiteY2741" fmla="*/ 4853703 h 6352161"/>
                <a:gd name="connsiteX2742" fmla="*/ 3197335 w 10924162"/>
                <a:gd name="connsiteY2742" fmla="*/ 4823503 h 6352161"/>
                <a:gd name="connsiteX2743" fmla="*/ 3226362 w 10924162"/>
                <a:gd name="connsiteY2743" fmla="*/ 4853703 h 6352161"/>
                <a:gd name="connsiteX2744" fmla="*/ 3197335 w 10924162"/>
                <a:gd name="connsiteY2744" fmla="*/ 4883904 h 6352161"/>
                <a:gd name="connsiteX2745" fmla="*/ 3268110 w 10924162"/>
                <a:gd name="connsiteY2745" fmla="*/ 4883904 h 6352161"/>
                <a:gd name="connsiteX2746" fmla="*/ 3239083 w 10924162"/>
                <a:gd name="connsiteY2746" fmla="*/ 4853703 h 6352161"/>
                <a:gd name="connsiteX2747" fmla="*/ 3268110 w 10924162"/>
                <a:gd name="connsiteY2747" fmla="*/ 4823503 h 6352161"/>
                <a:gd name="connsiteX2748" fmla="*/ 3297136 w 10924162"/>
                <a:gd name="connsiteY2748" fmla="*/ 4853703 h 6352161"/>
                <a:gd name="connsiteX2749" fmla="*/ 3268110 w 10924162"/>
                <a:gd name="connsiteY2749" fmla="*/ 4883904 h 6352161"/>
                <a:gd name="connsiteX2750" fmla="*/ 3338882 w 10924162"/>
                <a:gd name="connsiteY2750" fmla="*/ 4883904 h 6352161"/>
                <a:gd name="connsiteX2751" fmla="*/ 3309855 w 10924162"/>
                <a:gd name="connsiteY2751" fmla="*/ 4853703 h 6352161"/>
                <a:gd name="connsiteX2752" fmla="*/ 3338882 w 10924162"/>
                <a:gd name="connsiteY2752" fmla="*/ 4823503 h 6352161"/>
                <a:gd name="connsiteX2753" fmla="*/ 3367909 w 10924162"/>
                <a:gd name="connsiteY2753" fmla="*/ 4853703 h 6352161"/>
                <a:gd name="connsiteX2754" fmla="*/ 3338882 w 10924162"/>
                <a:gd name="connsiteY2754" fmla="*/ 4883904 h 6352161"/>
                <a:gd name="connsiteX2755" fmla="*/ 3480429 w 10924162"/>
                <a:gd name="connsiteY2755" fmla="*/ 4883904 h 6352161"/>
                <a:gd name="connsiteX2756" fmla="*/ 3451402 w 10924162"/>
                <a:gd name="connsiteY2756" fmla="*/ 4853703 h 6352161"/>
                <a:gd name="connsiteX2757" fmla="*/ 3480429 w 10924162"/>
                <a:gd name="connsiteY2757" fmla="*/ 4823503 h 6352161"/>
                <a:gd name="connsiteX2758" fmla="*/ 3509456 w 10924162"/>
                <a:gd name="connsiteY2758" fmla="*/ 4853703 h 6352161"/>
                <a:gd name="connsiteX2759" fmla="*/ 3480429 w 10924162"/>
                <a:gd name="connsiteY2759" fmla="*/ 4883904 h 6352161"/>
                <a:gd name="connsiteX2760" fmla="*/ 3763522 w 10924162"/>
                <a:gd name="connsiteY2760" fmla="*/ 4883904 h 6352161"/>
                <a:gd name="connsiteX2761" fmla="*/ 3734495 w 10924162"/>
                <a:gd name="connsiteY2761" fmla="*/ 4853703 h 6352161"/>
                <a:gd name="connsiteX2762" fmla="*/ 3763522 w 10924162"/>
                <a:gd name="connsiteY2762" fmla="*/ 4823503 h 6352161"/>
                <a:gd name="connsiteX2763" fmla="*/ 3792549 w 10924162"/>
                <a:gd name="connsiteY2763" fmla="*/ 4853703 h 6352161"/>
                <a:gd name="connsiteX2764" fmla="*/ 3763522 w 10924162"/>
                <a:gd name="connsiteY2764" fmla="*/ 4883904 h 6352161"/>
                <a:gd name="connsiteX2765" fmla="*/ 3834297 w 10924162"/>
                <a:gd name="connsiteY2765" fmla="*/ 4883904 h 6352161"/>
                <a:gd name="connsiteX2766" fmla="*/ 3805270 w 10924162"/>
                <a:gd name="connsiteY2766" fmla="*/ 4853703 h 6352161"/>
                <a:gd name="connsiteX2767" fmla="*/ 3834297 w 10924162"/>
                <a:gd name="connsiteY2767" fmla="*/ 4823503 h 6352161"/>
                <a:gd name="connsiteX2768" fmla="*/ 3863323 w 10924162"/>
                <a:gd name="connsiteY2768" fmla="*/ 4853703 h 6352161"/>
                <a:gd name="connsiteX2769" fmla="*/ 3834297 w 10924162"/>
                <a:gd name="connsiteY2769" fmla="*/ 4883904 h 6352161"/>
                <a:gd name="connsiteX2770" fmla="*/ 4117391 w 10924162"/>
                <a:gd name="connsiteY2770" fmla="*/ 4883904 h 6352161"/>
                <a:gd name="connsiteX2771" fmla="*/ 4088364 w 10924162"/>
                <a:gd name="connsiteY2771" fmla="*/ 4853703 h 6352161"/>
                <a:gd name="connsiteX2772" fmla="*/ 4117391 w 10924162"/>
                <a:gd name="connsiteY2772" fmla="*/ 4823503 h 6352161"/>
                <a:gd name="connsiteX2773" fmla="*/ 4146417 w 10924162"/>
                <a:gd name="connsiteY2773" fmla="*/ 4853703 h 6352161"/>
                <a:gd name="connsiteX2774" fmla="*/ 4117391 w 10924162"/>
                <a:gd name="connsiteY2774" fmla="*/ 4883904 h 6352161"/>
                <a:gd name="connsiteX2775" fmla="*/ 4188163 w 10924162"/>
                <a:gd name="connsiteY2775" fmla="*/ 4883904 h 6352161"/>
                <a:gd name="connsiteX2776" fmla="*/ 4159136 w 10924162"/>
                <a:gd name="connsiteY2776" fmla="*/ 4853703 h 6352161"/>
                <a:gd name="connsiteX2777" fmla="*/ 4188163 w 10924162"/>
                <a:gd name="connsiteY2777" fmla="*/ 4823503 h 6352161"/>
                <a:gd name="connsiteX2778" fmla="*/ 4217190 w 10924162"/>
                <a:gd name="connsiteY2778" fmla="*/ 4853703 h 6352161"/>
                <a:gd name="connsiteX2779" fmla="*/ 4188163 w 10924162"/>
                <a:gd name="connsiteY2779" fmla="*/ 4883904 h 6352161"/>
                <a:gd name="connsiteX2780" fmla="*/ 4258936 w 10924162"/>
                <a:gd name="connsiteY2780" fmla="*/ 4883904 h 6352161"/>
                <a:gd name="connsiteX2781" fmla="*/ 4229909 w 10924162"/>
                <a:gd name="connsiteY2781" fmla="*/ 4853703 h 6352161"/>
                <a:gd name="connsiteX2782" fmla="*/ 4258936 w 10924162"/>
                <a:gd name="connsiteY2782" fmla="*/ 4823503 h 6352161"/>
                <a:gd name="connsiteX2783" fmla="*/ 4287963 w 10924162"/>
                <a:gd name="connsiteY2783" fmla="*/ 4853703 h 6352161"/>
                <a:gd name="connsiteX2784" fmla="*/ 4258936 w 10924162"/>
                <a:gd name="connsiteY2784" fmla="*/ 4883904 h 6352161"/>
                <a:gd name="connsiteX2785" fmla="*/ 4329709 w 10924162"/>
                <a:gd name="connsiteY2785" fmla="*/ 4883904 h 6352161"/>
                <a:gd name="connsiteX2786" fmla="*/ 4300682 w 10924162"/>
                <a:gd name="connsiteY2786" fmla="*/ 4853703 h 6352161"/>
                <a:gd name="connsiteX2787" fmla="*/ 4329709 w 10924162"/>
                <a:gd name="connsiteY2787" fmla="*/ 4823503 h 6352161"/>
                <a:gd name="connsiteX2788" fmla="*/ 4358736 w 10924162"/>
                <a:gd name="connsiteY2788" fmla="*/ 4853703 h 6352161"/>
                <a:gd name="connsiteX2789" fmla="*/ 4329709 w 10924162"/>
                <a:gd name="connsiteY2789" fmla="*/ 4883904 h 6352161"/>
                <a:gd name="connsiteX2790" fmla="*/ 4400484 w 10924162"/>
                <a:gd name="connsiteY2790" fmla="*/ 4883904 h 6352161"/>
                <a:gd name="connsiteX2791" fmla="*/ 4371457 w 10924162"/>
                <a:gd name="connsiteY2791" fmla="*/ 4853703 h 6352161"/>
                <a:gd name="connsiteX2792" fmla="*/ 4400484 w 10924162"/>
                <a:gd name="connsiteY2792" fmla="*/ 4823503 h 6352161"/>
                <a:gd name="connsiteX2793" fmla="*/ 4429510 w 10924162"/>
                <a:gd name="connsiteY2793" fmla="*/ 4853703 h 6352161"/>
                <a:gd name="connsiteX2794" fmla="*/ 4400484 w 10924162"/>
                <a:gd name="connsiteY2794" fmla="*/ 4883904 h 6352161"/>
                <a:gd name="connsiteX2795" fmla="*/ 4471257 w 10924162"/>
                <a:gd name="connsiteY2795" fmla="*/ 4883904 h 6352161"/>
                <a:gd name="connsiteX2796" fmla="*/ 4442230 w 10924162"/>
                <a:gd name="connsiteY2796" fmla="*/ 4853703 h 6352161"/>
                <a:gd name="connsiteX2797" fmla="*/ 4471257 w 10924162"/>
                <a:gd name="connsiteY2797" fmla="*/ 4823503 h 6352161"/>
                <a:gd name="connsiteX2798" fmla="*/ 4500284 w 10924162"/>
                <a:gd name="connsiteY2798" fmla="*/ 4853703 h 6352161"/>
                <a:gd name="connsiteX2799" fmla="*/ 4471257 w 10924162"/>
                <a:gd name="connsiteY2799" fmla="*/ 4883904 h 6352161"/>
                <a:gd name="connsiteX2800" fmla="*/ 4542030 w 10924162"/>
                <a:gd name="connsiteY2800" fmla="*/ 4883904 h 6352161"/>
                <a:gd name="connsiteX2801" fmla="*/ 4513003 w 10924162"/>
                <a:gd name="connsiteY2801" fmla="*/ 4853703 h 6352161"/>
                <a:gd name="connsiteX2802" fmla="*/ 4542030 w 10924162"/>
                <a:gd name="connsiteY2802" fmla="*/ 4823503 h 6352161"/>
                <a:gd name="connsiteX2803" fmla="*/ 4571057 w 10924162"/>
                <a:gd name="connsiteY2803" fmla="*/ 4853703 h 6352161"/>
                <a:gd name="connsiteX2804" fmla="*/ 4542030 w 10924162"/>
                <a:gd name="connsiteY2804" fmla="*/ 4883904 h 6352161"/>
                <a:gd name="connsiteX2805" fmla="*/ 4612803 w 10924162"/>
                <a:gd name="connsiteY2805" fmla="*/ 4883904 h 6352161"/>
                <a:gd name="connsiteX2806" fmla="*/ 4583776 w 10924162"/>
                <a:gd name="connsiteY2806" fmla="*/ 4853703 h 6352161"/>
                <a:gd name="connsiteX2807" fmla="*/ 4612803 w 10924162"/>
                <a:gd name="connsiteY2807" fmla="*/ 4823503 h 6352161"/>
                <a:gd name="connsiteX2808" fmla="*/ 4641830 w 10924162"/>
                <a:gd name="connsiteY2808" fmla="*/ 4853703 h 6352161"/>
                <a:gd name="connsiteX2809" fmla="*/ 4612803 w 10924162"/>
                <a:gd name="connsiteY2809" fmla="*/ 4883904 h 6352161"/>
                <a:gd name="connsiteX2810" fmla="*/ 4754350 w 10924162"/>
                <a:gd name="connsiteY2810" fmla="*/ 4883904 h 6352161"/>
                <a:gd name="connsiteX2811" fmla="*/ 4725323 w 10924162"/>
                <a:gd name="connsiteY2811" fmla="*/ 4853703 h 6352161"/>
                <a:gd name="connsiteX2812" fmla="*/ 4754350 w 10924162"/>
                <a:gd name="connsiteY2812" fmla="*/ 4823503 h 6352161"/>
                <a:gd name="connsiteX2813" fmla="*/ 4783377 w 10924162"/>
                <a:gd name="connsiteY2813" fmla="*/ 4853703 h 6352161"/>
                <a:gd name="connsiteX2814" fmla="*/ 4754350 w 10924162"/>
                <a:gd name="connsiteY2814" fmla="*/ 4883904 h 6352161"/>
                <a:gd name="connsiteX2815" fmla="*/ 6382142 w 10924162"/>
                <a:gd name="connsiteY2815" fmla="*/ 4883904 h 6352161"/>
                <a:gd name="connsiteX2816" fmla="*/ 6353110 w 10924162"/>
                <a:gd name="connsiteY2816" fmla="*/ 4853703 h 6352161"/>
                <a:gd name="connsiteX2817" fmla="*/ 6382142 w 10924162"/>
                <a:gd name="connsiteY2817" fmla="*/ 4823503 h 6352161"/>
                <a:gd name="connsiteX2818" fmla="*/ 6411163 w 10924162"/>
                <a:gd name="connsiteY2818" fmla="*/ 4853703 h 6352161"/>
                <a:gd name="connsiteX2819" fmla="*/ 6382142 w 10924162"/>
                <a:gd name="connsiteY2819" fmla="*/ 4883904 h 6352161"/>
                <a:gd name="connsiteX2820" fmla="*/ 6665235 w 10924162"/>
                <a:gd name="connsiteY2820" fmla="*/ 4883904 h 6352161"/>
                <a:gd name="connsiteX2821" fmla="*/ 6636203 w 10924162"/>
                <a:gd name="connsiteY2821" fmla="*/ 4853703 h 6352161"/>
                <a:gd name="connsiteX2822" fmla="*/ 6665235 w 10924162"/>
                <a:gd name="connsiteY2822" fmla="*/ 4823503 h 6352161"/>
                <a:gd name="connsiteX2823" fmla="*/ 6694256 w 10924162"/>
                <a:gd name="connsiteY2823" fmla="*/ 4853703 h 6352161"/>
                <a:gd name="connsiteX2824" fmla="*/ 6665235 w 10924162"/>
                <a:gd name="connsiteY2824" fmla="*/ 4883904 h 6352161"/>
                <a:gd name="connsiteX2825" fmla="*/ 6877555 w 10924162"/>
                <a:gd name="connsiteY2825" fmla="*/ 4883904 h 6352161"/>
                <a:gd name="connsiteX2826" fmla="*/ 6848522 w 10924162"/>
                <a:gd name="connsiteY2826" fmla="*/ 4853703 h 6352161"/>
                <a:gd name="connsiteX2827" fmla="*/ 6877555 w 10924162"/>
                <a:gd name="connsiteY2827" fmla="*/ 4823503 h 6352161"/>
                <a:gd name="connsiteX2828" fmla="*/ 6906576 w 10924162"/>
                <a:gd name="connsiteY2828" fmla="*/ 4853703 h 6352161"/>
                <a:gd name="connsiteX2829" fmla="*/ 6877555 w 10924162"/>
                <a:gd name="connsiteY2829" fmla="*/ 4883904 h 6352161"/>
                <a:gd name="connsiteX2830" fmla="*/ 6948329 w 10924162"/>
                <a:gd name="connsiteY2830" fmla="*/ 4883904 h 6352161"/>
                <a:gd name="connsiteX2831" fmla="*/ 6919297 w 10924162"/>
                <a:gd name="connsiteY2831" fmla="*/ 4853703 h 6352161"/>
                <a:gd name="connsiteX2832" fmla="*/ 6948329 w 10924162"/>
                <a:gd name="connsiteY2832" fmla="*/ 4823503 h 6352161"/>
                <a:gd name="connsiteX2833" fmla="*/ 6977350 w 10924162"/>
                <a:gd name="connsiteY2833" fmla="*/ 4853703 h 6352161"/>
                <a:gd name="connsiteX2834" fmla="*/ 6948329 w 10924162"/>
                <a:gd name="connsiteY2834" fmla="*/ 4883904 h 6352161"/>
                <a:gd name="connsiteX2835" fmla="*/ 7019101 w 10924162"/>
                <a:gd name="connsiteY2835" fmla="*/ 4883904 h 6352161"/>
                <a:gd name="connsiteX2836" fmla="*/ 6990069 w 10924162"/>
                <a:gd name="connsiteY2836" fmla="*/ 4853703 h 6352161"/>
                <a:gd name="connsiteX2837" fmla="*/ 7019101 w 10924162"/>
                <a:gd name="connsiteY2837" fmla="*/ 4823503 h 6352161"/>
                <a:gd name="connsiteX2838" fmla="*/ 7048123 w 10924162"/>
                <a:gd name="connsiteY2838" fmla="*/ 4853703 h 6352161"/>
                <a:gd name="connsiteX2839" fmla="*/ 7019101 w 10924162"/>
                <a:gd name="connsiteY2839" fmla="*/ 4883904 h 6352161"/>
                <a:gd name="connsiteX2840" fmla="*/ 7089874 w 10924162"/>
                <a:gd name="connsiteY2840" fmla="*/ 4883904 h 6352161"/>
                <a:gd name="connsiteX2841" fmla="*/ 7060842 w 10924162"/>
                <a:gd name="connsiteY2841" fmla="*/ 4853703 h 6352161"/>
                <a:gd name="connsiteX2842" fmla="*/ 7089874 w 10924162"/>
                <a:gd name="connsiteY2842" fmla="*/ 4823503 h 6352161"/>
                <a:gd name="connsiteX2843" fmla="*/ 7118896 w 10924162"/>
                <a:gd name="connsiteY2843" fmla="*/ 4853703 h 6352161"/>
                <a:gd name="connsiteX2844" fmla="*/ 7089874 w 10924162"/>
                <a:gd name="connsiteY2844" fmla="*/ 4883904 h 6352161"/>
                <a:gd name="connsiteX2845" fmla="*/ 7160648 w 10924162"/>
                <a:gd name="connsiteY2845" fmla="*/ 4883904 h 6352161"/>
                <a:gd name="connsiteX2846" fmla="*/ 7131615 w 10924162"/>
                <a:gd name="connsiteY2846" fmla="*/ 4853703 h 6352161"/>
                <a:gd name="connsiteX2847" fmla="*/ 7160648 w 10924162"/>
                <a:gd name="connsiteY2847" fmla="*/ 4823503 h 6352161"/>
                <a:gd name="connsiteX2848" fmla="*/ 7189669 w 10924162"/>
                <a:gd name="connsiteY2848" fmla="*/ 4853703 h 6352161"/>
                <a:gd name="connsiteX2849" fmla="*/ 7160648 w 10924162"/>
                <a:gd name="connsiteY2849" fmla="*/ 4883904 h 6352161"/>
                <a:gd name="connsiteX2850" fmla="*/ 7231422 w 10924162"/>
                <a:gd name="connsiteY2850" fmla="*/ 4883904 h 6352161"/>
                <a:gd name="connsiteX2851" fmla="*/ 7202390 w 10924162"/>
                <a:gd name="connsiteY2851" fmla="*/ 4853703 h 6352161"/>
                <a:gd name="connsiteX2852" fmla="*/ 7231422 w 10924162"/>
                <a:gd name="connsiteY2852" fmla="*/ 4823503 h 6352161"/>
                <a:gd name="connsiteX2853" fmla="*/ 7260443 w 10924162"/>
                <a:gd name="connsiteY2853" fmla="*/ 4853703 h 6352161"/>
                <a:gd name="connsiteX2854" fmla="*/ 7231422 w 10924162"/>
                <a:gd name="connsiteY2854" fmla="*/ 4883904 h 6352161"/>
                <a:gd name="connsiteX2855" fmla="*/ 7302194 w 10924162"/>
                <a:gd name="connsiteY2855" fmla="*/ 4883904 h 6352161"/>
                <a:gd name="connsiteX2856" fmla="*/ 7273162 w 10924162"/>
                <a:gd name="connsiteY2856" fmla="*/ 4853703 h 6352161"/>
                <a:gd name="connsiteX2857" fmla="*/ 7302194 w 10924162"/>
                <a:gd name="connsiteY2857" fmla="*/ 4823503 h 6352161"/>
                <a:gd name="connsiteX2858" fmla="*/ 7331216 w 10924162"/>
                <a:gd name="connsiteY2858" fmla="*/ 4853703 h 6352161"/>
                <a:gd name="connsiteX2859" fmla="*/ 7302194 w 10924162"/>
                <a:gd name="connsiteY2859" fmla="*/ 4883904 h 6352161"/>
                <a:gd name="connsiteX2860" fmla="*/ 7372968 w 10924162"/>
                <a:gd name="connsiteY2860" fmla="*/ 4883904 h 6352161"/>
                <a:gd name="connsiteX2861" fmla="*/ 7343936 w 10924162"/>
                <a:gd name="connsiteY2861" fmla="*/ 4853703 h 6352161"/>
                <a:gd name="connsiteX2862" fmla="*/ 7372968 w 10924162"/>
                <a:gd name="connsiteY2862" fmla="*/ 4823503 h 6352161"/>
                <a:gd name="connsiteX2863" fmla="*/ 7401990 w 10924162"/>
                <a:gd name="connsiteY2863" fmla="*/ 4853703 h 6352161"/>
                <a:gd name="connsiteX2864" fmla="*/ 7372968 w 10924162"/>
                <a:gd name="connsiteY2864" fmla="*/ 4883904 h 6352161"/>
                <a:gd name="connsiteX2865" fmla="*/ 7443742 w 10924162"/>
                <a:gd name="connsiteY2865" fmla="*/ 4883904 h 6352161"/>
                <a:gd name="connsiteX2866" fmla="*/ 7414709 w 10924162"/>
                <a:gd name="connsiteY2866" fmla="*/ 4853703 h 6352161"/>
                <a:gd name="connsiteX2867" fmla="*/ 7443742 w 10924162"/>
                <a:gd name="connsiteY2867" fmla="*/ 4823503 h 6352161"/>
                <a:gd name="connsiteX2868" fmla="*/ 7472763 w 10924162"/>
                <a:gd name="connsiteY2868" fmla="*/ 4853703 h 6352161"/>
                <a:gd name="connsiteX2869" fmla="*/ 7443742 w 10924162"/>
                <a:gd name="connsiteY2869" fmla="*/ 4883904 h 6352161"/>
                <a:gd name="connsiteX2870" fmla="*/ 7514516 w 10924162"/>
                <a:gd name="connsiteY2870" fmla="*/ 4883904 h 6352161"/>
                <a:gd name="connsiteX2871" fmla="*/ 7485484 w 10924162"/>
                <a:gd name="connsiteY2871" fmla="*/ 4853703 h 6352161"/>
                <a:gd name="connsiteX2872" fmla="*/ 7514516 w 10924162"/>
                <a:gd name="connsiteY2872" fmla="*/ 4823503 h 6352161"/>
                <a:gd name="connsiteX2873" fmla="*/ 7543537 w 10924162"/>
                <a:gd name="connsiteY2873" fmla="*/ 4853703 h 6352161"/>
                <a:gd name="connsiteX2874" fmla="*/ 7514516 w 10924162"/>
                <a:gd name="connsiteY2874" fmla="*/ 4883904 h 6352161"/>
                <a:gd name="connsiteX2875" fmla="*/ 7585288 w 10924162"/>
                <a:gd name="connsiteY2875" fmla="*/ 4883904 h 6352161"/>
                <a:gd name="connsiteX2876" fmla="*/ 7556256 w 10924162"/>
                <a:gd name="connsiteY2876" fmla="*/ 4853703 h 6352161"/>
                <a:gd name="connsiteX2877" fmla="*/ 7585288 w 10924162"/>
                <a:gd name="connsiteY2877" fmla="*/ 4823503 h 6352161"/>
                <a:gd name="connsiteX2878" fmla="*/ 7614310 w 10924162"/>
                <a:gd name="connsiteY2878" fmla="*/ 4853703 h 6352161"/>
                <a:gd name="connsiteX2879" fmla="*/ 7585288 w 10924162"/>
                <a:gd name="connsiteY2879" fmla="*/ 4883904 h 6352161"/>
                <a:gd name="connsiteX2880" fmla="*/ 7656061 w 10924162"/>
                <a:gd name="connsiteY2880" fmla="*/ 4883904 h 6352161"/>
                <a:gd name="connsiteX2881" fmla="*/ 7627029 w 10924162"/>
                <a:gd name="connsiteY2881" fmla="*/ 4853703 h 6352161"/>
                <a:gd name="connsiteX2882" fmla="*/ 7656061 w 10924162"/>
                <a:gd name="connsiteY2882" fmla="*/ 4823503 h 6352161"/>
                <a:gd name="connsiteX2883" fmla="*/ 7685083 w 10924162"/>
                <a:gd name="connsiteY2883" fmla="*/ 4853703 h 6352161"/>
                <a:gd name="connsiteX2884" fmla="*/ 7656061 w 10924162"/>
                <a:gd name="connsiteY2884" fmla="*/ 4883904 h 6352161"/>
                <a:gd name="connsiteX2885" fmla="*/ 7726835 w 10924162"/>
                <a:gd name="connsiteY2885" fmla="*/ 4883904 h 6352161"/>
                <a:gd name="connsiteX2886" fmla="*/ 7697802 w 10924162"/>
                <a:gd name="connsiteY2886" fmla="*/ 4853703 h 6352161"/>
                <a:gd name="connsiteX2887" fmla="*/ 7726835 w 10924162"/>
                <a:gd name="connsiteY2887" fmla="*/ 4823503 h 6352161"/>
                <a:gd name="connsiteX2888" fmla="*/ 7755856 w 10924162"/>
                <a:gd name="connsiteY2888" fmla="*/ 4853703 h 6352161"/>
                <a:gd name="connsiteX2889" fmla="*/ 7726835 w 10924162"/>
                <a:gd name="connsiteY2889" fmla="*/ 4883904 h 6352161"/>
                <a:gd name="connsiteX2890" fmla="*/ 7797609 w 10924162"/>
                <a:gd name="connsiteY2890" fmla="*/ 4883904 h 6352161"/>
                <a:gd name="connsiteX2891" fmla="*/ 7768577 w 10924162"/>
                <a:gd name="connsiteY2891" fmla="*/ 4853703 h 6352161"/>
                <a:gd name="connsiteX2892" fmla="*/ 7797609 w 10924162"/>
                <a:gd name="connsiteY2892" fmla="*/ 4823503 h 6352161"/>
                <a:gd name="connsiteX2893" fmla="*/ 7826630 w 10924162"/>
                <a:gd name="connsiteY2893" fmla="*/ 4853703 h 6352161"/>
                <a:gd name="connsiteX2894" fmla="*/ 7797609 w 10924162"/>
                <a:gd name="connsiteY2894" fmla="*/ 4883904 h 6352161"/>
                <a:gd name="connsiteX2895" fmla="*/ 7868382 w 10924162"/>
                <a:gd name="connsiteY2895" fmla="*/ 4883904 h 6352161"/>
                <a:gd name="connsiteX2896" fmla="*/ 7839350 w 10924162"/>
                <a:gd name="connsiteY2896" fmla="*/ 4853703 h 6352161"/>
                <a:gd name="connsiteX2897" fmla="*/ 7868382 w 10924162"/>
                <a:gd name="connsiteY2897" fmla="*/ 4823503 h 6352161"/>
                <a:gd name="connsiteX2898" fmla="*/ 7897404 w 10924162"/>
                <a:gd name="connsiteY2898" fmla="*/ 4853703 h 6352161"/>
                <a:gd name="connsiteX2899" fmla="*/ 7868382 w 10924162"/>
                <a:gd name="connsiteY2899" fmla="*/ 4883904 h 6352161"/>
                <a:gd name="connsiteX2900" fmla="*/ 7939155 w 10924162"/>
                <a:gd name="connsiteY2900" fmla="*/ 4883904 h 6352161"/>
                <a:gd name="connsiteX2901" fmla="*/ 7910123 w 10924162"/>
                <a:gd name="connsiteY2901" fmla="*/ 4853703 h 6352161"/>
                <a:gd name="connsiteX2902" fmla="*/ 7939155 w 10924162"/>
                <a:gd name="connsiteY2902" fmla="*/ 4823503 h 6352161"/>
                <a:gd name="connsiteX2903" fmla="*/ 7968177 w 10924162"/>
                <a:gd name="connsiteY2903" fmla="*/ 4853703 h 6352161"/>
                <a:gd name="connsiteX2904" fmla="*/ 7939155 w 10924162"/>
                <a:gd name="connsiteY2904" fmla="*/ 4883904 h 6352161"/>
                <a:gd name="connsiteX2905" fmla="*/ 8009929 w 10924162"/>
                <a:gd name="connsiteY2905" fmla="*/ 4883904 h 6352161"/>
                <a:gd name="connsiteX2906" fmla="*/ 7980896 w 10924162"/>
                <a:gd name="connsiteY2906" fmla="*/ 4853703 h 6352161"/>
                <a:gd name="connsiteX2907" fmla="*/ 8009929 w 10924162"/>
                <a:gd name="connsiteY2907" fmla="*/ 4823503 h 6352161"/>
                <a:gd name="connsiteX2908" fmla="*/ 8038950 w 10924162"/>
                <a:gd name="connsiteY2908" fmla="*/ 4853703 h 6352161"/>
                <a:gd name="connsiteX2909" fmla="*/ 8009929 w 10924162"/>
                <a:gd name="connsiteY2909" fmla="*/ 4883904 h 6352161"/>
                <a:gd name="connsiteX2910" fmla="*/ 8080703 w 10924162"/>
                <a:gd name="connsiteY2910" fmla="*/ 4883904 h 6352161"/>
                <a:gd name="connsiteX2911" fmla="*/ 8051671 w 10924162"/>
                <a:gd name="connsiteY2911" fmla="*/ 4853703 h 6352161"/>
                <a:gd name="connsiteX2912" fmla="*/ 8080703 w 10924162"/>
                <a:gd name="connsiteY2912" fmla="*/ 4823503 h 6352161"/>
                <a:gd name="connsiteX2913" fmla="*/ 8109724 w 10924162"/>
                <a:gd name="connsiteY2913" fmla="*/ 4853703 h 6352161"/>
                <a:gd name="connsiteX2914" fmla="*/ 8080703 w 10924162"/>
                <a:gd name="connsiteY2914" fmla="*/ 4883904 h 6352161"/>
                <a:gd name="connsiteX2915" fmla="*/ 8151475 w 10924162"/>
                <a:gd name="connsiteY2915" fmla="*/ 4883904 h 6352161"/>
                <a:gd name="connsiteX2916" fmla="*/ 8122443 w 10924162"/>
                <a:gd name="connsiteY2916" fmla="*/ 4853703 h 6352161"/>
                <a:gd name="connsiteX2917" fmla="*/ 8151475 w 10924162"/>
                <a:gd name="connsiteY2917" fmla="*/ 4823503 h 6352161"/>
                <a:gd name="connsiteX2918" fmla="*/ 8180497 w 10924162"/>
                <a:gd name="connsiteY2918" fmla="*/ 4853703 h 6352161"/>
                <a:gd name="connsiteX2919" fmla="*/ 8151475 w 10924162"/>
                <a:gd name="connsiteY2919" fmla="*/ 4883904 h 6352161"/>
                <a:gd name="connsiteX2920" fmla="*/ 8222248 w 10924162"/>
                <a:gd name="connsiteY2920" fmla="*/ 4883904 h 6352161"/>
                <a:gd name="connsiteX2921" fmla="*/ 8193216 w 10924162"/>
                <a:gd name="connsiteY2921" fmla="*/ 4853703 h 6352161"/>
                <a:gd name="connsiteX2922" fmla="*/ 8222248 w 10924162"/>
                <a:gd name="connsiteY2922" fmla="*/ 4823503 h 6352161"/>
                <a:gd name="connsiteX2923" fmla="*/ 8251270 w 10924162"/>
                <a:gd name="connsiteY2923" fmla="*/ 4853703 h 6352161"/>
                <a:gd name="connsiteX2924" fmla="*/ 8222248 w 10924162"/>
                <a:gd name="connsiteY2924" fmla="*/ 4883904 h 6352161"/>
                <a:gd name="connsiteX2925" fmla="*/ 8293022 w 10924162"/>
                <a:gd name="connsiteY2925" fmla="*/ 4883904 h 6352161"/>
                <a:gd name="connsiteX2926" fmla="*/ 8263989 w 10924162"/>
                <a:gd name="connsiteY2926" fmla="*/ 4853703 h 6352161"/>
                <a:gd name="connsiteX2927" fmla="*/ 8293022 w 10924162"/>
                <a:gd name="connsiteY2927" fmla="*/ 4823503 h 6352161"/>
                <a:gd name="connsiteX2928" fmla="*/ 8322043 w 10924162"/>
                <a:gd name="connsiteY2928" fmla="*/ 4853703 h 6352161"/>
                <a:gd name="connsiteX2929" fmla="*/ 8293022 w 10924162"/>
                <a:gd name="connsiteY2929" fmla="*/ 4883904 h 6352161"/>
                <a:gd name="connsiteX2930" fmla="*/ 8363797 w 10924162"/>
                <a:gd name="connsiteY2930" fmla="*/ 4883904 h 6352161"/>
                <a:gd name="connsiteX2931" fmla="*/ 8334765 w 10924162"/>
                <a:gd name="connsiteY2931" fmla="*/ 4853703 h 6352161"/>
                <a:gd name="connsiteX2932" fmla="*/ 8363797 w 10924162"/>
                <a:gd name="connsiteY2932" fmla="*/ 4823503 h 6352161"/>
                <a:gd name="connsiteX2933" fmla="*/ 8392818 w 10924162"/>
                <a:gd name="connsiteY2933" fmla="*/ 4853703 h 6352161"/>
                <a:gd name="connsiteX2934" fmla="*/ 8363797 w 10924162"/>
                <a:gd name="connsiteY2934" fmla="*/ 4883904 h 6352161"/>
                <a:gd name="connsiteX2935" fmla="*/ 8434569 w 10924162"/>
                <a:gd name="connsiteY2935" fmla="*/ 4883904 h 6352161"/>
                <a:gd name="connsiteX2936" fmla="*/ 8405537 w 10924162"/>
                <a:gd name="connsiteY2936" fmla="*/ 4853703 h 6352161"/>
                <a:gd name="connsiteX2937" fmla="*/ 8434569 w 10924162"/>
                <a:gd name="connsiteY2937" fmla="*/ 4823503 h 6352161"/>
                <a:gd name="connsiteX2938" fmla="*/ 8463591 w 10924162"/>
                <a:gd name="connsiteY2938" fmla="*/ 4853703 h 6352161"/>
                <a:gd name="connsiteX2939" fmla="*/ 8434569 w 10924162"/>
                <a:gd name="connsiteY2939" fmla="*/ 4883904 h 6352161"/>
                <a:gd name="connsiteX2940" fmla="*/ 8505342 w 10924162"/>
                <a:gd name="connsiteY2940" fmla="*/ 4883904 h 6352161"/>
                <a:gd name="connsiteX2941" fmla="*/ 8476310 w 10924162"/>
                <a:gd name="connsiteY2941" fmla="*/ 4853703 h 6352161"/>
                <a:gd name="connsiteX2942" fmla="*/ 8505342 w 10924162"/>
                <a:gd name="connsiteY2942" fmla="*/ 4823503 h 6352161"/>
                <a:gd name="connsiteX2943" fmla="*/ 8534364 w 10924162"/>
                <a:gd name="connsiteY2943" fmla="*/ 4853703 h 6352161"/>
                <a:gd name="connsiteX2944" fmla="*/ 8505342 w 10924162"/>
                <a:gd name="connsiteY2944" fmla="*/ 4883904 h 6352161"/>
                <a:gd name="connsiteX2945" fmla="*/ 8576116 w 10924162"/>
                <a:gd name="connsiteY2945" fmla="*/ 4883904 h 6352161"/>
                <a:gd name="connsiteX2946" fmla="*/ 8547083 w 10924162"/>
                <a:gd name="connsiteY2946" fmla="*/ 4853703 h 6352161"/>
                <a:gd name="connsiteX2947" fmla="*/ 8576116 w 10924162"/>
                <a:gd name="connsiteY2947" fmla="*/ 4823503 h 6352161"/>
                <a:gd name="connsiteX2948" fmla="*/ 8605137 w 10924162"/>
                <a:gd name="connsiteY2948" fmla="*/ 4853703 h 6352161"/>
                <a:gd name="connsiteX2949" fmla="*/ 8576116 w 10924162"/>
                <a:gd name="connsiteY2949" fmla="*/ 4883904 h 6352161"/>
                <a:gd name="connsiteX2950" fmla="*/ 8646890 w 10924162"/>
                <a:gd name="connsiteY2950" fmla="*/ 4883904 h 6352161"/>
                <a:gd name="connsiteX2951" fmla="*/ 8617858 w 10924162"/>
                <a:gd name="connsiteY2951" fmla="*/ 4853703 h 6352161"/>
                <a:gd name="connsiteX2952" fmla="*/ 8646890 w 10924162"/>
                <a:gd name="connsiteY2952" fmla="*/ 4823503 h 6352161"/>
                <a:gd name="connsiteX2953" fmla="*/ 8675911 w 10924162"/>
                <a:gd name="connsiteY2953" fmla="*/ 4853703 h 6352161"/>
                <a:gd name="connsiteX2954" fmla="*/ 8646890 w 10924162"/>
                <a:gd name="connsiteY2954" fmla="*/ 4883904 h 6352161"/>
                <a:gd name="connsiteX2955" fmla="*/ 8717662 w 10924162"/>
                <a:gd name="connsiteY2955" fmla="*/ 4883904 h 6352161"/>
                <a:gd name="connsiteX2956" fmla="*/ 8688630 w 10924162"/>
                <a:gd name="connsiteY2956" fmla="*/ 4853703 h 6352161"/>
                <a:gd name="connsiteX2957" fmla="*/ 8717662 w 10924162"/>
                <a:gd name="connsiteY2957" fmla="*/ 4823503 h 6352161"/>
                <a:gd name="connsiteX2958" fmla="*/ 8746684 w 10924162"/>
                <a:gd name="connsiteY2958" fmla="*/ 4853703 h 6352161"/>
                <a:gd name="connsiteX2959" fmla="*/ 8717662 w 10924162"/>
                <a:gd name="connsiteY2959" fmla="*/ 4883904 h 6352161"/>
                <a:gd name="connsiteX2960" fmla="*/ 8788435 w 10924162"/>
                <a:gd name="connsiteY2960" fmla="*/ 4883904 h 6352161"/>
                <a:gd name="connsiteX2961" fmla="*/ 8759403 w 10924162"/>
                <a:gd name="connsiteY2961" fmla="*/ 4853703 h 6352161"/>
                <a:gd name="connsiteX2962" fmla="*/ 8788435 w 10924162"/>
                <a:gd name="connsiteY2962" fmla="*/ 4823503 h 6352161"/>
                <a:gd name="connsiteX2963" fmla="*/ 8817457 w 10924162"/>
                <a:gd name="connsiteY2963" fmla="*/ 4853703 h 6352161"/>
                <a:gd name="connsiteX2964" fmla="*/ 8788435 w 10924162"/>
                <a:gd name="connsiteY2964" fmla="*/ 4883904 h 6352161"/>
                <a:gd name="connsiteX2965" fmla="*/ 8859210 w 10924162"/>
                <a:gd name="connsiteY2965" fmla="*/ 4883904 h 6352161"/>
                <a:gd name="connsiteX2966" fmla="*/ 8830177 w 10924162"/>
                <a:gd name="connsiteY2966" fmla="*/ 4853703 h 6352161"/>
                <a:gd name="connsiteX2967" fmla="*/ 8859210 w 10924162"/>
                <a:gd name="connsiteY2967" fmla="*/ 4823503 h 6352161"/>
                <a:gd name="connsiteX2968" fmla="*/ 8888231 w 10924162"/>
                <a:gd name="connsiteY2968" fmla="*/ 4853703 h 6352161"/>
                <a:gd name="connsiteX2969" fmla="*/ 8859210 w 10924162"/>
                <a:gd name="connsiteY2969" fmla="*/ 4883904 h 6352161"/>
                <a:gd name="connsiteX2970" fmla="*/ 9000756 w 10924162"/>
                <a:gd name="connsiteY2970" fmla="*/ 4883904 h 6352161"/>
                <a:gd name="connsiteX2971" fmla="*/ 8971724 w 10924162"/>
                <a:gd name="connsiteY2971" fmla="*/ 4853703 h 6352161"/>
                <a:gd name="connsiteX2972" fmla="*/ 9000756 w 10924162"/>
                <a:gd name="connsiteY2972" fmla="*/ 4823503 h 6352161"/>
                <a:gd name="connsiteX2973" fmla="*/ 9029778 w 10924162"/>
                <a:gd name="connsiteY2973" fmla="*/ 4853703 h 6352161"/>
                <a:gd name="connsiteX2974" fmla="*/ 9000756 w 10924162"/>
                <a:gd name="connsiteY2974" fmla="*/ 4883904 h 6352161"/>
                <a:gd name="connsiteX2975" fmla="*/ 9071529 w 10924162"/>
                <a:gd name="connsiteY2975" fmla="*/ 4883904 h 6352161"/>
                <a:gd name="connsiteX2976" fmla="*/ 9042497 w 10924162"/>
                <a:gd name="connsiteY2976" fmla="*/ 4853703 h 6352161"/>
                <a:gd name="connsiteX2977" fmla="*/ 9071529 w 10924162"/>
                <a:gd name="connsiteY2977" fmla="*/ 4823503 h 6352161"/>
                <a:gd name="connsiteX2978" fmla="*/ 9100551 w 10924162"/>
                <a:gd name="connsiteY2978" fmla="*/ 4853703 h 6352161"/>
                <a:gd name="connsiteX2979" fmla="*/ 9071529 w 10924162"/>
                <a:gd name="connsiteY2979" fmla="*/ 4883904 h 6352161"/>
                <a:gd name="connsiteX2980" fmla="*/ 1498774 w 10924162"/>
                <a:gd name="connsiteY2980" fmla="*/ 4810303 h 6352161"/>
                <a:gd name="connsiteX2981" fmla="*/ 1469747 w 10924162"/>
                <a:gd name="connsiteY2981" fmla="*/ 4780103 h 6352161"/>
                <a:gd name="connsiteX2982" fmla="*/ 1498774 w 10924162"/>
                <a:gd name="connsiteY2982" fmla="*/ 4749903 h 6352161"/>
                <a:gd name="connsiteX2983" fmla="*/ 1527801 w 10924162"/>
                <a:gd name="connsiteY2983" fmla="*/ 4780103 h 6352161"/>
                <a:gd name="connsiteX2984" fmla="*/ 1498774 w 10924162"/>
                <a:gd name="connsiteY2984" fmla="*/ 4810303 h 6352161"/>
                <a:gd name="connsiteX2985" fmla="*/ 1569549 w 10924162"/>
                <a:gd name="connsiteY2985" fmla="*/ 4810303 h 6352161"/>
                <a:gd name="connsiteX2986" fmla="*/ 1540522 w 10924162"/>
                <a:gd name="connsiteY2986" fmla="*/ 4780103 h 6352161"/>
                <a:gd name="connsiteX2987" fmla="*/ 1569549 w 10924162"/>
                <a:gd name="connsiteY2987" fmla="*/ 4749903 h 6352161"/>
                <a:gd name="connsiteX2988" fmla="*/ 1598575 w 10924162"/>
                <a:gd name="connsiteY2988" fmla="*/ 4780103 h 6352161"/>
                <a:gd name="connsiteX2989" fmla="*/ 1569549 w 10924162"/>
                <a:gd name="connsiteY2989" fmla="*/ 4810303 h 6352161"/>
                <a:gd name="connsiteX2990" fmla="*/ 1640321 w 10924162"/>
                <a:gd name="connsiteY2990" fmla="*/ 4810303 h 6352161"/>
                <a:gd name="connsiteX2991" fmla="*/ 1611294 w 10924162"/>
                <a:gd name="connsiteY2991" fmla="*/ 4780103 h 6352161"/>
                <a:gd name="connsiteX2992" fmla="*/ 1640321 w 10924162"/>
                <a:gd name="connsiteY2992" fmla="*/ 4749903 h 6352161"/>
                <a:gd name="connsiteX2993" fmla="*/ 1669348 w 10924162"/>
                <a:gd name="connsiteY2993" fmla="*/ 4780103 h 6352161"/>
                <a:gd name="connsiteX2994" fmla="*/ 1640321 w 10924162"/>
                <a:gd name="connsiteY2994" fmla="*/ 4810303 h 6352161"/>
                <a:gd name="connsiteX2995" fmla="*/ 1711094 w 10924162"/>
                <a:gd name="connsiteY2995" fmla="*/ 4810303 h 6352161"/>
                <a:gd name="connsiteX2996" fmla="*/ 1682067 w 10924162"/>
                <a:gd name="connsiteY2996" fmla="*/ 4780103 h 6352161"/>
                <a:gd name="connsiteX2997" fmla="*/ 1711094 w 10924162"/>
                <a:gd name="connsiteY2997" fmla="*/ 4749903 h 6352161"/>
                <a:gd name="connsiteX2998" fmla="*/ 1740121 w 10924162"/>
                <a:gd name="connsiteY2998" fmla="*/ 4780103 h 6352161"/>
                <a:gd name="connsiteX2999" fmla="*/ 1711094 w 10924162"/>
                <a:gd name="connsiteY2999" fmla="*/ 4810303 h 6352161"/>
                <a:gd name="connsiteX3000" fmla="*/ 1781867 w 10924162"/>
                <a:gd name="connsiteY3000" fmla="*/ 4810303 h 6352161"/>
                <a:gd name="connsiteX3001" fmla="*/ 1752840 w 10924162"/>
                <a:gd name="connsiteY3001" fmla="*/ 4780103 h 6352161"/>
                <a:gd name="connsiteX3002" fmla="*/ 1781867 w 10924162"/>
                <a:gd name="connsiteY3002" fmla="*/ 4749903 h 6352161"/>
                <a:gd name="connsiteX3003" fmla="*/ 1810894 w 10924162"/>
                <a:gd name="connsiteY3003" fmla="*/ 4780103 h 6352161"/>
                <a:gd name="connsiteX3004" fmla="*/ 1781867 w 10924162"/>
                <a:gd name="connsiteY3004" fmla="*/ 4810303 h 6352161"/>
                <a:gd name="connsiteX3005" fmla="*/ 1852642 w 10924162"/>
                <a:gd name="connsiteY3005" fmla="*/ 4810303 h 6352161"/>
                <a:gd name="connsiteX3006" fmla="*/ 1823615 w 10924162"/>
                <a:gd name="connsiteY3006" fmla="*/ 4780103 h 6352161"/>
                <a:gd name="connsiteX3007" fmla="*/ 1852642 w 10924162"/>
                <a:gd name="connsiteY3007" fmla="*/ 4749903 h 6352161"/>
                <a:gd name="connsiteX3008" fmla="*/ 1881668 w 10924162"/>
                <a:gd name="connsiteY3008" fmla="*/ 4780103 h 6352161"/>
                <a:gd name="connsiteX3009" fmla="*/ 1852642 w 10924162"/>
                <a:gd name="connsiteY3009" fmla="*/ 4810303 h 6352161"/>
                <a:gd name="connsiteX3010" fmla="*/ 1923414 w 10924162"/>
                <a:gd name="connsiteY3010" fmla="*/ 4810303 h 6352161"/>
                <a:gd name="connsiteX3011" fmla="*/ 1894387 w 10924162"/>
                <a:gd name="connsiteY3011" fmla="*/ 4780103 h 6352161"/>
                <a:gd name="connsiteX3012" fmla="*/ 1923414 w 10924162"/>
                <a:gd name="connsiteY3012" fmla="*/ 4749903 h 6352161"/>
                <a:gd name="connsiteX3013" fmla="*/ 1952441 w 10924162"/>
                <a:gd name="connsiteY3013" fmla="*/ 4780103 h 6352161"/>
                <a:gd name="connsiteX3014" fmla="*/ 1923414 w 10924162"/>
                <a:gd name="connsiteY3014" fmla="*/ 4810303 h 6352161"/>
                <a:gd name="connsiteX3015" fmla="*/ 1994188 w 10924162"/>
                <a:gd name="connsiteY3015" fmla="*/ 4810303 h 6352161"/>
                <a:gd name="connsiteX3016" fmla="*/ 1965161 w 10924162"/>
                <a:gd name="connsiteY3016" fmla="*/ 4780103 h 6352161"/>
                <a:gd name="connsiteX3017" fmla="*/ 1994188 w 10924162"/>
                <a:gd name="connsiteY3017" fmla="*/ 4749903 h 6352161"/>
                <a:gd name="connsiteX3018" fmla="*/ 2023215 w 10924162"/>
                <a:gd name="connsiteY3018" fmla="*/ 4780103 h 6352161"/>
                <a:gd name="connsiteX3019" fmla="*/ 1994188 w 10924162"/>
                <a:gd name="connsiteY3019" fmla="*/ 4810303 h 6352161"/>
                <a:gd name="connsiteX3020" fmla="*/ 2064961 w 10924162"/>
                <a:gd name="connsiteY3020" fmla="*/ 4810303 h 6352161"/>
                <a:gd name="connsiteX3021" fmla="*/ 2035934 w 10924162"/>
                <a:gd name="connsiteY3021" fmla="*/ 4780103 h 6352161"/>
                <a:gd name="connsiteX3022" fmla="*/ 2064961 w 10924162"/>
                <a:gd name="connsiteY3022" fmla="*/ 4749903 h 6352161"/>
                <a:gd name="connsiteX3023" fmla="*/ 2093988 w 10924162"/>
                <a:gd name="connsiteY3023" fmla="*/ 4780103 h 6352161"/>
                <a:gd name="connsiteX3024" fmla="*/ 2064961 w 10924162"/>
                <a:gd name="connsiteY3024" fmla="*/ 4810303 h 6352161"/>
                <a:gd name="connsiteX3025" fmla="*/ 2135736 w 10924162"/>
                <a:gd name="connsiteY3025" fmla="*/ 4810303 h 6352161"/>
                <a:gd name="connsiteX3026" fmla="*/ 2106709 w 10924162"/>
                <a:gd name="connsiteY3026" fmla="*/ 4780103 h 6352161"/>
                <a:gd name="connsiteX3027" fmla="*/ 2135736 w 10924162"/>
                <a:gd name="connsiteY3027" fmla="*/ 4749903 h 6352161"/>
                <a:gd name="connsiteX3028" fmla="*/ 2164762 w 10924162"/>
                <a:gd name="connsiteY3028" fmla="*/ 4780103 h 6352161"/>
                <a:gd name="connsiteX3029" fmla="*/ 2135736 w 10924162"/>
                <a:gd name="connsiteY3029" fmla="*/ 4810303 h 6352161"/>
                <a:gd name="connsiteX3030" fmla="*/ 2206508 w 10924162"/>
                <a:gd name="connsiteY3030" fmla="*/ 4810303 h 6352161"/>
                <a:gd name="connsiteX3031" fmla="*/ 2177481 w 10924162"/>
                <a:gd name="connsiteY3031" fmla="*/ 4780103 h 6352161"/>
                <a:gd name="connsiteX3032" fmla="*/ 2206508 w 10924162"/>
                <a:gd name="connsiteY3032" fmla="*/ 4749903 h 6352161"/>
                <a:gd name="connsiteX3033" fmla="*/ 2235535 w 10924162"/>
                <a:gd name="connsiteY3033" fmla="*/ 4780103 h 6352161"/>
                <a:gd name="connsiteX3034" fmla="*/ 2206508 w 10924162"/>
                <a:gd name="connsiteY3034" fmla="*/ 4810303 h 6352161"/>
                <a:gd name="connsiteX3035" fmla="*/ 2277281 w 10924162"/>
                <a:gd name="connsiteY3035" fmla="*/ 4810303 h 6352161"/>
                <a:gd name="connsiteX3036" fmla="*/ 2248254 w 10924162"/>
                <a:gd name="connsiteY3036" fmla="*/ 4780103 h 6352161"/>
                <a:gd name="connsiteX3037" fmla="*/ 2277281 w 10924162"/>
                <a:gd name="connsiteY3037" fmla="*/ 4749903 h 6352161"/>
                <a:gd name="connsiteX3038" fmla="*/ 2306308 w 10924162"/>
                <a:gd name="connsiteY3038" fmla="*/ 4780103 h 6352161"/>
                <a:gd name="connsiteX3039" fmla="*/ 2277281 w 10924162"/>
                <a:gd name="connsiteY3039" fmla="*/ 4810303 h 6352161"/>
                <a:gd name="connsiteX3040" fmla="*/ 2348054 w 10924162"/>
                <a:gd name="connsiteY3040" fmla="*/ 4810303 h 6352161"/>
                <a:gd name="connsiteX3041" fmla="*/ 2319027 w 10924162"/>
                <a:gd name="connsiteY3041" fmla="*/ 4780103 h 6352161"/>
                <a:gd name="connsiteX3042" fmla="*/ 2348054 w 10924162"/>
                <a:gd name="connsiteY3042" fmla="*/ 4749903 h 6352161"/>
                <a:gd name="connsiteX3043" fmla="*/ 2377081 w 10924162"/>
                <a:gd name="connsiteY3043" fmla="*/ 4780103 h 6352161"/>
                <a:gd name="connsiteX3044" fmla="*/ 2348054 w 10924162"/>
                <a:gd name="connsiteY3044" fmla="*/ 4810303 h 6352161"/>
                <a:gd name="connsiteX3045" fmla="*/ 2418829 w 10924162"/>
                <a:gd name="connsiteY3045" fmla="*/ 4810303 h 6352161"/>
                <a:gd name="connsiteX3046" fmla="*/ 2389802 w 10924162"/>
                <a:gd name="connsiteY3046" fmla="*/ 4780103 h 6352161"/>
                <a:gd name="connsiteX3047" fmla="*/ 2418829 w 10924162"/>
                <a:gd name="connsiteY3047" fmla="*/ 4749903 h 6352161"/>
                <a:gd name="connsiteX3048" fmla="*/ 2447855 w 10924162"/>
                <a:gd name="connsiteY3048" fmla="*/ 4780103 h 6352161"/>
                <a:gd name="connsiteX3049" fmla="*/ 2418829 w 10924162"/>
                <a:gd name="connsiteY3049" fmla="*/ 4810303 h 6352161"/>
                <a:gd name="connsiteX3050" fmla="*/ 2489602 w 10924162"/>
                <a:gd name="connsiteY3050" fmla="*/ 4810303 h 6352161"/>
                <a:gd name="connsiteX3051" fmla="*/ 2460575 w 10924162"/>
                <a:gd name="connsiteY3051" fmla="*/ 4780103 h 6352161"/>
                <a:gd name="connsiteX3052" fmla="*/ 2489602 w 10924162"/>
                <a:gd name="connsiteY3052" fmla="*/ 4749903 h 6352161"/>
                <a:gd name="connsiteX3053" fmla="*/ 2518629 w 10924162"/>
                <a:gd name="connsiteY3053" fmla="*/ 4780103 h 6352161"/>
                <a:gd name="connsiteX3054" fmla="*/ 2489602 w 10924162"/>
                <a:gd name="connsiteY3054" fmla="*/ 4810303 h 6352161"/>
                <a:gd name="connsiteX3055" fmla="*/ 2560375 w 10924162"/>
                <a:gd name="connsiteY3055" fmla="*/ 4810303 h 6352161"/>
                <a:gd name="connsiteX3056" fmla="*/ 2531348 w 10924162"/>
                <a:gd name="connsiteY3056" fmla="*/ 4780103 h 6352161"/>
                <a:gd name="connsiteX3057" fmla="*/ 2560375 w 10924162"/>
                <a:gd name="connsiteY3057" fmla="*/ 4749903 h 6352161"/>
                <a:gd name="connsiteX3058" fmla="*/ 2589402 w 10924162"/>
                <a:gd name="connsiteY3058" fmla="*/ 4780103 h 6352161"/>
                <a:gd name="connsiteX3059" fmla="*/ 2560375 w 10924162"/>
                <a:gd name="connsiteY3059" fmla="*/ 4810303 h 6352161"/>
                <a:gd name="connsiteX3060" fmla="*/ 2631148 w 10924162"/>
                <a:gd name="connsiteY3060" fmla="*/ 4810303 h 6352161"/>
                <a:gd name="connsiteX3061" fmla="*/ 2602121 w 10924162"/>
                <a:gd name="connsiteY3061" fmla="*/ 4780103 h 6352161"/>
                <a:gd name="connsiteX3062" fmla="*/ 2631148 w 10924162"/>
                <a:gd name="connsiteY3062" fmla="*/ 4749903 h 6352161"/>
                <a:gd name="connsiteX3063" fmla="*/ 2660175 w 10924162"/>
                <a:gd name="connsiteY3063" fmla="*/ 4780103 h 6352161"/>
                <a:gd name="connsiteX3064" fmla="*/ 2631148 w 10924162"/>
                <a:gd name="connsiteY3064" fmla="*/ 4810303 h 6352161"/>
                <a:gd name="connsiteX3065" fmla="*/ 2701923 w 10924162"/>
                <a:gd name="connsiteY3065" fmla="*/ 4810303 h 6352161"/>
                <a:gd name="connsiteX3066" fmla="*/ 2672896 w 10924162"/>
                <a:gd name="connsiteY3066" fmla="*/ 4780103 h 6352161"/>
                <a:gd name="connsiteX3067" fmla="*/ 2701923 w 10924162"/>
                <a:gd name="connsiteY3067" fmla="*/ 4749903 h 6352161"/>
                <a:gd name="connsiteX3068" fmla="*/ 2730949 w 10924162"/>
                <a:gd name="connsiteY3068" fmla="*/ 4780103 h 6352161"/>
                <a:gd name="connsiteX3069" fmla="*/ 2701923 w 10924162"/>
                <a:gd name="connsiteY3069" fmla="*/ 4810303 h 6352161"/>
                <a:gd name="connsiteX3070" fmla="*/ 2772695 w 10924162"/>
                <a:gd name="connsiteY3070" fmla="*/ 4810303 h 6352161"/>
                <a:gd name="connsiteX3071" fmla="*/ 2743668 w 10924162"/>
                <a:gd name="connsiteY3071" fmla="*/ 4780103 h 6352161"/>
                <a:gd name="connsiteX3072" fmla="*/ 2772695 w 10924162"/>
                <a:gd name="connsiteY3072" fmla="*/ 4749903 h 6352161"/>
                <a:gd name="connsiteX3073" fmla="*/ 2801722 w 10924162"/>
                <a:gd name="connsiteY3073" fmla="*/ 4780103 h 6352161"/>
                <a:gd name="connsiteX3074" fmla="*/ 2772695 w 10924162"/>
                <a:gd name="connsiteY3074" fmla="*/ 4810303 h 6352161"/>
                <a:gd name="connsiteX3075" fmla="*/ 2843468 w 10924162"/>
                <a:gd name="connsiteY3075" fmla="*/ 4810303 h 6352161"/>
                <a:gd name="connsiteX3076" fmla="*/ 2814441 w 10924162"/>
                <a:gd name="connsiteY3076" fmla="*/ 4780103 h 6352161"/>
                <a:gd name="connsiteX3077" fmla="*/ 2843468 w 10924162"/>
                <a:gd name="connsiteY3077" fmla="*/ 4749903 h 6352161"/>
                <a:gd name="connsiteX3078" fmla="*/ 2872495 w 10924162"/>
                <a:gd name="connsiteY3078" fmla="*/ 4780103 h 6352161"/>
                <a:gd name="connsiteX3079" fmla="*/ 2843468 w 10924162"/>
                <a:gd name="connsiteY3079" fmla="*/ 4810303 h 6352161"/>
                <a:gd name="connsiteX3080" fmla="*/ 2914241 w 10924162"/>
                <a:gd name="connsiteY3080" fmla="*/ 4810303 h 6352161"/>
                <a:gd name="connsiteX3081" fmla="*/ 2885214 w 10924162"/>
                <a:gd name="connsiteY3081" fmla="*/ 4780103 h 6352161"/>
                <a:gd name="connsiteX3082" fmla="*/ 2914241 w 10924162"/>
                <a:gd name="connsiteY3082" fmla="*/ 4749903 h 6352161"/>
                <a:gd name="connsiteX3083" fmla="*/ 2943268 w 10924162"/>
                <a:gd name="connsiteY3083" fmla="*/ 4780103 h 6352161"/>
                <a:gd name="connsiteX3084" fmla="*/ 2914241 w 10924162"/>
                <a:gd name="connsiteY3084" fmla="*/ 4810303 h 6352161"/>
                <a:gd name="connsiteX3085" fmla="*/ 2985017 w 10924162"/>
                <a:gd name="connsiteY3085" fmla="*/ 4810303 h 6352161"/>
                <a:gd name="connsiteX3086" fmla="*/ 2955990 w 10924162"/>
                <a:gd name="connsiteY3086" fmla="*/ 4780103 h 6352161"/>
                <a:gd name="connsiteX3087" fmla="*/ 2985017 w 10924162"/>
                <a:gd name="connsiteY3087" fmla="*/ 4749903 h 6352161"/>
                <a:gd name="connsiteX3088" fmla="*/ 3014043 w 10924162"/>
                <a:gd name="connsiteY3088" fmla="*/ 4780103 h 6352161"/>
                <a:gd name="connsiteX3089" fmla="*/ 2985017 w 10924162"/>
                <a:gd name="connsiteY3089" fmla="*/ 4810303 h 6352161"/>
                <a:gd name="connsiteX3090" fmla="*/ 3055789 w 10924162"/>
                <a:gd name="connsiteY3090" fmla="*/ 4810303 h 6352161"/>
                <a:gd name="connsiteX3091" fmla="*/ 3026762 w 10924162"/>
                <a:gd name="connsiteY3091" fmla="*/ 4780103 h 6352161"/>
                <a:gd name="connsiteX3092" fmla="*/ 3055789 w 10924162"/>
                <a:gd name="connsiteY3092" fmla="*/ 4749903 h 6352161"/>
                <a:gd name="connsiteX3093" fmla="*/ 3084816 w 10924162"/>
                <a:gd name="connsiteY3093" fmla="*/ 4780103 h 6352161"/>
                <a:gd name="connsiteX3094" fmla="*/ 3055789 w 10924162"/>
                <a:gd name="connsiteY3094" fmla="*/ 4810303 h 6352161"/>
                <a:gd name="connsiteX3095" fmla="*/ 3126562 w 10924162"/>
                <a:gd name="connsiteY3095" fmla="*/ 4810303 h 6352161"/>
                <a:gd name="connsiteX3096" fmla="*/ 3097535 w 10924162"/>
                <a:gd name="connsiteY3096" fmla="*/ 4780103 h 6352161"/>
                <a:gd name="connsiteX3097" fmla="*/ 3126562 w 10924162"/>
                <a:gd name="connsiteY3097" fmla="*/ 4749903 h 6352161"/>
                <a:gd name="connsiteX3098" fmla="*/ 3155589 w 10924162"/>
                <a:gd name="connsiteY3098" fmla="*/ 4780103 h 6352161"/>
                <a:gd name="connsiteX3099" fmla="*/ 3126562 w 10924162"/>
                <a:gd name="connsiteY3099" fmla="*/ 4810303 h 6352161"/>
                <a:gd name="connsiteX3100" fmla="*/ 3197335 w 10924162"/>
                <a:gd name="connsiteY3100" fmla="*/ 4810303 h 6352161"/>
                <a:gd name="connsiteX3101" fmla="*/ 3168308 w 10924162"/>
                <a:gd name="connsiteY3101" fmla="*/ 4780103 h 6352161"/>
                <a:gd name="connsiteX3102" fmla="*/ 3197335 w 10924162"/>
                <a:gd name="connsiteY3102" fmla="*/ 4749903 h 6352161"/>
                <a:gd name="connsiteX3103" fmla="*/ 3226362 w 10924162"/>
                <a:gd name="connsiteY3103" fmla="*/ 4780103 h 6352161"/>
                <a:gd name="connsiteX3104" fmla="*/ 3197335 w 10924162"/>
                <a:gd name="connsiteY3104" fmla="*/ 4810303 h 6352161"/>
                <a:gd name="connsiteX3105" fmla="*/ 3268110 w 10924162"/>
                <a:gd name="connsiteY3105" fmla="*/ 4810303 h 6352161"/>
                <a:gd name="connsiteX3106" fmla="*/ 3239083 w 10924162"/>
                <a:gd name="connsiteY3106" fmla="*/ 4780103 h 6352161"/>
                <a:gd name="connsiteX3107" fmla="*/ 3268110 w 10924162"/>
                <a:gd name="connsiteY3107" fmla="*/ 4749903 h 6352161"/>
                <a:gd name="connsiteX3108" fmla="*/ 3297136 w 10924162"/>
                <a:gd name="connsiteY3108" fmla="*/ 4780103 h 6352161"/>
                <a:gd name="connsiteX3109" fmla="*/ 3268110 w 10924162"/>
                <a:gd name="connsiteY3109" fmla="*/ 4810303 h 6352161"/>
                <a:gd name="connsiteX3110" fmla="*/ 3338882 w 10924162"/>
                <a:gd name="connsiteY3110" fmla="*/ 4810303 h 6352161"/>
                <a:gd name="connsiteX3111" fmla="*/ 3309855 w 10924162"/>
                <a:gd name="connsiteY3111" fmla="*/ 4780103 h 6352161"/>
                <a:gd name="connsiteX3112" fmla="*/ 3338882 w 10924162"/>
                <a:gd name="connsiteY3112" fmla="*/ 4749903 h 6352161"/>
                <a:gd name="connsiteX3113" fmla="*/ 3367909 w 10924162"/>
                <a:gd name="connsiteY3113" fmla="*/ 4780103 h 6352161"/>
                <a:gd name="connsiteX3114" fmla="*/ 3338882 w 10924162"/>
                <a:gd name="connsiteY3114" fmla="*/ 4810303 h 6352161"/>
                <a:gd name="connsiteX3115" fmla="*/ 3409655 w 10924162"/>
                <a:gd name="connsiteY3115" fmla="*/ 4810303 h 6352161"/>
                <a:gd name="connsiteX3116" fmla="*/ 3380628 w 10924162"/>
                <a:gd name="connsiteY3116" fmla="*/ 4780103 h 6352161"/>
                <a:gd name="connsiteX3117" fmla="*/ 3409655 w 10924162"/>
                <a:gd name="connsiteY3117" fmla="*/ 4749903 h 6352161"/>
                <a:gd name="connsiteX3118" fmla="*/ 3438682 w 10924162"/>
                <a:gd name="connsiteY3118" fmla="*/ 4780103 h 6352161"/>
                <a:gd name="connsiteX3119" fmla="*/ 3409655 w 10924162"/>
                <a:gd name="connsiteY3119" fmla="*/ 4810303 h 6352161"/>
                <a:gd name="connsiteX3120" fmla="*/ 3480429 w 10924162"/>
                <a:gd name="connsiteY3120" fmla="*/ 4810303 h 6352161"/>
                <a:gd name="connsiteX3121" fmla="*/ 3451402 w 10924162"/>
                <a:gd name="connsiteY3121" fmla="*/ 4780103 h 6352161"/>
                <a:gd name="connsiteX3122" fmla="*/ 3480429 w 10924162"/>
                <a:gd name="connsiteY3122" fmla="*/ 4749903 h 6352161"/>
                <a:gd name="connsiteX3123" fmla="*/ 3509456 w 10924162"/>
                <a:gd name="connsiteY3123" fmla="*/ 4780103 h 6352161"/>
                <a:gd name="connsiteX3124" fmla="*/ 3480429 w 10924162"/>
                <a:gd name="connsiteY3124" fmla="*/ 4810303 h 6352161"/>
                <a:gd name="connsiteX3125" fmla="*/ 3621976 w 10924162"/>
                <a:gd name="connsiteY3125" fmla="*/ 4810303 h 6352161"/>
                <a:gd name="connsiteX3126" fmla="*/ 3592949 w 10924162"/>
                <a:gd name="connsiteY3126" fmla="*/ 4780103 h 6352161"/>
                <a:gd name="connsiteX3127" fmla="*/ 3621976 w 10924162"/>
                <a:gd name="connsiteY3127" fmla="*/ 4749903 h 6352161"/>
                <a:gd name="connsiteX3128" fmla="*/ 3651003 w 10924162"/>
                <a:gd name="connsiteY3128" fmla="*/ 4780103 h 6352161"/>
                <a:gd name="connsiteX3129" fmla="*/ 3621976 w 10924162"/>
                <a:gd name="connsiteY3129" fmla="*/ 4810303 h 6352161"/>
                <a:gd name="connsiteX3130" fmla="*/ 3763522 w 10924162"/>
                <a:gd name="connsiteY3130" fmla="*/ 4810303 h 6352161"/>
                <a:gd name="connsiteX3131" fmla="*/ 3734495 w 10924162"/>
                <a:gd name="connsiteY3131" fmla="*/ 4780103 h 6352161"/>
                <a:gd name="connsiteX3132" fmla="*/ 3763522 w 10924162"/>
                <a:gd name="connsiteY3132" fmla="*/ 4749903 h 6352161"/>
                <a:gd name="connsiteX3133" fmla="*/ 3792549 w 10924162"/>
                <a:gd name="connsiteY3133" fmla="*/ 4780103 h 6352161"/>
                <a:gd name="connsiteX3134" fmla="*/ 3763522 w 10924162"/>
                <a:gd name="connsiteY3134" fmla="*/ 4810303 h 6352161"/>
                <a:gd name="connsiteX3135" fmla="*/ 4258936 w 10924162"/>
                <a:gd name="connsiteY3135" fmla="*/ 4810303 h 6352161"/>
                <a:gd name="connsiteX3136" fmla="*/ 4229909 w 10924162"/>
                <a:gd name="connsiteY3136" fmla="*/ 4780103 h 6352161"/>
                <a:gd name="connsiteX3137" fmla="*/ 4258936 w 10924162"/>
                <a:gd name="connsiteY3137" fmla="*/ 4749903 h 6352161"/>
                <a:gd name="connsiteX3138" fmla="*/ 4287963 w 10924162"/>
                <a:gd name="connsiteY3138" fmla="*/ 4780103 h 6352161"/>
                <a:gd name="connsiteX3139" fmla="*/ 4258936 w 10924162"/>
                <a:gd name="connsiteY3139" fmla="*/ 4810303 h 6352161"/>
                <a:gd name="connsiteX3140" fmla="*/ 4329709 w 10924162"/>
                <a:gd name="connsiteY3140" fmla="*/ 4810303 h 6352161"/>
                <a:gd name="connsiteX3141" fmla="*/ 4300682 w 10924162"/>
                <a:gd name="connsiteY3141" fmla="*/ 4780103 h 6352161"/>
                <a:gd name="connsiteX3142" fmla="*/ 4329709 w 10924162"/>
                <a:gd name="connsiteY3142" fmla="*/ 4749903 h 6352161"/>
                <a:gd name="connsiteX3143" fmla="*/ 4358736 w 10924162"/>
                <a:gd name="connsiteY3143" fmla="*/ 4780103 h 6352161"/>
                <a:gd name="connsiteX3144" fmla="*/ 4329709 w 10924162"/>
                <a:gd name="connsiteY3144" fmla="*/ 4810303 h 6352161"/>
                <a:gd name="connsiteX3145" fmla="*/ 4400484 w 10924162"/>
                <a:gd name="connsiteY3145" fmla="*/ 4810303 h 6352161"/>
                <a:gd name="connsiteX3146" fmla="*/ 4371457 w 10924162"/>
                <a:gd name="connsiteY3146" fmla="*/ 4780103 h 6352161"/>
                <a:gd name="connsiteX3147" fmla="*/ 4400484 w 10924162"/>
                <a:gd name="connsiteY3147" fmla="*/ 4749903 h 6352161"/>
                <a:gd name="connsiteX3148" fmla="*/ 4429510 w 10924162"/>
                <a:gd name="connsiteY3148" fmla="*/ 4780103 h 6352161"/>
                <a:gd name="connsiteX3149" fmla="*/ 4400484 w 10924162"/>
                <a:gd name="connsiteY3149" fmla="*/ 4810303 h 6352161"/>
                <a:gd name="connsiteX3150" fmla="*/ 4471257 w 10924162"/>
                <a:gd name="connsiteY3150" fmla="*/ 4810303 h 6352161"/>
                <a:gd name="connsiteX3151" fmla="*/ 4442230 w 10924162"/>
                <a:gd name="connsiteY3151" fmla="*/ 4780103 h 6352161"/>
                <a:gd name="connsiteX3152" fmla="*/ 4471257 w 10924162"/>
                <a:gd name="connsiteY3152" fmla="*/ 4749903 h 6352161"/>
                <a:gd name="connsiteX3153" fmla="*/ 4500284 w 10924162"/>
                <a:gd name="connsiteY3153" fmla="*/ 4780103 h 6352161"/>
                <a:gd name="connsiteX3154" fmla="*/ 4471257 w 10924162"/>
                <a:gd name="connsiteY3154" fmla="*/ 4810303 h 6352161"/>
                <a:gd name="connsiteX3155" fmla="*/ 4542030 w 10924162"/>
                <a:gd name="connsiteY3155" fmla="*/ 4810303 h 6352161"/>
                <a:gd name="connsiteX3156" fmla="*/ 4513003 w 10924162"/>
                <a:gd name="connsiteY3156" fmla="*/ 4780103 h 6352161"/>
                <a:gd name="connsiteX3157" fmla="*/ 4542030 w 10924162"/>
                <a:gd name="connsiteY3157" fmla="*/ 4749903 h 6352161"/>
                <a:gd name="connsiteX3158" fmla="*/ 4571057 w 10924162"/>
                <a:gd name="connsiteY3158" fmla="*/ 4780103 h 6352161"/>
                <a:gd name="connsiteX3159" fmla="*/ 4542030 w 10924162"/>
                <a:gd name="connsiteY3159" fmla="*/ 4810303 h 6352161"/>
                <a:gd name="connsiteX3160" fmla="*/ 4612803 w 10924162"/>
                <a:gd name="connsiteY3160" fmla="*/ 4810303 h 6352161"/>
                <a:gd name="connsiteX3161" fmla="*/ 4583776 w 10924162"/>
                <a:gd name="connsiteY3161" fmla="*/ 4780103 h 6352161"/>
                <a:gd name="connsiteX3162" fmla="*/ 4612803 w 10924162"/>
                <a:gd name="connsiteY3162" fmla="*/ 4749903 h 6352161"/>
                <a:gd name="connsiteX3163" fmla="*/ 4641830 w 10924162"/>
                <a:gd name="connsiteY3163" fmla="*/ 4780103 h 6352161"/>
                <a:gd name="connsiteX3164" fmla="*/ 4612803 w 10924162"/>
                <a:gd name="connsiteY3164" fmla="*/ 4810303 h 6352161"/>
                <a:gd name="connsiteX3165" fmla="*/ 4683578 w 10924162"/>
                <a:gd name="connsiteY3165" fmla="*/ 4810303 h 6352161"/>
                <a:gd name="connsiteX3166" fmla="*/ 4654551 w 10924162"/>
                <a:gd name="connsiteY3166" fmla="*/ 4780103 h 6352161"/>
                <a:gd name="connsiteX3167" fmla="*/ 4683578 w 10924162"/>
                <a:gd name="connsiteY3167" fmla="*/ 4749903 h 6352161"/>
                <a:gd name="connsiteX3168" fmla="*/ 4712604 w 10924162"/>
                <a:gd name="connsiteY3168" fmla="*/ 4780103 h 6352161"/>
                <a:gd name="connsiteX3169" fmla="*/ 4683578 w 10924162"/>
                <a:gd name="connsiteY3169" fmla="*/ 4810303 h 6352161"/>
                <a:gd name="connsiteX3170" fmla="*/ 5745180 w 10924162"/>
                <a:gd name="connsiteY3170" fmla="*/ 4810303 h 6352161"/>
                <a:gd name="connsiteX3171" fmla="*/ 5716147 w 10924162"/>
                <a:gd name="connsiteY3171" fmla="*/ 4780103 h 6352161"/>
                <a:gd name="connsiteX3172" fmla="*/ 5745180 w 10924162"/>
                <a:gd name="connsiteY3172" fmla="*/ 4749903 h 6352161"/>
                <a:gd name="connsiteX3173" fmla="*/ 5774201 w 10924162"/>
                <a:gd name="connsiteY3173" fmla="*/ 4780103 h 6352161"/>
                <a:gd name="connsiteX3174" fmla="*/ 5745180 w 10924162"/>
                <a:gd name="connsiteY3174" fmla="*/ 4810303 h 6352161"/>
                <a:gd name="connsiteX3175" fmla="*/ 5815954 w 10924162"/>
                <a:gd name="connsiteY3175" fmla="*/ 4810303 h 6352161"/>
                <a:gd name="connsiteX3176" fmla="*/ 5786922 w 10924162"/>
                <a:gd name="connsiteY3176" fmla="*/ 4780103 h 6352161"/>
                <a:gd name="connsiteX3177" fmla="*/ 5815954 w 10924162"/>
                <a:gd name="connsiteY3177" fmla="*/ 4749903 h 6352161"/>
                <a:gd name="connsiteX3178" fmla="*/ 5844975 w 10924162"/>
                <a:gd name="connsiteY3178" fmla="*/ 4780103 h 6352161"/>
                <a:gd name="connsiteX3179" fmla="*/ 5815954 w 10924162"/>
                <a:gd name="connsiteY3179" fmla="*/ 4810303 h 6352161"/>
                <a:gd name="connsiteX3180" fmla="*/ 6240593 w 10924162"/>
                <a:gd name="connsiteY3180" fmla="*/ 4810303 h 6352161"/>
                <a:gd name="connsiteX3181" fmla="*/ 6211561 w 10924162"/>
                <a:gd name="connsiteY3181" fmla="*/ 4780103 h 6352161"/>
                <a:gd name="connsiteX3182" fmla="*/ 6240593 w 10924162"/>
                <a:gd name="connsiteY3182" fmla="*/ 4749903 h 6352161"/>
                <a:gd name="connsiteX3183" fmla="*/ 6269615 w 10924162"/>
                <a:gd name="connsiteY3183" fmla="*/ 4780103 h 6352161"/>
                <a:gd name="connsiteX3184" fmla="*/ 6240593 w 10924162"/>
                <a:gd name="connsiteY3184" fmla="*/ 4810303 h 6352161"/>
                <a:gd name="connsiteX3185" fmla="*/ 6523687 w 10924162"/>
                <a:gd name="connsiteY3185" fmla="*/ 4810303 h 6352161"/>
                <a:gd name="connsiteX3186" fmla="*/ 6494655 w 10924162"/>
                <a:gd name="connsiteY3186" fmla="*/ 4780103 h 6352161"/>
                <a:gd name="connsiteX3187" fmla="*/ 6523687 w 10924162"/>
                <a:gd name="connsiteY3187" fmla="*/ 4749903 h 6352161"/>
                <a:gd name="connsiteX3188" fmla="*/ 6552709 w 10924162"/>
                <a:gd name="connsiteY3188" fmla="*/ 4780103 h 6352161"/>
                <a:gd name="connsiteX3189" fmla="*/ 6523687 w 10924162"/>
                <a:gd name="connsiteY3189" fmla="*/ 4810303 h 6352161"/>
                <a:gd name="connsiteX3190" fmla="*/ 6594461 w 10924162"/>
                <a:gd name="connsiteY3190" fmla="*/ 4810303 h 6352161"/>
                <a:gd name="connsiteX3191" fmla="*/ 6565428 w 10924162"/>
                <a:gd name="connsiteY3191" fmla="*/ 4780103 h 6352161"/>
                <a:gd name="connsiteX3192" fmla="*/ 6594461 w 10924162"/>
                <a:gd name="connsiteY3192" fmla="*/ 4749903 h 6352161"/>
                <a:gd name="connsiteX3193" fmla="*/ 6623482 w 10924162"/>
                <a:gd name="connsiteY3193" fmla="*/ 4780103 h 6352161"/>
                <a:gd name="connsiteX3194" fmla="*/ 6594461 w 10924162"/>
                <a:gd name="connsiteY3194" fmla="*/ 4810303 h 6352161"/>
                <a:gd name="connsiteX3195" fmla="*/ 6736007 w 10924162"/>
                <a:gd name="connsiteY3195" fmla="*/ 4810303 h 6352161"/>
                <a:gd name="connsiteX3196" fmla="*/ 6706975 w 10924162"/>
                <a:gd name="connsiteY3196" fmla="*/ 4780103 h 6352161"/>
                <a:gd name="connsiteX3197" fmla="*/ 6736007 w 10924162"/>
                <a:gd name="connsiteY3197" fmla="*/ 4749903 h 6352161"/>
                <a:gd name="connsiteX3198" fmla="*/ 6765029 w 10924162"/>
                <a:gd name="connsiteY3198" fmla="*/ 4780103 h 6352161"/>
                <a:gd name="connsiteX3199" fmla="*/ 6736007 w 10924162"/>
                <a:gd name="connsiteY3199" fmla="*/ 4810303 h 6352161"/>
                <a:gd name="connsiteX3200" fmla="*/ 6806780 w 10924162"/>
                <a:gd name="connsiteY3200" fmla="*/ 4810303 h 6352161"/>
                <a:gd name="connsiteX3201" fmla="*/ 6777748 w 10924162"/>
                <a:gd name="connsiteY3201" fmla="*/ 4780103 h 6352161"/>
                <a:gd name="connsiteX3202" fmla="*/ 6806780 w 10924162"/>
                <a:gd name="connsiteY3202" fmla="*/ 4749903 h 6352161"/>
                <a:gd name="connsiteX3203" fmla="*/ 6835802 w 10924162"/>
                <a:gd name="connsiteY3203" fmla="*/ 4780103 h 6352161"/>
                <a:gd name="connsiteX3204" fmla="*/ 6806780 w 10924162"/>
                <a:gd name="connsiteY3204" fmla="*/ 4810303 h 6352161"/>
                <a:gd name="connsiteX3205" fmla="*/ 6948329 w 10924162"/>
                <a:gd name="connsiteY3205" fmla="*/ 4810303 h 6352161"/>
                <a:gd name="connsiteX3206" fmla="*/ 6919297 w 10924162"/>
                <a:gd name="connsiteY3206" fmla="*/ 4780103 h 6352161"/>
                <a:gd name="connsiteX3207" fmla="*/ 6948329 w 10924162"/>
                <a:gd name="connsiteY3207" fmla="*/ 4749903 h 6352161"/>
                <a:gd name="connsiteX3208" fmla="*/ 6977350 w 10924162"/>
                <a:gd name="connsiteY3208" fmla="*/ 4780103 h 6352161"/>
                <a:gd name="connsiteX3209" fmla="*/ 6948329 w 10924162"/>
                <a:gd name="connsiteY3209" fmla="*/ 4810303 h 6352161"/>
                <a:gd name="connsiteX3210" fmla="*/ 7019101 w 10924162"/>
                <a:gd name="connsiteY3210" fmla="*/ 4810303 h 6352161"/>
                <a:gd name="connsiteX3211" fmla="*/ 6990069 w 10924162"/>
                <a:gd name="connsiteY3211" fmla="*/ 4780103 h 6352161"/>
                <a:gd name="connsiteX3212" fmla="*/ 7019101 w 10924162"/>
                <a:gd name="connsiteY3212" fmla="*/ 4749903 h 6352161"/>
                <a:gd name="connsiteX3213" fmla="*/ 7048123 w 10924162"/>
                <a:gd name="connsiteY3213" fmla="*/ 4780103 h 6352161"/>
                <a:gd name="connsiteX3214" fmla="*/ 7019101 w 10924162"/>
                <a:gd name="connsiteY3214" fmla="*/ 4810303 h 6352161"/>
                <a:gd name="connsiteX3215" fmla="*/ 7089874 w 10924162"/>
                <a:gd name="connsiteY3215" fmla="*/ 4810303 h 6352161"/>
                <a:gd name="connsiteX3216" fmla="*/ 7060842 w 10924162"/>
                <a:gd name="connsiteY3216" fmla="*/ 4780103 h 6352161"/>
                <a:gd name="connsiteX3217" fmla="*/ 7089874 w 10924162"/>
                <a:gd name="connsiteY3217" fmla="*/ 4749903 h 6352161"/>
                <a:gd name="connsiteX3218" fmla="*/ 7118896 w 10924162"/>
                <a:gd name="connsiteY3218" fmla="*/ 4780103 h 6352161"/>
                <a:gd name="connsiteX3219" fmla="*/ 7089874 w 10924162"/>
                <a:gd name="connsiteY3219" fmla="*/ 4810303 h 6352161"/>
                <a:gd name="connsiteX3220" fmla="*/ 7160648 w 10924162"/>
                <a:gd name="connsiteY3220" fmla="*/ 4810303 h 6352161"/>
                <a:gd name="connsiteX3221" fmla="*/ 7131615 w 10924162"/>
                <a:gd name="connsiteY3221" fmla="*/ 4780103 h 6352161"/>
                <a:gd name="connsiteX3222" fmla="*/ 7160648 w 10924162"/>
                <a:gd name="connsiteY3222" fmla="*/ 4749903 h 6352161"/>
                <a:gd name="connsiteX3223" fmla="*/ 7189669 w 10924162"/>
                <a:gd name="connsiteY3223" fmla="*/ 4780103 h 6352161"/>
                <a:gd name="connsiteX3224" fmla="*/ 7160648 w 10924162"/>
                <a:gd name="connsiteY3224" fmla="*/ 4810303 h 6352161"/>
                <a:gd name="connsiteX3225" fmla="*/ 7231422 w 10924162"/>
                <a:gd name="connsiteY3225" fmla="*/ 4810303 h 6352161"/>
                <a:gd name="connsiteX3226" fmla="*/ 7202390 w 10924162"/>
                <a:gd name="connsiteY3226" fmla="*/ 4780103 h 6352161"/>
                <a:gd name="connsiteX3227" fmla="*/ 7231422 w 10924162"/>
                <a:gd name="connsiteY3227" fmla="*/ 4749903 h 6352161"/>
                <a:gd name="connsiteX3228" fmla="*/ 7260443 w 10924162"/>
                <a:gd name="connsiteY3228" fmla="*/ 4780103 h 6352161"/>
                <a:gd name="connsiteX3229" fmla="*/ 7231422 w 10924162"/>
                <a:gd name="connsiteY3229" fmla="*/ 4810303 h 6352161"/>
                <a:gd name="connsiteX3230" fmla="*/ 7302194 w 10924162"/>
                <a:gd name="connsiteY3230" fmla="*/ 4810303 h 6352161"/>
                <a:gd name="connsiteX3231" fmla="*/ 7273162 w 10924162"/>
                <a:gd name="connsiteY3231" fmla="*/ 4780103 h 6352161"/>
                <a:gd name="connsiteX3232" fmla="*/ 7302194 w 10924162"/>
                <a:gd name="connsiteY3232" fmla="*/ 4749903 h 6352161"/>
                <a:gd name="connsiteX3233" fmla="*/ 7331216 w 10924162"/>
                <a:gd name="connsiteY3233" fmla="*/ 4780103 h 6352161"/>
                <a:gd name="connsiteX3234" fmla="*/ 7302194 w 10924162"/>
                <a:gd name="connsiteY3234" fmla="*/ 4810303 h 6352161"/>
                <a:gd name="connsiteX3235" fmla="*/ 7372968 w 10924162"/>
                <a:gd name="connsiteY3235" fmla="*/ 4810303 h 6352161"/>
                <a:gd name="connsiteX3236" fmla="*/ 7343936 w 10924162"/>
                <a:gd name="connsiteY3236" fmla="*/ 4780103 h 6352161"/>
                <a:gd name="connsiteX3237" fmla="*/ 7372968 w 10924162"/>
                <a:gd name="connsiteY3237" fmla="*/ 4749903 h 6352161"/>
                <a:gd name="connsiteX3238" fmla="*/ 7401990 w 10924162"/>
                <a:gd name="connsiteY3238" fmla="*/ 4780103 h 6352161"/>
                <a:gd name="connsiteX3239" fmla="*/ 7372968 w 10924162"/>
                <a:gd name="connsiteY3239" fmla="*/ 4810303 h 6352161"/>
                <a:gd name="connsiteX3240" fmla="*/ 7443742 w 10924162"/>
                <a:gd name="connsiteY3240" fmla="*/ 4810303 h 6352161"/>
                <a:gd name="connsiteX3241" fmla="*/ 7414709 w 10924162"/>
                <a:gd name="connsiteY3241" fmla="*/ 4780103 h 6352161"/>
                <a:gd name="connsiteX3242" fmla="*/ 7443742 w 10924162"/>
                <a:gd name="connsiteY3242" fmla="*/ 4749903 h 6352161"/>
                <a:gd name="connsiteX3243" fmla="*/ 7472763 w 10924162"/>
                <a:gd name="connsiteY3243" fmla="*/ 4780103 h 6352161"/>
                <a:gd name="connsiteX3244" fmla="*/ 7443742 w 10924162"/>
                <a:gd name="connsiteY3244" fmla="*/ 4810303 h 6352161"/>
                <a:gd name="connsiteX3245" fmla="*/ 7514516 w 10924162"/>
                <a:gd name="connsiteY3245" fmla="*/ 4810303 h 6352161"/>
                <a:gd name="connsiteX3246" fmla="*/ 7485484 w 10924162"/>
                <a:gd name="connsiteY3246" fmla="*/ 4780103 h 6352161"/>
                <a:gd name="connsiteX3247" fmla="*/ 7514516 w 10924162"/>
                <a:gd name="connsiteY3247" fmla="*/ 4749903 h 6352161"/>
                <a:gd name="connsiteX3248" fmla="*/ 7543537 w 10924162"/>
                <a:gd name="connsiteY3248" fmla="*/ 4780103 h 6352161"/>
                <a:gd name="connsiteX3249" fmla="*/ 7514516 w 10924162"/>
                <a:gd name="connsiteY3249" fmla="*/ 4810303 h 6352161"/>
                <a:gd name="connsiteX3250" fmla="*/ 7585288 w 10924162"/>
                <a:gd name="connsiteY3250" fmla="*/ 4810303 h 6352161"/>
                <a:gd name="connsiteX3251" fmla="*/ 7556256 w 10924162"/>
                <a:gd name="connsiteY3251" fmla="*/ 4780103 h 6352161"/>
                <a:gd name="connsiteX3252" fmla="*/ 7585288 w 10924162"/>
                <a:gd name="connsiteY3252" fmla="*/ 4749903 h 6352161"/>
                <a:gd name="connsiteX3253" fmla="*/ 7614310 w 10924162"/>
                <a:gd name="connsiteY3253" fmla="*/ 4780103 h 6352161"/>
                <a:gd name="connsiteX3254" fmla="*/ 7585288 w 10924162"/>
                <a:gd name="connsiteY3254" fmla="*/ 4810303 h 6352161"/>
                <a:gd name="connsiteX3255" fmla="*/ 7656061 w 10924162"/>
                <a:gd name="connsiteY3255" fmla="*/ 4810303 h 6352161"/>
                <a:gd name="connsiteX3256" fmla="*/ 7627029 w 10924162"/>
                <a:gd name="connsiteY3256" fmla="*/ 4780103 h 6352161"/>
                <a:gd name="connsiteX3257" fmla="*/ 7656061 w 10924162"/>
                <a:gd name="connsiteY3257" fmla="*/ 4749903 h 6352161"/>
                <a:gd name="connsiteX3258" fmla="*/ 7685083 w 10924162"/>
                <a:gd name="connsiteY3258" fmla="*/ 4780103 h 6352161"/>
                <a:gd name="connsiteX3259" fmla="*/ 7656061 w 10924162"/>
                <a:gd name="connsiteY3259" fmla="*/ 4810303 h 6352161"/>
                <a:gd name="connsiteX3260" fmla="*/ 7726835 w 10924162"/>
                <a:gd name="connsiteY3260" fmla="*/ 4810303 h 6352161"/>
                <a:gd name="connsiteX3261" fmla="*/ 7697802 w 10924162"/>
                <a:gd name="connsiteY3261" fmla="*/ 4780103 h 6352161"/>
                <a:gd name="connsiteX3262" fmla="*/ 7726835 w 10924162"/>
                <a:gd name="connsiteY3262" fmla="*/ 4749903 h 6352161"/>
                <a:gd name="connsiteX3263" fmla="*/ 7755856 w 10924162"/>
                <a:gd name="connsiteY3263" fmla="*/ 4780103 h 6352161"/>
                <a:gd name="connsiteX3264" fmla="*/ 7726835 w 10924162"/>
                <a:gd name="connsiteY3264" fmla="*/ 4810303 h 6352161"/>
                <a:gd name="connsiteX3265" fmla="*/ 7797609 w 10924162"/>
                <a:gd name="connsiteY3265" fmla="*/ 4810303 h 6352161"/>
                <a:gd name="connsiteX3266" fmla="*/ 7768577 w 10924162"/>
                <a:gd name="connsiteY3266" fmla="*/ 4780103 h 6352161"/>
                <a:gd name="connsiteX3267" fmla="*/ 7797609 w 10924162"/>
                <a:gd name="connsiteY3267" fmla="*/ 4749903 h 6352161"/>
                <a:gd name="connsiteX3268" fmla="*/ 7826630 w 10924162"/>
                <a:gd name="connsiteY3268" fmla="*/ 4780103 h 6352161"/>
                <a:gd name="connsiteX3269" fmla="*/ 7797609 w 10924162"/>
                <a:gd name="connsiteY3269" fmla="*/ 4810303 h 6352161"/>
                <a:gd name="connsiteX3270" fmla="*/ 7868382 w 10924162"/>
                <a:gd name="connsiteY3270" fmla="*/ 4810303 h 6352161"/>
                <a:gd name="connsiteX3271" fmla="*/ 7839350 w 10924162"/>
                <a:gd name="connsiteY3271" fmla="*/ 4780103 h 6352161"/>
                <a:gd name="connsiteX3272" fmla="*/ 7868382 w 10924162"/>
                <a:gd name="connsiteY3272" fmla="*/ 4749903 h 6352161"/>
                <a:gd name="connsiteX3273" fmla="*/ 7897404 w 10924162"/>
                <a:gd name="connsiteY3273" fmla="*/ 4780103 h 6352161"/>
                <a:gd name="connsiteX3274" fmla="*/ 7868382 w 10924162"/>
                <a:gd name="connsiteY3274" fmla="*/ 4810303 h 6352161"/>
                <a:gd name="connsiteX3275" fmla="*/ 7939155 w 10924162"/>
                <a:gd name="connsiteY3275" fmla="*/ 4810303 h 6352161"/>
                <a:gd name="connsiteX3276" fmla="*/ 7910123 w 10924162"/>
                <a:gd name="connsiteY3276" fmla="*/ 4780103 h 6352161"/>
                <a:gd name="connsiteX3277" fmla="*/ 7939155 w 10924162"/>
                <a:gd name="connsiteY3277" fmla="*/ 4749903 h 6352161"/>
                <a:gd name="connsiteX3278" fmla="*/ 7968177 w 10924162"/>
                <a:gd name="connsiteY3278" fmla="*/ 4780103 h 6352161"/>
                <a:gd name="connsiteX3279" fmla="*/ 7939155 w 10924162"/>
                <a:gd name="connsiteY3279" fmla="*/ 4810303 h 6352161"/>
                <a:gd name="connsiteX3280" fmla="*/ 8009929 w 10924162"/>
                <a:gd name="connsiteY3280" fmla="*/ 4810303 h 6352161"/>
                <a:gd name="connsiteX3281" fmla="*/ 7980896 w 10924162"/>
                <a:gd name="connsiteY3281" fmla="*/ 4780103 h 6352161"/>
                <a:gd name="connsiteX3282" fmla="*/ 8009929 w 10924162"/>
                <a:gd name="connsiteY3282" fmla="*/ 4749903 h 6352161"/>
                <a:gd name="connsiteX3283" fmla="*/ 8038950 w 10924162"/>
                <a:gd name="connsiteY3283" fmla="*/ 4780103 h 6352161"/>
                <a:gd name="connsiteX3284" fmla="*/ 8009929 w 10924162"/>
                <a:gd name="connsiteY3284" fmla="*/ 4810303 h 6352161"/>
                <a:gd name="connsiteX3285" fmla="*/ 8080703 w 10924162"/>
                <a:gd name="connsiteY3285" fmla="*/ 4810303 h 6352161"/>
                <a:gd name="connsiteX3286" fmla="*/ 8051671 w 10924162"/>
                <a:gd name="connsiteY3286" fmla="*/ 4780103 h 6352161"/>
                <a:gd name="connsiteX3287" fmla="*/ 8080703 w 10924162"/>
                <a:gd name="connsiteY3287" fmla="*/ 4749903 h 6352161"/>
                <a:gd name="connsiteX3288" fmla="*/ 8109724 w 10924162"/>
                <a:gd name="connsiteY3288" fmla="*/ 4780103 h 6352161"/>
                <a:gd name="connsiteX3289" fmla="*/ 8080703 w 10924162"/>
                <a:gd name="connsiteY3289" fmla="*/ 4810303 h 6352161"/>
                <a:gd name="connsiteX3290" fmla="*/ 8151475 w 10924162"/>
                <a:gd name="connsiteY3290" fmla="*/ 4810303 h 6352161"/>
                <a:gd name="connsiteX3291" fmla="*/ 8122443 w 10924162"/>
                <a:gd name="connsiteY3291" fmla="*/ 4780103 h 6352161"/>
                <a:gd name="connsiteX3292" fmla="*/ 8151475 w 10924162"/>
                <a:gd name="connsiteY3292" fmla="*/ 4749903 h 6352161"/>
                <a:gd name="connsiteX3293" fmla="*/ 8180497 w 10924162"/>
                <a:gd name="connsiteY3293" fmla="*/ 4780103 h 6352161"/>
                <a:gd name="connsiteX3294" fmla="*/ 8151475 w 10924162"/>
                <a:gd name="connsiteY3294" fmla="*/ 4810303 h 6352161"/>
                <a:gd name="connsiteX3295" fmla="*/ 8222248 w 10924162"/>
                <a:gd name="connsiteY3295" fmla="*/ 4810303 h 6352161"/>
                <a:gd name="connsiteX3296" fmla="*/ 8193216 w 10924162"/>
                <a:gd name="connsiteY3296" fmla="*/ 4780103 h 6352161"/>
                <a:gd name="connsiteX3297" fmla="*/ 8222248 w 10924162"/>
                <a:gd name="connsiteY3297" fmla="*/ 4749903 h 6352161"/>
                <a:gd name="connsiteX3298" fmla="*/ 8251270 w 10924162"/>
                <a:gd name="connsiteY3298" fmla="*/ 4780103 h 6352161"/>
                <a:gd name="connsiteX3299" fmla="*/ 8222248 w 10924162"/>
                <a:gd name="connsiteY3299" fmla="*/ 4810303 h 6352161"/>
                <a:gd name="connsiteX3300" fmla="*/ 8293022 w 10924162"/>
                <a:gd name="connsiteY3300" fmla="*/ 4810303 h 6352161"/>
                <a:gd name="connsiteX3301" fmla="*/ 8263989 w 10924162"/>
                <a:gd name="connsiteY3301" fmla="*/ 4780103 h 6352161"/>
                <a:gd name="connsiteX3302" fmla="*/ 8293022 w 10924162"/>
                <a:gd name="connsiteY3302" fmla="*/ 4749903 h 6352161"/>
                <a:gd name="connsiteX3303" fmla="*/ 8322043 w 10924162"/>
                <a:gd name="connsiteY3303" fmla="*/ 4780103 h 6352161"/>
                <a:gd name="connsiteX3304" fmla="*/ 8293022 w 10924162"/>
                <a:gd name="connsiteY3304" fmla="*/ 4810303 h 6352161"/>
                <a:gd name="connsiteX3305" fmla="*/ 8363797 w 10924162"/>
                <a:gd name="connsiteY3305" fmla="*/ 4810303 h 6352161"/>
                <a:gd name="connsiteX3306" fmla="*/ 8334765 w 10924162"/>
                <a:gd name="connsiteY3306" fmla="*/ 4780103 h 6352161"/>
                <a:gd name="connsiteX3307" fmla="*/ 8363797 w 10924162"/>
                <a:gd name="connsiteY3307" fmla="*/ 4749903 h 6352161"/>
                <a:gd name="connsiteX3308" fmla="*/ 8392818 w 10924162"/>
                <a:gd name="connsiteY3308" fmla="*/ 4780103 h 6352161"/>
                <a:gd name="connsiteX3309" fmla="*/ 8363797 w 10924162"/>
                <a:gd name="connsiteY3309" fmla="*/ 4810303 h 6352161"/>
                <a:gd name="connsiteX3310" fmla="*/ 8434569 w 10924162"/>
                <a:gd name="connsiteY3310" fmla="*/ 4810303 h 6352161"/>
                <a:gd name="connsiteX3311" fmla="*/ 8405537 w 10924162"/>
                <a:gd name="connsiteY3311" fmla="*/ 4780103 h 6352161"/>
                <a:gd name="connsiteX3312" fmla="*/ 8434569 w 10924162"/>
                <a:gd name="connsiteY3312" fmla="*/ 4749903 h 6352161"/>
                <a:gd name="connsiteX3313" fmla="*/ 8463591 w 10924162"/>
                <a:gd name="connsiteY3313" fmla="*/ 4780103 h 6352161"/>
                <a:gd name="connsiteX3314" fmla="*/ 8434569 w 10924162"/>
                <a:gd name="connsiteY3314" fmla="*/ 4810303 h 6352161"/>
                <a:gd name="connsiteX3315" fmla="*/ 8505342 w 10924162"/>
                <a:gd name="connsiteY3315" fmla="*/ 4810303 h 6352161"/>
                <a:gd name="connsiteX3316" fmla="*/ 8476310 w 10924162"/>
                <a:gd name="connsiteY3316" fmla="*/ 4780103 h 6352161"/>
                <a:gd name="connsiteX3317" fmla="*/ 8505342 w 10924162"/>
                <a:gd name="connsiteY3317" fmla="*/ 4749903 h 6352161"/>
                <a:gd name="connsiteX3318" fmla="*/ 8534364 w 10924162"/>
                <a:gd name="connsiteY3318" fmla="*/ 4780103 h 6352161"/>
                <a:gd name="connsiteX3319" fmla="*/ 8505342 w 10924162"/>
                <a:gd name="connsiteY3319" fmla="*/ 4810303 h 6352161"/>
                <a:gd name="connsiteX3320" fmla="*/ 8576116 w 10924162"/>
                <a:gd name="connsiteY3320" fmla="*/ 4810303 h 6352161"/>
                <a:gd name="connsiteX3321" fmla="*/ 8547083 w 10924162"/>
                <a:gd name="connsiteY3321" fmla="*/ 4780103 h 6352161"/>
                <a:gd name="connsiteX3322" fmla="*/ 8576116 w 10924162"/>
                <a:gd name="connsiteY3322" fmla="*/ 4749903 h 6352161"/>
                <a:gd name="connsiteX3323" fmla="*/ 8605137 w 10924162"/>
                <a:gd name="connsiteY3323" fmla="*/ 4780103 h 6352161"/>
                <a:gd name="connsiteX3324" fmla="*/ 8576116 w 10924162"/>
                <a:gd name="connsiteY3324" fmla="*/ 4810303 h 6352161"/>
                <a:gd name="connsiteX3325" fmla="*/ 8646890 w 10924162"/>
                <a:gd name="connsiteY3325" fmla="*/ 4810303 h 6352161"/>
                <a:gd name="connsiteX3326" fmla="*/ 8617858 w 10924162"/>
                <a:gd name="connsiteY3326" fmla="*/ 4780103 h 6352161"/>
                <a:gd name="connsiteX3327" fmla="*/ 8646890 w 10924162"/>
                <a:gd name="connsiteY3327" fmla="*/ 4749903 h 6352161"/>
                <a:gd name="connsiteX3328" fmla="*/ 8675911 w 10924162"/>
                <a:gd name="connsiteY3328" fmla="*/ 4780103 h 6352161"/>
                <a:gd name="connsiteX3329" fmla="*/ 8646890 w 10924162"/>
                <a:gd name="connsiteY3329" fmla="*/ 4810303 h 6352161"/>
                <a:gd name="connsiteX3330" fmla="*/ 8717662 w 10924162"/>
                <a:gd name="connsiteY3330" fmla="*/ 4810303 h 6352161"/>
                <a:gd name="connsiteX3331" fmla="*/ 8688630 w 10924162"/>
                <a:gd name="connsiteY3331" fmla="*/ 4780103 h 6352161"/>
                <a:gd name="connsiteX3332" fmla="*/ 8717662 w 10924162"/>
                <a:gd name="connsiteY3332" fmla="*/ 4749903 h 6352161"/>
                <a:gd name="connsiteX3333" fmla="*/ 8746684 w 10924162"/>
                <a:gd name="connsiteY3333" fmla="*/ 4780103 h 6352161"/>
                <a:gd name="connsiteX3334" fmla="*/ 8717662 w 10924162"/>
                <a:gd name="connsiteY3334" fmla="*/ 4810303 h 6352161"/>
                <a:gd name="connsiteX3335" fmla="*/ 8929984 w 10924162"/>
                <a:gd name="connsiteY3335" fmla="*/ 4810303 h 6352161"/>
                <a:gd name="connsiteX3336" fmla="*/ 8900952 w 10924162"/>
                <a:gd name="connsiteY3336" fmla="*/ 4780103 h 6352161"/>
                <a:gd name="connsiteX3337" fmla="*/ 8929984 w 10924162"/>
                <a:gd name="connsiteY3337" fmla="*/ 4749903 h 6352161"/>
                <a:gd name="connsiteX3338" fmla="*/ 8959005 w 10924162"/>
                <a:gd name="connsiteY3338" fmla="*/ 4780103 h 6352161"/>
                <a:gd name="connsiteX3339" fmla="*/ 8929984 w 10924162"/>
                <a:gd name="connsiteY3339" fmla="*/ 4810303 h 6352161"/>
                <a:gd name="connsiteX3340" fmla="*/ 1569549 w 10924162"/>
                <a:gd name="connsiteY3340" fmla="*/ 4736701 h 6352161"/>
                <a:gd name="connsiteX3341" fmla="*/ 1540522 w 10924162"/>
                <a:gd name="connsiteY3341" fmla="*/ 4706501 h 6352161"/>
                <a:gd name="connsiteX3342" fmla="*/ 1569549 w 10924162"/>
                <a:gd name="connsiteY3342" fmla="*/ 4676301 h 6352161"/>
                <a:gd name="connsiteX3343" fmla="*/ 1598575 w 10924162"/>
                <a:gd name="connsiteY3343" fmla="*/ 4706501 h 6352161"/>
                <a:gd name="connsiteX3344" fmla="*/ 1569549 w 10924162"/>
                <a:gd name="connsiteY3344" fmla="*/ 4736701 h 6352161"/>
                <a:gd name="connsiteX3345" fmla="*/ 1640321 w 10924162"/>
                <a:gd name="connsiteY3345" fmla="*/ 4736701 h 6352161"/>
                <a:gd name="connsiteX3346" fmla="*/ 1611294 w 10924162"/>
                <a:gd name="connsiteY3346" fmla="*/ 4706501 h 6352161"/>
                <a:gd name="connsiteX3347" fmla="*/ 1640321 w 10924162"/>
                <a:gd name="connsiteY3347" fmla="*/ 4676301 h 6352161"/>
                <a:gd name="connsiteX3348" fmla="*/ 1669348 w 10924162"/>
                <a:gd name="connsiteY3348" fmla="*/ 4706501 h 6352161"/>
                <a:gd name="connsiteX3349" fmla="*/ 1640321 w 10924162"/>
                <a:gd name="connsiteY3349" fmla="*/ 4736701 h 6352161"/>
                <a:gd name="connsiteX3350" fmla="*/ 1711094 w 10924162"/>
                <a:gd name="connsiteY3350" fmla="*/ 4736701 h 6352161"/>
                <a:gd name="connsiteX3351" fmla="*/ 1682067 w 10924162"/>
                <a:gd name="connsiteY3351" fmla="*/ 4706501 h 6352161"/>
                <a:gd name="connsiteX3352" fmla="*/ 1711094 w 10924162"/>
                <a:gd name="connsiteY3352" fmla="*/ 4676301 h 6352161"/>
                <a:gd name="connsiteX3353" fmla="*/ 1740121 w 10924162"/>
                <a:gd name="connsiteY3353" fmla="*/ 4706501 h 6352161"/>
                <a:gd name="connsiteX3354" fmla="*/ 1711094 w 10924162"/>
                <a:gd name="connsiteY3354" fmla="*/ 4736701 h 6352161"/>
                <a:gd name="connsiteX3355" fmla="*/ 1781867 w 10924162"/>
                <a:gd name="connsiteY3355" fmla="*/ 4736701 h 6352161"/>
                <a:gd name="connsiteX3356" fmla="*/ 1752840 w 10924162"/>
                <a:gd name="connsiteY3356" fmla="*/ 4706501 h 6352161"/>
                <a:gd name="connsiteX3357" fmla="*/ 1781867 w 10924162"/>
                <a:gd name="connsiteY3357" fmla="*/ 4676301 h 6352161"/>
                <a:gd name="connsiteX3358" fmla="*/ 1810894 w 10924162"/>
                <a:gd name="connsiteY3358" fmla="*/ 4706501 h 6352161"/>
                <a:gd name="connsiteX3359" fmla="*/ 1781867 w 10924162"/>
                <a:gd name="connsiteY3359" fmla="*/ 4736701 h 6352161"/>
                <a:gd name="connsiteX3360" fmla="*/ 1852642 w 10924162"/>
                <a:gd name="connsiteY3360" fmla="*/ 4736701 h 6352161"/>
                <a:gd name="connsiteX3361" fmla="*/ 1823615 w 10924162"/>
                <a:gd name="connsiteY3361" fmla="*/ 4706501 h 6352161"/>
                <a:gd name="connsiteX3362" fmla="*/ 1852642 w 10924162"/>
                <a:gd name="connsiteY3362" fmla="*/ 4676301 h 6352161"/>
                <a:gd name="connsiteX3363" fmla="*/ 1881668 w 10924162"/>
                <a:gd name="connsiteY3363" fmla="*/ 4706501 h 6352161"/>
                <a:gd name="connsiteX3364" fmla="*/ 1852642 w 10924162"/>
                <a:gd name="connsiteY3364" fmla="*/ 4736701 h 6352161"/>
                <a:gd name="connsiteX3365" fmla="*/ 1994188 w 10924162"/>
                <a:gd name="connsiteY3365" fmla="*/ 4736701 h 6352161"/>
                <a:gd name="connsiteX3366" fmla="*/ 1965161 w 10924162"/>
                <a:gd name="connsiteY3366" fmla="*/ 4706501 h 6352161"/>
                <a:gd name="connsiteX3367" fmla="*/ 1994188 w 10924162"/>
                <a:gd name="connsiteY3367" fmla="*/ 4676301 h 6352161"/>
                <a:gd name="connsiteX3368" fmla="*/ 2023215 w 10924162"/>
                <a:gd name="connsiteY3368" fmla="*/ 4706501 h 6352161"/>
                <a:gd name="connsiteX3369" fmla="*/ 1994188 w 10924162"/>
                <a:gd name="connsiteY3369" fmla="*/ 4736701 h 6352161"/>
                <a:gd name="connsiteX3370" fmla="*/ 2064961 w 10924162"/>
                <a:gd name="connsiteY3370" fmla="*/ 4736701 h 6352161"/>
                <a:gd name="connsiteX3371" fmla="*/ 2035934 w 10924162"/>
                <a:gd name="connsiteY3371" fmla="*/ 4706501 h 6352161"/>
                <a:gd name="connsiteX3372" fmla="*/ 2064961 w 10924162"/>
                <a:gd name="connsiteY3372" fmla="*/ 4676301 h 6352161"/>
                <a:gd name="connsiteX3373" fmla="*/ 2093988 w 10924162"/>
                <a:gd name="connsiteY3373" fmla="*/ 4706501 h 6352161"/>
                <a:gd name="connsiteX3374" fmla="*/ 2064961 w 10924162"/>
                <a:gd name="connsiteY3374" fmla="*/ 4736701 h 6352161"/>
                <a:gd name="connsiteX3375" fmla="*/ 2135736 w 10924162"/>
                <a:gd name="connsiteY3375" fmla="*/ 4736701 h 6352161"/>
                <a:gd name="connsiteX3376" fmla="*/ 2106709 w 10924162"/>
                <a:gd name="connsiteY3376" fmla="*/ 4706501 h 6352161"/>
                <a:gd name="connsiteX3377" fmla="*/ 2135736 w 10924162"/>
                <a:gd name="connsiteY3377" fmla="*/ 4676301 h 6352161"/>
                <a:gd name="connsiteX3378" fmla="*/ 2164762 w 10924162"/>
                <a:gd name="connsiteY3378" fmla="*/ 4706501 h 6352161"/>
                <a:gd name="connsiteX3379" fmla="*/ 2135736 w 10924162"/>
                <a:gd name="connsiteY3379" fmla="*/ 4736701 h 6352161"/>
                <a:gd name="connsiteX3380" fmla="*/ 2206508 w 10924162"/>
                <a:gd name="connsiteY3380" fmla="*/ 4736701 h 6352161"/>
                <a:gd name="connsiteX3381" fmla="*/ 2177481 w 10924162"/>
                <a:gd name="connsiteY3381" fmla="*/ 4706501 h 6352161"/>
                <a:gd name="connsiteX3382" fmla="*/ 2206508 w 10924162"/>
                <a:gd name="connsiteY3382" fmla="*/ 4676301 h 6352161"/>
                <a:gd name="connsiteX3383" fmla="*/ 2235535 w 10924162"/>
                <a:gd name="connsiteY3383" fmla="*/ 4706501 h 6352161"/>
                <a:gd name="connsiteX3384" fmla="*/ 2206508 w 10924162"/>
                <a:gd name="connsiteY3384" fmla="*/ 4736701 h 6352161"/>
                <a:gd name="connsiteX3385" fmla="*/ 2277281 w 10924162"/>
                <a:gd name="connsiteY3385" fmla="*/ 4736701 h 6352161"/>
                <a:gd name="connsiteX3386" fmla="*/ 2248254 w 10924162"/>
                <a:gd name="connsiteY3386" fmla="*/ 4706501 h 6352161"/>
                <a:gd name="connsiteX3387" fmla="*/ 2277281 w 10924162"/>
                <a:gd name="connsiteY3387" fmla="*/ 4676301 h 6352161"/>
                <a:gd name="connsiteX3388" fmla="*/ 2306308 w 10924162"/>
                <a:gd name="connsiteY3388" fmla="*/ 4706501 h 6352161"/>
                <a:gd name="connsiteX3389" fmla="*/ 2277281 w 10924162"/>
                <a:gd name="connsiteY3389" fmla="*/ 4736701 h 6352161"/>
                <a:gd name="connsiteX3390" fmla="*/ 2348054 w 10924162"/>
                <a:gd name="connsiteY3390" fmla="*/ 4736701 h 6352161"/>
                <a:gd name="connsiteX3391" fmla="*/ 2319027 w 10924162"/>
                <a:gd name="connsiteY3391" fmla="*/ 4706501 h 6352161"/>
                <a:gd name="connsiteX3392" fmla="*/ 2348054 w 10924162"/>
                <a:gd name="connsiteY3392" fmla="*/ 4676301 h 6352161"/>
                <a:gd name="connsiteX3393" fmla="*/ 2377081 w 10924162"/>
                <a:gd name="connsiteY3393" fmla="*/ 4706501 h 6352161"/>
                <a:gd name="connsiteX3394" fmla="*/ 2348054 w 10924162"/>
                <a:gd name="connsiteY3394" fmla="*/ 4736701 h 6352161"/>
                <a:gd name="connsiteX3395" fmla="*/ 2418829 w 10924162"/>
                <a:gd name="connsiteY3395" fmla="*/ 4736701 h 6352161"/>
                <a:gd name="connsiteX3396" fmla="*/ 2389802 w 10924162"/>
                <a:gd name="connsiteY3396" fmla="*/ 4706501 h 6352161"/>
                <a:gd name="connsiteX3397" fmla="*/ 2418829 w 10924162"/>
                <a:gd name="connsiteY3397" fmla="*/ 4676301 h 6352161"/>
                <a:gd name="connsiteX3398" fmla="*/ 2447855 w 10924162"/>
                <a:gd name="connsiteY3398" fmla="*/ 4706501 h 6352161"/>
                <a:gd name="connsiteX3399" fmla="*/ 2418829 w 10924162"/>
                <a:gd name="connsiteY3399" fmla="*/ 4736701 h 6352161"/>
                <a:gd name="connsiteX3400" fmla="*/ 2489602 w 10924162"/>
                <a:gd name="connsiteY3400" fmla="*/ 4736701 h 6352161"/>
                <a:gd name="connsiteX3401" fmla="*/ 2460575 w 10924162"/>
                <a:gd name="connsiteY3401" fmla="*/ 4706501 h 6352161"/>
                <a:gd name="connsiteX3402" fmla="*/ 2489602 w 10924162"/>
                <a:gd name="connsiteY3402" fmla="*/ 4676301 h 6352161"/>
                <a:gd name="connsiteX3403" fmla="*/ 2518629 w 10924162"/>
                <a:gd name="connsiteY3403" fmla="*/ 4706501 h 6352161"/>
                <a:gd name="connsiteX3404" fmla="*/ 2489602 w 10924162"/>
                <a:gd name="connsiteY3404" fmla="*/ 4736701 h 6352161"/>
                <a:gd name="connsiteX3405" fmla="*/ 2560375 w 10924162"/>
                <a:gd name="connsiteY3405" fmla="*/ 4736701 h 6352161"/>
                <a:gd name="connsiteX3406" fmla="*/ 2531348 w 10924162"/>
                <a:gd name="connsiteY3406" fmla="*/ 4706501 h 6352161"/>
                <a:gd name="connsiteX3407" fmla="*/ 2560375 w 10924162"/>
                <a:gd name="connsiteY3407" fmla="*/ 4676301 h 6352161"/>
                <a:gd name="connsiteX3408" fmla="*/ 2589402 w 10924162"/>
                <a:gd name="connsiteY3408" fmla="*/ 4706501 h 6352161"/>
                <a:gd name="connsiteX3409" fmla="*/ 2560375 w 10924162"/>
                <a:gd name="connsiteY3409" fmla="*/ 4736701 h 6352161"/>
                <a:gd name="connsiteX3410" fmla="*/ 2701923 w 10924162"/>
                <a:gd name="connsiteY3410" fmla="*/ 4736701 h 6352161"/>
                <a:gd name="connsiteX3411" fmla="*/ 2672896 w 10924162"/>
                <a:gd name="connsiteY3411" fmla="*/ 4706501 h 6352161"/>
                <a:gd name="connsiteX3412" fmla="*/ 2701923 w 10924162"/>
                <a:gd name="connsiteY3412" fmla="*/ 4676301 h 6352161"/>
                <a:gd name="connsiteX3413" fmla="*/ 2730949 w 10924162"/>
                <a:gd name="connsiteY3413" fmla="*/ 4706501 h 6352161"/>
                <a:gd name="connsiteX3414" fmla="*/ 2701923 w 10924162"/>
                <a:gd name="connsiteY3414" fmla="*/ 4736701 h 6352161"/>
                <a:gd name="connsiteX3415" fmla="*/ 2772695 w 10924162"/>
                <a:gd name="connsiteY3415" fmla="*/ 4736701 h 6352161"/>
                <a:gd name="connsiteX3416" fmla="*/ 2743668 w 10924162"/>
                <a:gd name="connsiteY3416" fmla="*/ 4706501 h 6352161"/>
                <a:gd name="connsiteX3417" fmla="*/ 2772695 w 10924162"/>
                <a:gd name="connsiteY3417" fmla="*/ 4676301 h 6352161"/>
                <a:gd name="connsiteX3418" fmla="*/ 2801722 w 10924162"/>
                <a:gd name="connsiteY3418" fmla="*/ 4706501 h 6352161"/>
                <a:gd name="connsiteX3419" fmla="*/ 2772695 w 10924162"/>
                <a:gd name="connsiteY3419" fmla="*/ 4736701 h 6352161"/>
                <a:gd name="connsiteX3420" fmla="*/ 2914241 w 10924162"/>
                <a:gd name="connsiteY3420" fmla="*/ 4736701 h 6352161"/>
                <a:gd name="connsiteX3421" fmla="*/ 2885214 w 10924162"/>
                <a:gd name="connsiteY3421" fmla="*/ 4706501 h 6352161"/>
                <a:gd name="connsiteX3422" fmla="*/ 2914241 w 10924162"/>
                <a:gd name="connsiteY3422" fmla="*/ 4676301 h 6352161"/>
                <a:gd name="connsiteX3423" fmla="*/ 2943268 w 10924162"/>
                <a:gd name="connsiteY3423" fmla="*/ 4706501 h 6352161"/>
                <a:gd name="connsiteX3424" fmla="*/ 2914241 w 10924162"/>
                <a:gd name="connsiteY3424" fmla="*/ 4736701 h 6352161"/>
                <a:gd name="connsiteX3425" fmla="*/ 2985017 w 10924162"/>
                <a:gd name="connsiteY3425" fmla="*/ 4736701 h 6352161"/>
                <a:gd name="connsiteX3426" fmla="*/ 2955990 w 10924162"/>
                <a:gd name="connsiteY3426" fmla="*/ 4706501 h 6352161"/>
                <a:gd name="connsiteX3427" fmla="*/ 2985017 w 10924162"/>
                <a:gd name="connsiteY3427" fmla="*/ 4676301 h 6352161"/>
                <a:gd name="connsiteX3428" fmla="*/ 3014043 w 10924162"/>
                <a:gd name="connsiteY3428" fmla="*/ 4706501 h 6352161"/>
                <a:gd name="connsiteX3429" fmla="*/ 2985017 w 10924162"/>
                <a:gd name="connsiteY3429" fmla="*/ 4736701 h 6352161"/>
                <a:gd name="connsiteX3430" fmla="*/ 3055789 w 10924162"/>
                <a:gd name="connsiteY3430" fmla="*/ 4736701 h 6352161"/>
                <a:gd name="connsiteX3431" fmla="*/ 3026762 w 10924162"/>
                <a:gd name="connsiteY3431" fmla="*/ 4706501 h 6352161"/>
                <a:gd name="connsiteX3432" fmla="*/ 3055789 w 10924162"/>
                <a:gd name="connsiteY3432" fmla="*/ 4676301 h 6352161"/>
                <a:gd name="connsiteX3433" fmla="*/ 3084816 w 10924162"/>
                <a:gd name="connsiteY3433" fmla="*/ 4706501 h 6352161"/>
                <a:gd name="connsiteX3434" fmla="*/ 3055789 w 10924162"/>
                <a:gd name="connsiteY3434" fmla="*/ 4736701 h 6352161"/>
                <a:gd name="connsiteX3435" fmla="*/ 3197335 w 10924162"/>
                <a:gd name="connsiteY3435" fmla="*/ 4736701 h 6352161"/>
                <a:gd name="connsiteX3436" fmla="*/ 3168308 w 10924162"/>
                <a:gd name="connsiteY3436" fmla="*/ 4706501 h 6352161"/>
                <a:gd name="connsiteX3437" fmla="*/ 3197335 w 10924162"/>
                <a:gd name="connsiteY3437" fmla="*/ 4676301 h 6352161"/>
                <a:gd name="connsiteX3438" fmla="*/ 3226362 w 10924162"/>
                <a:gd name="connsiteY3438" fmla="*/ 4706501 h 6352161"/>
                <a:gd name="connsiteX3439" fmla="*/ 3197335 w 10924162"/>
                <a:gd name="connsiteY3439" fmla="*/ 4736701 h 6352161"/>
                <a:gd name="connsiteX3440" fmla="*/ 3268110 w 10924162"/>
                <a:gd name="connsiteY3440" fmla="*/ 4736701 h 6352161"/>
                <a:gd name="connsiteX3441" fmla="*/ 3239083 w 10924162"/>
                <a:gd name="connsiteY3441" fmla="*/ 4706501 h 6352161"/>
                <a:gd name="connsiteX3442" fmla="*/ 3268110 w 10924162"/>
                <a:gd name="connsiteY3442" fmla="*/ 4676301 h 6352161"/>
                <a:gd name="connsiteX3443" fmla="*/ 3297136 w 10924162"/>
                <a:gd name="connsiteY3443" fmla="*/ 4706501 h 6352161"/>
                <a:gd name="connsiteX3444" fmla="*/ 3268110 w 10924162"/>
                <a:gd name="connsiteY3444" fmla="*/ 4736701 h 6352161"/>
                <a:gd name="connsiteX3445" fmla="*/ 3692749 w 10924162"/>
                <a:gd name="connsiteY3445" fmla="*/ 4736701 h 6352161"/>
                <a:gd name="connsiteX3446" fmla="*/ 3663722 w 10924162"/>
                <a:gd name="connsiteY3446" fmla="*/ 4706501 h 6352161"/>
                <a:gd name="connsiteX3447" fmla="*/ 3692749 w 10924162"/>
                <a:gd name="connsiteY3447" fmla="*/ 4676301 h 6352161"/>
                <a:gd name="connsiteX3448" fmla="*/ 3721776 w 10924162"/>
                <a:gd name="connsiteY3448" fmla="*/ 4706501 h 6352161"/>
                <a:gd name="connsiteX3449" fmla="*/ 3692749 w 10924162"/>
                <a:gd name="connsiteY3449" fmla="*/ 4736701 h 6352161"/>
                <a:gd name="connsiteX3450" fmla="*/ 3763522 w 10924162"/>
                <a:gd name="connsiteY3450" fmla="*/ 4736701 h 6352161"/>
                <a:gd name="connsiteX3451" fmla="*/ 3734495 w 10924162"/>
                <a:gd name="connsiteY3451" fmla="*/ 4706501 h 6352161"/>
                <a:gd name="connsiteX3452" fmla="*/ 3763522 w 10924162"/>
                <a:gd name="connsiteY3452" fmla="*/ 4676301 h 6352161"/>
                <a:gd name="connsiteX3453" fmla="*/ 3792549 w 10924162"/>
                <a:gd name="connsiteY3453" fmla="*/ 4706501 h 6352161"/>
                <a:gd name="connsiteX3454" fmla="*/ 3763522 w 10924162"/>
                <a:gd name="connsiteY3454" fmla="*/ 4736701 h 6352161"/>
                <a:gd name="connsiteX3455" fmla="*/ 3834297 w 10924162"/>
                <a:gd name="connsiteY3455" fmla="*/ 4736701 h 6352161"/>
                <a:gd name="connsiteX3456" fmla="*/ 3805270 w 10924162"/>
                <a:gd name="connsiteY3456" fmla="*/ 4706501 h 6352161"/>
                <a:gd name="connsiteX3457" fmla="*/ 3834297 w 10924162"/>
                <a:gd name="connsiteY3457" fmla="*/ 4676301 h 6352161"/>
                <a:gd name="connsiteX3458" fmla="*/ 3863323 w 10924162"/>
                <a:gd name="connsiteY3458" fmla="*/ 4706501 h 6352161"/>
                <a:gd name="connsiteX3459" fmla="*/ 3834297 w 10924162"/>
                <a:gd name="connsiteY3459" fmla="*/ 4736701 h 6352161"/>
                <a:gd name="connsiteX3460" fmla="*/ 4188163 w 10924162"/>
                <a:gd name="connsiteY3460" fmla="*/ 4736701 h 6352161"/>
                <a:gd name="connsiteX3461" fmla="*/ 4159136 w 10924162"/>
                <a:gd name="connsiteY3461" fmla="*/ 4706501 h 6352161"/>
                <a:gd name="connsiteX3462" fmla="*/ 4188163 w 10924162"/>
                <a:gd name="connsiteY3462" fmla="*/ 4676301 h 6352161"/>
                <a:gd name="connsiteX3463" fmla="*/ 4217190 w 10924162"/>
                <a:gd name="connsiteY3463" fmla="*/ 4706501 h 6352161"/>
                <a:gd name="connsiteX3464" fmla="*/ 4188163 w 10924162"/>
                <a:gd name="connsiteY3464" fmla="*/ 4736701 h 6352161"/>
                <a:gd name="connsiteX3465" fmla="*/ 4258936 w 10924162"/>
                <a:gd name="connsiteY3465" fmla="*/ 4736701 h 6352161"/>
                <a:gd name="connsiteX3466" fmla="*/ 4229909 w 10924162"/>
                <a:gd name="connsiteY3466" fmla="*/ 4706501 h 6352161"/>
                <a:gd name="connsiteX3467" fmla="*/ 4258936 w 10924162"/>
                <a:gd name="connsiteY3467" fmla="*/ 4676301 h 6352161"/>
                <a:gd name="connsiteX3468" fmla="*/ 4287963 w 10924162"/>
                <a:gd name="connsiteY3468" fmla="*/ 4706501 h 6352161"/>
                <a:gd name="connsiteX3469" fmla="*/ 4258936 w 10924162"/>
                <a:gd name="connsiteY3469" fmla="*/ 4736701 h 6352161"/>
                <a:gd name="connsiteX3470" fmla="*/ 4329709 w 10924162"/>
                <a:gd name="connsiteY3470" fmla="*/ 4736701 h 6352161"/>
                <a:gd name="connsiteX3471" fmla="*/ 4300682 w 10924162"/>
                <a:gd name="connsiteY3471" fmla="*/ 4706501 h 6352161"/>
                <a:gd name="connsiteX3472" fmla="*/ 4329709 w 10924162"/>
                <a:gd name="connsiteY3472" fmla="*/ 4676301 h 6352161"/>
                <a:gd name="connsiteX3473" fmla="*/ 4358736 w 10924162"/>
                <a:gd name="connsiteY3473" fmla="*/ 4706501 h 6352161"/>
                <a:gd name="connsiteX3474" fmla="*/ 4329709 w 10924162"/>
                <a:gd name="connsiteY3474" fmla="*/ 4736701 h 6352161"/>
                <a:gd name="connsiteX3475" fmla="*/ 4400484 w 10924162"/>
                <a:gd name="connsiteY3475" fmla="*/ 4736701 h 6352161"/>
                <a:gd name="connsiteX3476" fmla="*/ 4371457 w 10924162"/>
                <a:gd name="connsiteY3476" fmla="*/ 4706501 h 6352161"/>
                <a:gd name="connsiteX3477" fmla="*/ 4400484 w 10924162"/>
                <a:gd name="connsiteY3477" fmla="*/ 4676301 h 6352161"/>
                <a:gd name="connsiteX3478" fmla="*/ 4429510 w 10924162"/>
                <a:gd name="connsiteY3478" fmla="*/ 4706501 h 6352161"/>
                <a:gd name="connsiteX3479" fmla="*/ 4400484 w 10924162"/>
                <a:gd name="connsiteY3479" fmla="*/ 4736701 h 6352161"/>
                <a:gd name="connsiteX3480" fmla="*/ 4471257 w 10924162"/>
                <a:gd name="connsiteY3480" fmla="*/ 4736701 h 6352161"/>
                <a:gd name="connsiteX3481" fmla="*/ 4442230 w 10924162"/>
                <a:gd name="connsiteY3481" fmla="*/ 4706501 h 6352161"/>
                <a:gd name="connsiteX3482" fmla="*/ 4471257 w 10924162"/>
                <a:gd name="connsiteY3482" fmla="*/ 4676301 h 6352161"/>
                <a:gd name="connsiteX3483" fmla="*/ 4500284 w 10924162"/>
                <a:gd name="connsiteY3483" fmla="*/ 4706501 h 6352161"/>
                <a:gd name="connsiteX3484" fmla="*/ 4471257 w 10924162"/>
                <a:gd name="connsiteY3484" fmla="*/ 4736701 h 6352161"/>
                <a:gd name="connsiteX3485" fmla="*/ 4542030 w 10924162"/>
                <a:gd name="connsiteY3485" fmla="*/ 4736701 h 6352161"/>
                <a:gd name="connsiteX3486" fmla="*/ 4513003 w 10924162"/>
                <a:gd name="connsiteY3486" fmla="*/ 4706501 h 6352161"/>
                <a:gd name="connsiteX3487" fmla="*/ 4542030 w 10924162"/>
                <a:gd name="connsiteY3487" fmla="*/ 4676301 h 6352161"/>
                <a:gd name="connsiteX3488" fmla="*/ 4571057 w 10924162"/>
                <a:gd name="connsiteY3488" fmla="*/ 4706501 h 6352161"/>
                <a:gd name="connsiteX3489" fmla="*/ 4542030 w 10924162"/>
                <a:gd name="connsiteY3489" fmla="*/ 4736701 h 6352161"/>
                <a:gd name="connsiteX3490" fmla="*/ 5674406 w 10924162"/>
                <a:gd name="connsiteY3490" fmla="*/ 4736701 h 6352161"/>
                <a:gd name="connsiteX3491" fmla="*/ 5645374 w 10924162"/>
                <a:gd name="connsiteY3491" fmla="*/ 4706501 h 6352161"/>
                <a:gd name="connsiteX3492" fmla="*/ 5674406 w 10924162"/>
                <a:gd name="connsiteY3492" fmla="*/ 4676301 h 6352161"/>
                <a:gd name="connsiteX3493" fmla="*/ 5703428 w 10924162"/>
                <a:gd name="connsiteY3493" fmla="*/ 4706501 h 6352161"/>
                <a:gd name="connsiteX3494" fmla="*/ 5674406 w 10924162"/>
                <a:gd name="connsiteY3494" fmla="*/ 4736701 h 6352161"/>
                <a:gd name="connsiteX3495" fmla="*/ 5745180 w 10924162"/>
                <a:gd name="connsiteY3495" fmla="*/ 4736701 h 6352161"/>
                <a:gd name="connsiteX3496" fmla="*/ 5716147 w 10924162"/>
                <a:gd name="connsiteY3496" fmla="*/ 4706501 h 6352161"/>
                <a:gd name="connsiteX3497" fmla="*/ 5745180 w 10924162"/>
                <a:gd name="connsiteY3497" fmla="*/ 4676301 h 6352161"/>
                <a:gd name="connsiteX3498" fmla="*/ 5774201 w 10924162"/>
                <a:gd name="connsiteY3498" fmla="*/ 4706501 h 6352161"/>
                <a:gd name="connsiteX3499" fmla="*/ 5745180 w 10924162"/>
                <a:gd name="connsiteY3499" fmla="*/ 4736701 h 6352161"/>
                <a:gd name="connsiteX3500" fmla="*/ 5815954 w 10924162"/>
                <a:gd name="connsiteY3500" fmla="*/ 4736701 h 6352161"/>
                <a:gd name="connsiteX3501" fmla="*/ 5786922 w 10924162"/>
                <a:gd name="connsiteY3501" fmla="*/ 4706501 h 6352161"/>
                <a:gd name="connsiteX3502" fmla="*/ 5815954 w 10924162"/>
                <a:gd name="connsiteY3502" fmla="*/ 4676301 h 6352161"/>
                <a:gd name="connsiteX3503" fmla="*/ 5844975 w 10924162"/>
                <a:gd name="connsiteY3503" fmla="*/ 4706501 h 6352161"/>
                <a:gd name="connsiteX3504" fmla="*/ 5815954 w 10924162"/>
                <a:gd name="connsiteY3504" fmla="*/ 4736701 h 6352161"/>
                <a:gd name="connsiteX3505" fmla="*/ 5886727 w 10924162"/>
                <a:gd name="connsiteY3505" fmla="*/ 4736701 h 6352161"/>
                <a:gd name="connsiteX3506" fmla="*/ 5857695 w 10924162"/>
                <a:gd name="connsiteY3506" fmla="*/ 4706501 h 6352161"/>
                <a:gd name="connsiteX3507" fmla="*/ 5886727 w 10924162"/>
                <a:gd name="connsiteY3507" fmla="*/ 4676301 h 6352161"/>
                <a:gd name="connsiteX3508" fmla="*/ 5915749 w 10924162"/>
                <a:gd name="connsiteY3508" fmla="*/ 4706501 h 6352161"/>
                <a:gd name="connsiteX3509" fmla="*/ 5886727 w 10924162"/>
                <a:gd name="connsiteY3509" fmla="*/ 4736701 h 6352161"/>
                <a:gd name="connsiteX3510" fmla="*/ 5957500 w 10924162"/>
                <a:gd name="connsiteY3510" fmla="*/ 4736701 h 6352161"/>
                <a:gd name="connsiteX3511" fmla="*/ 5928468 w 10924162"/>
                <a:gd name="connsiteY3511" fmla="*/ 4706501 h 6352161"/>
                <a:gd name="connsiteX3512" fmla="*/ 5957500 w 10924162"/>
                <a:gd name="connsiteY3512" fmla="*/ 4676301 h 6352161"/>
                <a:gd name="connsiteX3513" fmla="*/ 5986522 w 10924162"/>
                <a:gd name="connsiteY3513" fmla="*/ 4706501 h 6352161"/>
                <a:gd name="connsiteX3514" fmla="*/ 5957500 w 10924162"/>
                <a:gd name="connsiteY3514" fmla="*/ 4736701 h 6352161"/>
                <a:gd name="connsiteX3515" fmla="*/ 6169820 w 10924162"/>
                <a:gd name="connsiteY3515" fmla="*/ 4736701 h 6352161"/>
                <a:gd name="connsiteX3516" fmla="*/ 6140788 w 10924162"/>
                <a:gd name="connsiteY3516" fmla="*/ 4706501 h 6352161"/>
                <a:gd name="connsiteX3517" fmla="*/ 6169820 w 10924162"/>
                <a:gd name="connsiteY3517" fmla="*/ 4676301 h 6352161"/>
                <a:gd name="connsiteX3518" fmla="*/ 6198842 w 10924162"/>
                <a:gd name="connsiteY3518" fmla="*/ 4706501 h 6352161"/>
                <a:gd name="connsiteX3519" fmla="*/ 6169820 w 10924162"/>
                <a:gd name="connsiteY3519" fmla="*/ 4736701 h 6352161"/>
                <a:gd name="connsiteX3520" fmla="*/ 6311367 w 10924162"/>
                <a:gd name="connsiteY3520" fmla="*/ 4736701 h 6352161"/>
                <a:gd name="connsiteX3521" fmla="*/ 6282334 w 10924162"/>
                <a:gd name="connsiteY3521" fmla="*/ 4706501 h 6352161"/>
                <a:gd name="connsiteX3522" fmla="*/ 6311367 w 10924162"/>
                <a:gd name="connsiteY3522" fmla="*/ 4676301 h 6352161"/>
                <a:gd name="connsiteX3523" fmla="*/ 6340388 w 10924162"/>
                <a:gd name="connsiteY3523" fmla="*/ 4706501 h 6352161"/>
                <a:gd name="connsiteX3524" fmla="*/ 6311367 w 10924162"/>
                <a:gd name="connsiteY3524" fmla="*/ 4736701 h 6352161"/>
                <a:gd name="connsiteX3525" fmla="*/ 6382142 w 10924162"/>
                <a:gd name="connsiteY3525" fmla="*/ 4736701 h 6352161"/>
                <a:gd name="connsiteX3526" fmla="*/ 6353110 w 10924162"/>
                <a:gd name="connsiteY3526" fmla="*/ 4706501 h 6352161"/>
                <a:gd name="connsiteX3527" fmla="*/ 6382142 w 10924162"/>
                <a:gd name="connsiteY3527" fmla="*/ 4676301 h 6352161"/>
                <a:gd name="connsiteX3528" fmla="*/ 6411163 w 10924162"/>
                <a:gd name="connsiteY3528" fmla="*/ 4706501 h 6352161"/>
                <a:gd name="connsiteX3529" fmla="*/ 6382142 w 10924162"/>
                <a:gd name="connsiteY3529" fmla="*/ 4736701 h 6352161"/>
                <a:gd name="connsiteX3530" fmla="*/ 6452914 w 10924162"/>
                <a:gd name="connsiteY3530" fmla="*/ 4736701 h 6352161"/>
                <a:gd name="connsiteX3531" fmla="*/ 6423882 w 10924162"/>
                <a:gd name="connsiteY3531" fmla="*/ 4706501 h 6352161"/>
                <a:gd name="connsiteX3532" fmla="*/ 6452914 w 10924162"/>
                <a:gd name="connsiteY3532" fmla="*/ 4676301 h 6352161"/>
                <a:gd name="connsiteX3533" fmla="*/ 6481936 w 10924162"/>
                <a:gd name="connsiteY3533" fmla="*/ 4706501 h 6352161"/>
                <a:gd name="connsiteX3534" fmla="*/ 6452914 w 10924162"/>
                <a:gd name="connsiteY3534" fmla="*/ 4736701 h 6352161"/>
                <a:gd name="connsiteX3535" fmla="*/ 6523687 w 10924162"/>
                <a:gd name="connsiteY3535" fmla="*/ 4736701 h 6352161"/>
                <a:gd name="connsiteX3536" fmla="*/ 6494655 w 10924162"/>
                <a:gd name="connsiteY3536" fmla="*/ 4706501 h 6352161"/>
                <a:gd name="connsiteX3537" fmla="*/ 6523687 w 10924162"/>
                <a:gd name="connsiteY3537" fmla="*/ 4676301 h 6352161"/>
                <a:gd name="connsiteX3538" fmla="*/ 6552709 w 10924162"/>
                <a:gd name="connsiteY3538" fmla="*/ 4706501 h 6352161"/>
                <a:gd name="connsiteX3539" fmla="*/ 6523687 w 10924162"/>
                <a:gd name="connsiteY3539" fmla="*/ 4736701 h 6352161"/>
                <a:gd name="connsiteX3540" fmla="*/ 6594461 w 10924162"/>
                <a:gd name="connsiteY3540" fmla="*/ 4736701 h 6352161"/>
                <a:gd name="connsiteX3541" fmla="*/ 6565428 w 10924162"/>
                <a:gd name="connsiteY3541" fmla="*/ 4706501 h 6352161"/>
                <a:gd name="connsiteX3542" fmla="*/ 6594461 w 10924162"/>
                <a:gd name="connsiteY3542" fmla="*/ 4676301 h 6352161"/>
                <a:gd name="connsiteX3543" fmla="*/ 6623482 w 10924162"/>
                <a:gd name="connsiteY3543" fmla="*/ 4706501 h 6352161"/>
                <a:gd name="connsiteX3544" fmla="*/ 6594461 w 10924162"/>
                <a:gd name="connsiteY3544" fmla="*/ 4736701 h 6352161"/>
                <a:gd name="connsiteX3545" fmla="*/ 6665235 w 10924162"/>
                <a:gd name="connsiteY3545" fmla="*/ 4736701 h 6352161"/>
                <a:gd name="connsiteX3546" fmla="*/ 6636203 w 10924162"/>
                <a:gd name="connsiteY3546" fmla="*/ 4706501 h 6352161"/>
                <a:gd name="connsiteX3547" fmla="*/ 6665235 w 10924162"/>
                <a:gd name="connsiteY3547" fmla="*/ 4676301 h 6352161"/>
                <a:gd name="connsiteX3548" fmla="*/ 6694256 w 10924162"/>
                <a:gd name="connsiteY3548" fmla="*/ 4706501 h 6352161"/>
                <a:gd name="connsiteX3549" fmla="*/ 6665235 w 10924162"/>
                <a:gd name="connsiteY3549" fmla="*/ 4736701 h 6352161"/>
                <a:gd name="connsiteX3550" fmla="*/ 6806780 w 10924162"/>
                <a:gd name="connsiteY3550" fmla="*/ 4736701 h 6352161"/>
                <a:gd name="connsiteX3551" fmla="*/ 6777748 w 10924162"/>
                <a:gd name="connsiteY3551" fmla="*/ 4706501 h 6352161"/>
                <a:gd name="connsiteX3552" fmla="*/ 6806780 w 10924162"/>
                <a:gd name="connsiteY3552" fmla="*/ 4676301 h 6352161"/>
                <a:gd name="connsiteX3553" fmla="*/ 6835802 w 10924162"/>
                <a:gd name="connsiteY3553" fmla="*/ 4706501 h 6352161"/>
                <a:gd name="connsiteX3554" fmla="*/ 6806780 w 10924162"/>
                <a:gd name="connsiteY3554" fmla="*/ 4736701 h 6352161"/>
                <a:gd name="connsiteX3555" fmla="*/ 6877555 w 10924162"/>
                <a:gd name="connsiteY3555" fmla="*/ 4736701 h 6352161"/>
                <a:gd name="connsiteX3556" fmla="*/ 6848522 w 10924162"/>
                <a:gd name="connsiteY3556" fmla="*/ 4706501 h 6352161"/>
                <a:gd name="connsiteX3557" fmla="*/ 6877555 w 10924162"/>
                <a:gd name="connsiteY3557" fmla="*/ 4676301 h 6352161"/>
                <a:gd name="connsiteX3558" fmla="*/ 6906576 w 10924162"/>
                <a:gd name="connsiteY3558" fmla="*/ 4706501 h 6352161"/>
                <a:gd name="connsiteX3559" fmla="*/ 6877555 w 10924162"/>
                <a:gd name="connsiteY3559" fmla="*/ 4736701 h 6352161"/>
                <a:gd name="connsiteX3560" fmla="*/ 6948329 w 10924162"/>
                <a:gd name="connsiteY3560" fmla="*/ 4736701 h 6352161"/>
                <a:gd name="connsiteX3561" fmla="*/ 6919297 w 10924162"/>
                <a:gd name="connsiteY3561" fmla="*/ 4706501 h 6352161"/>
                <a:gd name="connsiteX3562" fmla="*/ 6948329 w 10924162"/>
                <a:gd name="connsiteY3562" fmla="*/ 4676301 h 6352161"/>
                <a:gd name="connsiteX3563" fmla="*/ 6977350 w 10924162"/>
                <a:gd name="connsiteY3563" fmla="*/ 4706501 h 6352161"/>
                <a:gd name="connsiteX3564" fmla="*/ 6948329 w 10924162"/>
                <a:gd name="connsiteY3564" fmla="*/ 4736701 h 6352161"/>
                <a:gd name="connsiteX3565" fmla="*/ 7019101 w 10924162"/>
                <a:gd name="connsiteY3565" fmla="*/ 4736701 h 6352161"/>
                <a:gd name="connsiteX3566" fmla="*/ 6990069 w 10924162"/>
                <a:gd name="connsiteY3566" fmla="*/ 4706501 h 6352161"/>
                <a:gd name="connsiteX3567" fmla="*/ 7019101 w 10924162"/>
                <a:gd name="connsiteY3567" fmla="*/ 4676301 h 6352161"/>
                <a:gd name="connsiteX3568" fmla="*/ 7048123 w 10924162"/>
                <a:gd name="connsiteY3568" fmla="*/ 4706501 h 6352161"/>
                <a:gd name="connsiteX3569" fmla="*/ 7019101 w 10924162"/>
                <a:gd name="connsiteY3569" fmla="*/ 4736701 h 6352161"/>
                <a:gd name="connsiteX3570" fmla="*/ 7089874 w 10924162"/>
                <a:gd name="connsiteY3570" fmla="*/ 4736701 h 6352161"/>
                <a:gd name="connsiteX3571" fmla="*/ 7060842 w 10924162"/>
                <a:gd name="connsiteY3571" fmla="*/ 4706501 h 6352161"/>
                <a:gd name="connsiteX3572" fmla="*/ 7089874 w 10924162"/>
                <a:gd name="connsiteY3572" fmla="*/ 4676301 h 6352161"/>
                <a:gd name="connsiteX3573" fmla="*/ 7118896 w 10924162"/>
                <a:gd name="connsiteY3573" fmla="*/ 4706501 h 6352161"/>
                <a:gd name="connsiteX3574" fmla="*/ 7089874 w 10924162"/>
                <a:gd name="connsiteY3574" fmla="*/ 4736701 h 6352161"/>
                <a:gd name="connsiteX3575" fmla="*/ 7160648 w 10924162"/>
                <a:gd name="connsiteY3575" fmla="*/ 4736701 h 6352161"/>
                <a:gd name="connsiteX3576" fmla="*/ 7131615 w 10924162"/>
                <a:gd name="connsiteY3576" fmla="*/ 4706501 h 6352161"/>
                <a:gd name="connsiteX3577" fmla="*/ 7160648 w 10924162"/>
                <a:gd name="connsiteY3577" fmla="*/ 4676301 h 6352161"/>
                <a:gd name="connsiteX3578" fmla="*/ 7189669 w 10924162"/>
                <a:gd name="connsiteY3578" fmla="*/ 4706501 h 6352161"/>
                <a:gd name="connsiteX3579" fmla="*/ 7160648 w 10924162"/>
                <a:gd name="connsiteY3579" fmla="*/ 4736701 h 6352161"/>
                <a:gd name="connsiteX3580" fmla="*/ 7231422 w 10924162"/>
                <a:gd name="connsiteY3580" fmla="*/ 4736701 h 6352161"/>
                <a:gd name="connsiteX3581" fmla="*/ 7202390 w 10924162"/>
                <a:gd name="connsiteY3581" fmla="*/ 4706501 h 6352161"/>
                <a:gd name="connsiteX3582" fmla="*/ 7231422 w 10924162"/>
                <a:gd name="connsiteY3582" fmla="*/ 4676301 h 6352161"/>
                <a:gd name="connsiteX3583" fmla="*/ 7260443 w 10924162"/>
                <a:gd name="connsiteY3583" fmla="*/ 4706501 h 6352161"/>
                <a:gd name="connsiteX3584" fmla="*/ 7231422 w 10924162"/>
                <a:gd name="connsiteY3584" fmla="*/ 4736701 h 6352161"/>
                <a:gd name="connsiteX3585" fmla="*/ 7302194 w 10924162"/>
                <a:gd name="connsiteY3585" fmla="*/ 4736701 h 6352161"/>
                <a:gd name="connsiteX3586" fmla="*/ 7273162 w 10924162"/>
                <a:gd name="connsiteY3586" fmla="*/ 4706501 h 6352161"/>
                <a:gd name="connsiteX3587" fmla="*/ 7302194 w 10924162"/>
                <a:gd name="connsiteY3587" fmla="*/ 4676301 h 6352161"/>
                <a:gd name="connsiteX3588" fmla="*/ 7331216 w 10924162"/>
                <a:gd name="connsiteY3588" fmla="*/ 4706501 h 6352161"/>
                <a:gd name="connsiteX3589" fmla="*/ 7302194 w 10924162"/>
                <a:gd name="connsiteY3589" fmla="*/ 4736701 h 6352161"/>
                <a:gd name="connsiteX3590" fmla="*/ 7372968 w 10924162"/>
                <a:gd name="connsiteY3590" fmla="*/ 4736701 h 6352161"/>
                <a:gd name="connsiteX3591" fmla="*/ 7343936 w 10924162"/>
                <a:gd name="connsiteY3591" fmla="*/ 4706501 h 6352161"/>
                <a:gd name="connsiteX3592" fmla="*/ 7372968 w 10924162"/>
                <a:gd name="connsiteY3592" fmla="*/ 4676301 h 6352161"/>
                <a:gd name="connsiteX3593" fmla="*/ 7401990 w 10924162"/>
                <a:gd name="connsiteY3593" fmla="*/ 4706501 h 6352161"/>
                <a:gd name="connsiteX3594" fmla="*/ 7372968 w 10924162"/>
                <a:gd name="connsiteY3594" fmla="*/ 4736701 h 6352161"/>
                <a:gd name="connsiteX3595" fmla="*/ 7443742 w 10924162"/>
                <a:gd name="connsiteY3595" fmla="*/ 4736701 h 6352161"/>
                <a:gd name="connsiteX3596" fmla="*/ 7414709 w 10924162"/>
                <a:gd name="connsiteY3596" fmla="*/ 4706501 h 6352161"/>
                <a:gd name="connsiteX3597" fmla="*/ 7443742 w 10924162"/>
                <a:gd name="connsiteY3597" fmla="*/ 4676301 h 6352161"/>
                <a:gd name="connsiteX3598" fmla="*/ 7472763 w 10924162"/>
                <a:gd name="connsiteY3598" fmla="*/ 4706501 h 6352161"/>
                <a:gd name="connsiteX3599" fmla="*/ 7443742 w 10924162"/>
                <a:gd name="connsiteY3599" fmla="*/ 4736701 h 6352161"/>
                <a:gd name="connsiteX3600" fmla="*/ 7514516 w 10924162"/>
                <a:gd name="connsiteY3600" fmla="*/ 4736701 h 6352161"/>
                <a:gd name="connsiteX3601" fmla="*/ 7485484 w 10924162"/>
                <a:gd name="connsiteY3601" fmla="*/ 4706501 h 6352161"/>
                <a:gd name="connsiteX3602" fmla="*/ 7514516 w 10924162"/>
                <a:gd name="connsiteY3602" fmla="*/ 4676301 h 6352161"/>
                <a:gd name="connsiteX3603" fmla="*/ 7543537 w 10924162"/>
                <a:gd name="connsiteY3603" fmla="*/ 4706501 h 6352161"/>
                <a:gd name="connsiteX3604" fmla="*/ 7514516 w 10924162"/>
                <a:gd name="connsiteY3604" fmla="*/ 4736701 h 6352161"/>
                <a:gd name="connsiteX3605" fmla="*/ 7585288 w 10924162"/>
                <a:gd name="connsiteY3605" fmla="*/ 4736701 h 6352161"/>
                <a:gd name="connsiteX3606" fmla="*/ 7556256 w 10924162"/>
                <a:gd name="connsiteY3606" fmla="*/ 4706501 h 6352161"/>
                <a:gd name="connsiteX3607" fmla="*/ 7585288 w 10924162"/>
                <a:gd name="connsiteY3607" fmla="*/ 4676301 h 6352161"/>
                <a:gd name="connsiteX3608" fmla="*/ 7614310 w 10924162"/>
                <a:gd name="connsiteY3608" fmla="*/ 4706501 h 6352161"/>
                <a:gd name="connsiteX3609" fmla="*/ 7585288 w 10924162"/>
                <a:gd name="connsiteY3609" fmla="*/ 4736701 h 6352161"/>
                <a:gd name="connsiteX3610" fmla="*/ 7656061 w 10924162"/>
                <a:gd name="connsiteY3610" fmla="*/ 4736701 h 6352161"/>
                <a:gd name="connsiteX3611" fmla="*/ 7627029 w 10924162"/>
                <a:gd name="connsiteY3611" fmla="*/ 4706501 h 6352161"/>
                <a:gd name="connsiteX3612" fmla="*/ 7656061 w 10924162"/>
                <a:gd name="connsiteY3612" fmla="*/ 4676301 h 6352161"/>
                <a:gd name="connsiteX3613" fmla="*/ 7685083 w 10924162"/>
                <a:gd name="connsiteY3613" fmla="*/ 4706501 h 6352161"/>
                <a:gd name="connsiteX3614" fmla="*/ 7656061 w 10924162"/>
                <a:gd name="connsiteY3614" fmla="*/ 4736701 h 6352161"/>
                <a:gd name="connsiteX3615" fmla="*/ 7726835 w 10924162"/>
                <a:gd name="connsiteY3615" fmla="*/ 4736701 h 6352161"/>
                <a:gd name="connsiteX3616" fmla="*/ 7697802 w 10924162"/>
                <a:gd name="connsiteY3616" fmla="*/ 4706501 h 6352161"/>
                <a:gd name="connsiteX3617" fmla="*/ 7726835 w 10924162"/>
                <a:gd name="connsiteY3617" fmla="*/ 4676301 h 6352161"/>
                <a:gd name="connsiteX3618" fmla="*/ 7755856 w 10924162"/>
                <a:gd name="connsiteY3618" fmla="*/ 4706501 h 6352161"/>
                <a:gd name="connsiteX3619" fmla="*/ 7726835 w 10924162"/>
                <a:gd name="connsiteY3619" fmla="*/ 4736701 h 6352161"/>
                <a:gd name="connsiteX3620" fmla="*/ 7797609 w 10924162"/>
                <a:gd name="connsiteY3620" fmla="*/ 4736701 h 6352161"/>
                <a:gd name="connsiteX3621" fmla="*/ 7768577 w 10924162"/>
                <a:gd name="connsiteY3621" fmla="*/ 4706501 h 6352161"/>
                <a:gd name="connsiteX3622" fmla="*/ 7797609 w 10924162"/>
                <a:gd name="connsiteY3622" fmla="*/ 4676301 h 6352161"/>
                <a:gd name="connsiteX3623" fmla="*/ 7826630 w 10924162"/>
                <a:gd name="connsiteY3623" fmla="*/ 4706501 h 6352161"/>
                <a:gd name="connsiteX3624" fmla="*/ 7797609 w 10924162"/>
                <a:gd name="connsiteY3624" fmla="*/ 4736701 h 6352161"/>
                <a:gd name="connsiteX3625" fmla="*/ 7868382 w 10924162"/>
                <a:gd name="connsiteY3625" fmla="*/ 4736701 h 6352161"/>
                <a:gd name="connsiteX3626" fmla="*/ 7839350 w 10924162"/>
                <a:gd name="connsiteY3626" fmla="*/ 4706501 h 6352161"/>
                <a:gd name="connsiteX3627" fmla="*/ 7868382 w 10924162"/>
                <a:gd name="connsiteY3627" fmla="*/ 4676301 h 6352161"/>
                <a:gd name="connsiteX3628" fmla="*/ 7897404 w 10924162"/>
                <a:gd name="connsiteY3628" fmla="*/ 4706501 h 6352161"/>
                <a:gd name="connsiteX3629" fmla="*/ 7868382 w 10924162"/>
                <a:gd name="connsiteY3629" fmla="*/ 4736701 h 6352161"/>
                <a:gd name="connsiteX3630" fmla="*/ 7939155 w 10924162"/>
                <a:gd name="connsiteY3630" fmla="*/ 4736701 h 6352161"/>
                <a:gd name="connsiteX3631" fmla="*/ 7910123 w 10924162"/>
                <a:gd name="connsiteY3631" fmla="*/ 4706501 h 6352161"/>
                <a:gd name="connsiteX3632" fmla="*/ 7939155 w 10924162"/>
                <a:gd name="connsiteY3632" fmla="*/ 4676301 h 6352161"/>
                <a:gd name="connsiteX3633" fmla="*/ 7968177 w 10924162"/>
                <a:gd name="connsiteY3633" fmla="*/ 4706501 h 6352161"/>
                <a:gd name="connsiteX3634" fmla="*/ 7939155 w 10924162"/>
                <a:gd name="connsiteY3634" fmla="*/ 4736701 h 6352161"/>
                <a:gd name="connsiteX3635" fmla="*/ 8009929 w 10924162"/>
                <a:gd name="connsiteY3635" fmla="*/ 4736701 h 6352161"/>
                <a:gd name="connsiteX3636" fmla="*/ 7980896 w 10924162"/>
                <a:gd name="connsiteY3636" fmla="*/ 4706501 h 6352161"/>
                <a:gd name="connsiteX3637" fmla="*/ 8009929 w 10924162"/>
                <a:gd name="connsiteY3637" fmla="*/ 4676301 h 6352161"/>
                <a:gd name="connsiteX3638" fmla="*/ 8038950 w 10924162"/>
                <a:gd name="connsiteY3638" fmla="*/ 4706501 h 6352161"/>
                <a:gd name="connsiteX3639" fmla="*/ 8009929 w 10924162"/>
                <a:gd name="connsiteY3639" fmla="*/ 4736701 h 6352161"/>
                <a:gd name="connsiteX3640" fmla="*/ 8080703 w 10924162"/>
                <a:gd name="connsiteY3640" fmla="*/ 4736701 h 6352161"/>
                <a:gd name="connsiteX3641" fmla="*/ 8051671 w 10924162"/>
                <a:gd name="connsiteY3641" fmla="*/ 4706501 h 6352161"/>
                <a:gd name="connsiteX3642" fmla="*/ 8080703 w 10924162"/>
                <a:gd name="connsiteY3642" fmla="*/ 4676301 h 6352161"/>
                <a:gd name="connsiteX3643" fmla="*/ 8109724 w 10924162"/>
                <a:gd name="connsiteY3643" fmla="*/ 4706501 h 6352161"/>
                <a:gd name="connsiteX3644" fmla="*/ 8080703 w 10924162"/>
                <a:gd name="connsiteY3644" fmla="*/ 4736701 h 6352161"/>
                <a:gd name="connsiteX3645" fmla="*/ 8151475 w 10924162"/>
                <a:gd name="connsiteY3645" fmla="*/ 4736701 h 6352161"/>
                <a:gd name="connsiteX3646" fmla="*/ 8122443 w 10924162"/>
                <a:gd name="connsiteY3646" fmla="*/ 4706501 h 6352161"/>
                <a:gd name="connsiteX3647" fmla="*/ 8151475 w 10924162"/>
                <a:gd name="connsiteY3647" fmla="*/ 4676301 h 6352161"/>
                <a:gd name="connsiteX3648" fmla="*/ 8180497 w 10924162"/>
                <a:gd name="connsiteY3648" fmla="*/ 4706501 h 6352161"/>
                <a:gd name="connsiteX3649" fmla="*/ 8151475 w 10924162"/>
                <a:gd name="connsiteY3649" fmla="*/ 4736701 h 6352161"/>
                <a:gd name="connsiteX3650" fmla="*/ 8222248 w 10924162"/>
                <a:gd name="connsiteY3650" fmla="*/ 4736701 h 6352161"/>
                <a:gd name="connsiteX3651" fmla="*/ 8193216 w 10924162"/>
                <a:gd name="connsiteY3651" fmla="*/ 4706501 h 6352161"/>
                <a:gd name="connsiteX3652" fmla="*/ 8222248 w 10924162"/>
                <a:gd name="connsiteY3652" fmla="*/ 4676301 h 6352161"/>
                <a:gd name="connsiteX3653" fmla="*/ 8251270 w 10924162"/>
                <a:gd name="connsiteY3653" fmla="*/ 4706501 h 6352161"/>
                <a:gd name="connsiteX3654" fmla="*/ 8222248 w 10924162"/>
                <a:gd name="connsiteY3654" fmla="*/ 4736701 h 6352161"/>
                <a:gd name="connsiteX3655" fmla="*/ 8293022 w 10924162"/>
                <a:gd name="connsiteY3655" fmla="*/ 4736701 h 6352161"/>
                <a:gd name="connsiteX3656" fmla="*/ 8263989 w 10924162"/>
                <a:gd name="connsiteY3656" fmla="*/ 4706501 h 6352161"/>
                <a:gd name="connsiteX3657" fmla="*/ 8293022 w 10924162"/>
                <a:gd name="connsiteY3657" fmla="*/ 4676301 h 6352161"/>
                <a:gd name="connsiteX3658" fmla="*/ 8322043 w 10924162"/>
                <a:gd name="connsiteY3658" fmla="*/ 4706501 h 6352161"/>
                <a:gd name="connsiteX3659" fmla="*/ 8293022 w 10924162"/>
                <a:gd name="connsiteY3659" fmla="*/ 4736701 h 6352161"/>
                <a:gd name="connsiteX3660" fmla="*/ 8363797 w 10924162"/>
                <a:gd name="connsiteY3660" fmla="*/ 4736701 h 6352161"/>
                <a:gd name="connsiteX3661" fmla="*/ 8334765 w 10924162"/>
                <a:gd name="connsiteY3661" fmla="*/ 4706501 h 6352161"/>
                <a:gd name="connsiteX3662" fmla="*/ 8363797 w 10924162"/>
                <a:gd name="connsiteY3662" fmla="*/ 4676301 h 6352161"/>
                <a:gd name="connsiteX3663" fmla="*/ 8392818 w 10924162"/>
                <a:gd name="connsiteY3663" fmla="*/ 4706501 h 6352161"/>
                <a:gd name="connsiteX3664" fmla="*/ 8363797 w 10924162"/>
                <a:gd name="connsiteY3664" fmla="*/ 4736701 h 6352161"/>
                <a:gd name="connsiteX3665" fmla="*/ 8434569 w 10924162"/>
                <a:gd name="connsiteY3665" fmla="*/ 4736701 h 6352161"/>
                <a:gd name="connsiteX3666" fmla="*/ 8405537 w 10924162"/>
                <a:gd name="connsiteY3666" fmla="*/ 4706501 h 6352161"/>
                <a:gd name="connsiteX3667" fmla="*/ 8434569 w 10924162"/>
                <a:gd name="connsiteY3667" fmla="*/ 4676301 h 6352161"/>
                <a:gd name="connsiteX3668" fmla="*/ 8463591 w 10924162"/>
                <a:gd name="connsiteY3668" fmla="*/ 4706501 h 6352161"/>
                <a:gd name="connsiteX3669" fmla="*/ 8434569 w 10924162"/>
                <a:gd name="connsiteY3669" fmla="*/ 4736701 h 6352161"/>
                <a:gd name="connsiteX3670" fmla="*/ 8505342 w 10924162"/>
                <a:gd name="connsiteY3670" fmla="*/ 4736701 h 6352161"/>
                <a:gd name="connsiteX3671" fmla="*/ 8476310 w 10924162"/>
                <a:gd name="connsiteY3671" fmla="*/ 4706501 h 6352161"/>
                <a:gd name="connsiteX3672" fmla="*/ 8505342 w 10924162"/>
                <a:gd name="connsiteY3672" fmla="*/ 4676301 h 6352161"/>
                <a:gd name="connsiteX3673" fmla="*/ 8534364 w 10924162"/>
                <a:gd name="connsiteY3673" fmla="*/ 4706501 h 6352161"/>
                <a:gd name="connsiteX3674" fmla="*/ 8505342 w 10924162"/>
                <a:gd name="connsiteY3674" fmla="*/ 4736701 h 6352161"/>
                <a:gd name="connsiteX3675" fmla="*/ 8576116 w 10924162"/>
                <a:gd name="connsiteY3675" fmla="*/ 4736701 h 6352161"/>
                <a:gd name="connsiteX3676" fmla="*/ 8547083 w 10924162"/>
                <a:gd name="connsiteY3676" fmla="*/ 4706501 h 6352161"/>
                <a:gd name="connsiteX3677" fmla="*/ 8576116 w 10924162"/>
                <a:gd name="connsiteY3677" fmla="*/ 4676301 h 6352161"/>
                <a:gd name="connsiteX3678" fmla="*/ 8605137 w 10924162"/>
                <a:gd name="connsiteY3678" fmla="*/ 4706501 h 6352161"/>
                <a:gd name="connsiteX3679" fmla="*/ 8576116 w 10924162"/>
                <a:gd name="connsiteY3679" fmla="*/ 4736701 h 6352161"/>
                <a:gd name="connsiteX3680" fmla="*/ 8646890 w 10924162"/>
                <a:gd name="connsiteY3680" fmla="*/ 4736701 h 6352161"/>
                <a:gd name="connsiteX3681" fmla="*/ 8617858 w 10924162"/>
                <a:gd name="connsiteY3681" fmla="*/ 4706501 h 6352161"/>
                <a:gd name="connsiteX3682" fmla="*/ 8646890 w 10924162"/>
                <a:gd name="connsiteY3682" fmla="*/ 4676301 h 6352161"/>
                <a:gd name="connsiteX3683" fmla="*/ 8675911 w 10924162"/>
                <a:gd name="connsiteY3683" fmla="*/ 4706501 h 6352161"/>
                <a:gd name="connsiteX3684" fmla="*/ 8646890 w 10924162"/>
                <a:gd name="connsiteY3684" fmla="*/ 4736701 h 6352161"/>
                <a:gd name="connsiteX3685" fmla="*/ 8717662 w 10924162"/>
                <a:gd name="connsiteY3685" fmla="*/ 4736701 h 6352161"/>
                <a:gd name="connsiteX3686" fmla="*/ 8688630 w 10924162"/>
                <a:gd name="connsiteY3686" fmla="*/ 4706501 h 6352161"/>
                <a:gd name="connsiteX3687" fmla="*/ 8717662 w 10924162"/>
                <a:gd name="connsiteY3687" fmla="*/ 4676301 h 6352161"/>
                <a:gd name="connsiteX3688" fmla="*/ 8746684 w 10924162"/>
                <a:gd name="connsiteY3688" fmla="*/ 4706501 h 6352161"/>
                <a:gd name="connsiteX3689" fmla="*/ 8717662 w 10924162"/>
                <a:gd name="connsiteY3689" fmla="*/ 4736701 h 6352161"/>
                <a:gd name="connsiteX3690" fmla="*/ 8929984 w 10924162"/>
                <a:gd name="connsiteY3690" fmla="*/ 4736701 h 6352161"/>
                <a:gd name="connsiteX3691" fmla="*/ 8900952 w 10924162"/>
                <a:gd name="connsiteY3691" fmla="*/ 4706501 h 6352161"/>
                <a:gd name="connsiteX3692" fmla="*/ 8929984 w 10924162"/>
                <a:gd name="connsiteY3692" fmla="*/ 4676301 h 6352161"/>
                <a:gd name="connsiteX3693" fmla="*/ 8959005 w 10924162"/>
                <a:gd name="connsiteY3693" fmla="*/ 4706501 h 6352161"/>
                <a:gd name="connsiteX3694" fmla="*/ 8929984 w 10924162"/>
                <a:gd name="connsiteY3694" fmla="*/ 4736701 h 6352161"/>
                <a:gd name="connsiteX3695" fmla="*/ 1640321 w 10924162"/>
                <a:gd name="connsiteY3695" fmla="*/ 4663100 h 6352161"/>
                <a:gd name="connsiteX3696" fmla="*/ 1611294 w 10924162"/>
                <a:gd name="connsiteY3696" fmla="*/ 4632900 h 6352161"/>
                <a:gd name="connsiteX3697" fmla="*/ 1640321 w 10924162"/>
                <a:gd name="connsiteY3697" fmla="*/ 4602700 h 6352161"/>
                <a:gd name="connsiteX3698" fmla="*/ 1669348 w 10924162"/>
                <a:gd name="connsiteY3698" fmla="*/ 4632900 h 6352161"/>
                <a:gd name="connsiteX3699" fmla="*/ 1640321 w 10924162"/>
                <a:gd name="connsiteY3699" fmla="*/ 4663100 h 6352161"/>
                <a:gd name="connsiteX3700" fmla="*/ 2064961 w 10924162"/>
                <a:gd name="connsiteY3700" fmla="*/ 4663100 h 6352161"/>
                <a:gd name="connsiteX3701" fmla="*/ 2035934 w 10924162"/>
                <a:gd name="connsiteY3701" fmla="*/ 4632900 h 6352161"/>
                <a:gd name="connsiteX3702" fmla="*/ 2064961 w 10924162"/>
                <a:gd name="connsiteY3702" fmla="*/ 4602700 h 6352161"/>
                <a:gd name="connsiteX3703" fmla="*/ 2093988 w 10924162"/>
                <a:gd name="connsiteY3703" fmla="*/ 4632900 h 6352161"/>
                <a:gd name="connsiteX3704" fmla="*/ 2064961 w 10924162"/>
                <a:gd name="connsiteY3704" fmla="*/ 4663100 h 6352161"/>
                <a:gd name="connsiteX3705" fmla="*/ 2135736 w 10924162"/>
                <a:gd name="connsiteY3705" fmla="*/ 4663100 h 6352161"/>
                <a:gd name="connsiteX3706" fmla="*/ 2106709 w 10924162"/>
                <a:gd name="connsiteY3706" fmla="*/ 4632900 h 6352161"/>
                <a:gd name="connsiteX3707" fmla="*/ 2135736 w 10924162"/>
                <a:gd name="connsiteY3707" fmla="*/ 4602700 h 6352161"/>
                <a:gd name="connsiteX3708" fmla="*/ 2164762 w 10924162"/>
                <a:gd name="connsiteY3708" fmla="*/ 4632900 h 6352161"/>
                <a:gd name="connsiteX3709" fmla="*/ 2135736 w 10924162"/>
                <a:gd name="connsiteY3709" fmla="*/ 4663100 h 6352161"/>
                <a:gd name="connsiteX3710" fmla="*/ 2206508 w 10924162"/>
                <a:gd name="connsiteY3710" fmla="*/ 4663100 h 6352161"/>
                <a:gd name="connsiteX3711" fmla="*/ 2177481 w 10924162"/>
                <a:gd name="connsiteY3711" fmla="*/ 4632900 h 6352161"/>
                <a:gd name="connsiteX3712" fmla="*/ 2206508 w 10924162"/>
                <a:gd name="connsiteY3712" fmla="*/ 4602700 h 6352161"/>
                <a:gd name="connsiteX3713" fmla="*/ 2235535 w 10924162"/>
                <a:gd name="connsiteY3713" fmla="*/ 4632900 h 6352161"/>
                <a:gd name="connsiteX3714" fmla="*/ 2206508 w 10924162"/>
                <a:gd name="connsiteY3714" fmla="*/ 4663100 h 6352161"/>
                <a:gd name="connsiteX3715" fmla="*/ 2277281 w 10924162"/>
                <a:gd name="connsiteY3715" fmla="*/ 4663100 h 6352161"/>
                <a:gd name="connsiteX3716" fmla="*/ 2248254 w 10924162"/>
                <a:gd name="connsiteY3716" fmla="*/ 4632900 h 6352161"/>
                <a:gd name="connsiteX3717" fmla="*/ 2277281 w 10924162"/>
                <a:gd name="connsiteY3717" fmla="*/ 4602700 h 6352161"/>
                <a:gd name="connsiteX3718" fmla="*/ 2306308 w 10924162"/>
                <a:gd name="connsiteY3718" fmla="*/ 4632900 h 6352161"/>
                <a:gd name="connsiteX3719" fmla="*/ 2277281 w 10924162"/>
                <a:gd name="connsiteY3719" fmla="*/ 4663100 h 6352161"/>
                <a:gd name="connsiteX3720" fmla="*/ 2348054 w 10924162"/>
                <a:gd name="connsiteY3720" fmla="*/ 4663100 h 6352161"/>
                <a:gd name="connsiteX3721" fmla="*/ 2319027 w 10924162"/>
                <a:gd name="connsiteY3721" fmla="*/ 4632900 h 6352161"/>
                <a:gd name="connsiteX3722" fmla="*/ 2348054 w 10924162"/>
                <a:gd name="connsiteY3722" fmla="*/ 4602700 h 6352161"/>
                <a:gd name="connsiteX3723" fmla="*/ 2377081 w 10924162"/>
                <a:gd name="connsiteY3723" fmla="*/ 4632900 h 6352161"/>
                <a:gd name="connsiteX3724" fmla="*/ 2348054 w 10924162"/>
                <a:gd name="connsiteY3724" fmla="*/ 4663100 h 6352161"/>
                <a:gd name="connsiteX3725" fmla="*/ 2418829 w 10924162"/>
                <a:gd name="connsiteY3725" fmla="*/ 4663100 h 6352161"/>
                <a:gd name="connsiteX3726" fmla="*/ 2389802 w 10924162"/>
                <a:gd name="connsiteY3726" fmla="*/ 4632900 h 6352161"/>
                <a:gd name="connsiteX3727" fmla="*/ 2418829 w 10924162"/>
                <a:gd name="connsiteY3727" fmla="*/ 4602700 h 6352161"/>
                <a:gd name="connsiteX3728" fmla="*/ 2447855 w 10924162"/>
                <a:gd name="connsiteY3728" fmla="*/ 4632900 h 6352161"/>
                <a:gd name="connsiteX3729" fmla="*/ 2418829 w 10924162"/>
                <a:gd name="connsiteY3729" fmla="*/ 4663100 h 6352161"/>
                <a:gd name="connsiteX3730" fmla="*/ 2489602 w 10924162"/>
                <a:gd name="connsiteY3730" fmla="*/ 4663100 h 6352161"/>
                <a:gd name="connsiteX3731" fmla="*/ 2460575 w 10924162"/>
                <a:gd name="connsiteY3731" fmla="*/ 4632900 h 6352161"/>
                <a:gd name="connsiteX3732" fmla="*/ 2489602 w 10924162"/>
                <a:gd name="connsiteY3732" fmla="*/ 4602700 h 6352161"/>
                <a:gd name="connsiteX3733" fmla="*/ 2518629 w 10924162"/>
                <a:gd name="connsiteY3733" fmla="*/ 4632900 h 6352161"/>
                <a:gd name="connsiteX3734" fmla="*/ 2489602 w 10924162"/>
                <a:gd name="connsiteY3734" fmla="*/ 4663100 h 6352161"/>
                <a:gd name="connsiteX3735" fmla="*/ 2560375 w 10924162"/>
                <a:gd name="connsiteY3735" fmla="*/ 4663100 h 6352161"/>
                <a:gd name="connsiteX3736" fmla="*/ 2531348 w 10924162"/>
                <a:gd name="connsiteY3736" fmla="*/ 4632900 h 6352161"/>
                <a:gd name="connsiteX3737" fmla="*/ 2560375 w 10924162"/>
                <a:gd name="connsiteY3737" fmla="*/ 4602700 h 6352161"/>
                <a:gd name="connsiteX3738" fmla="*/ 2589402 w 10924162"/>
                <a:gd name="connsiteY3738" fmla="*/ 4632900 h 6352161"/>
                <a:gd name="connsiteX3739" fmla="*/ 2560375 w 10924162"/>
                <a:gd name="connsiteY3739" fmla="*/ 4663100 h 6352161"/>
                <a:gd name="connsiteX3740" fmla="*/ 2631148 w 10924162"/>
                <a:gd name="connsiteY3740" fmla="*/ 4663100 h 6352161"/>
                <a:gd name="connsiteX3741" fmla="*/ 2602121 w 10924162"/>
                <a:gd name="connsiteY3741" fmla="*/ 4632900 h 6352161"/>
                <a:gd name="connsiteX3742" fmla="*/ 2631148 w 10924162"/>
                <a:gd name="connsiteY3742" fmla="*/ 4602700 h 6352161"/>
                <a:gd name="connsiteX3743" fmla="*/ 2660175 w 10924162"/>
                <a:gd name="connsiteY3743" fmla="*/ 4632900 h 6352161"/>
                <a:gd name="connsiteX3744" fmla="*/ 2631148 w 10924162"/>
                <a:gd name="connsiteY3744" fmla="*/ 4663100 h 6352161"/>
                <a:gd name="connsiteX3745" fmla="*/ 2843468 w 10924162"/>
                <a:gd name="connsiteY3745" fmla="*/ 4663100 h 6352161"/>
                <a:gd name="connsiteX3746" fmla="*/ 2814441 w 10924162"/>
                <a:gd name="connsiteY3746" fmla="*/ 4632900 h 6352161"/>
                <a:gd name="connsiteX3747" fmla="*/ 2843468 w 10924162"/>
                <a:gd name="connsiteY3747" fmla="*/ 4602700 h 6352161"/>
                <a:gd name="connsiteX3748" fmla="*/ 2872495 w 10924162"/>
                <a:gd name="connsiteY3748" fmla="*/ 4632900 h 6352161"/>
                <a:gd name="connsiteX3749" fmla="*/ 2843468 w 10924162"/>
                <a:gd name="connsiteY3749" fmla="*/ 4663100 h 6352161"/>
                <a:gd name="connsiteX3750" fmla="*/ 2914241 w 10924162"/>
                <a:gd name="connsiteY3750" fmla="*/ 4663100 h 6352161"/>
                <a:gd name="connsiteX3751" fmla="*/ 2885214 w 10924162"/>
                <a:gd name="connsiteY3751" fmla="*/ 4632900 h 6352161"/>
                <a:gd name="connsiteX3752" fmla="*/ 2914241 w 10924162"/>
                <a:gd name="connsiteY3752" fmla="*/ 4602700 h 6352161"/>
                <a:gd name="connsiteX3753" fmla="*/ 2943268 w 10924162"/>
                <a:gd name="connsiteY3753" fmla="*/ 4632900 h 6352161"/>
                <a:gd name="connsiteX3754" fmla="*/ 2914241 w 10924162"/>
                <a:gd name="connsiteY3754" fmla="*/ 4663100 h 6352161"/>
                <a:gd name="connsiteX3755" fmla="*/ 2985017 w 10924162"/>
                <a:gd name="connsiteY3755" fmla="*/ 4663100 h 6352161"/>
                <a:gd name="connsiteX3756" fmla="*/ 2955990 w 10924162"/>
                <a:gd name="connsiteY3756" fmla="*/ 4632900 h 6352161"/>
                <a:gd name="connsiteX3757" fmla="*/ 2985017 w 10924162"/>
                <a:gd name="connsiteY3757" fmla="*/ 4602700 h 6352161"/>
                <a:gd name="connsiteX3758" fmla="*/ 3014043 w 10924162"/>
                <a:gd name="connsiteY3758" fmla="*/ 4632900 h 6352161"/>
                <a:gd name="connsiteX3759" fmla="*/ 2985017 w 10924162"/>
                <a:gd name="connsiteY3759" fmla="*/ 4663100 h 6352161"/>
                <a:gd name="connsiteX3760" fmla="*/ 3126562 w 10924162"/>
                <a:gd name="connsiteY3760" fmla="*/ 4663100 h 6352161"/>
                <a:gd name="connsiteX3761" fmla="*/ 3097535 w 10924162"/>
                <a:gd name="connsiteY3761" fmla="*/ 4632900 h 6352161"/>
                <a:gd name="connsiteX3762" fmla="*/ 3126562 w 10924162"/>
                <a:gd name="connsiteY3762" fmla="*/ 4602700 h 6352161"/>
                <a:gd name="connsiteX3763" fmla="*/ 3155589 w 10924162"/>
                <a:gd name="connsiteY3763" fmla="*/ 4632900 h 6352161"/>
                <a:gd name="connsiteX3764" fmla="*/ 3126562 w 10924162"/>
                <a:gd name="connsiteY3764" fmla="*/ 4663100 h 6352161"/>
                <a:gd name="connsiteX3765" fmla="*/ 3197335 w 10924162"/>
                <a:gd name="connsiteY3765" fmla="*/ 4663100 h 6352161"/>
                <a:gd name="connsiteX3766" fmla="*/ 3168308 w 10924162"/>
                <a:gd name="connsiteY3766" fmla="*/ 4632900 h 6352161"/>
                <a:gd name="connsiteX3767" fmla="*/ 3197335 w 10924162"/>
                <a:gd name="connsiteY3767" fmla="*/ 4602700 h 6352161"/>
                <a:gd name="connsiteX3768" fmla="*/ 3226362 w 10924162"/>
                <a:gd name="connsiteY3768" fmla="*/ 4632900 h 6352161"/>
                <a:gd name="connsiteX3769" fmla="*/ 3197335 w 10924162"/>
                <a:gd name="connsiteY3769" fmla="*/ 4663100 h 6352161"/>
                <a:gd name="connsiteX3770" fmla="*/ 3338882 w 10924162"/>
                <a:gd name="connsiteY3770" fmla="*/ 4663100 h 6352161"/>
                <a:gd name="connsiteX3771" fmla="*/ 3309855 w 10924162"/>
                <a:gd name="connsiteY3771" fmla="*/ 4632900 h 6352161"/>
                <a:gd name="connsiteX3772" fmla="*/ 3338882 w 10924162"/>
                <a:gd name="connsiteY3772" fmla="*/ 4602700 h 6352161"/>
                <a:gd name="connsiteX3773" fmla="*/ 3367909 w 10924162"/>
                <a:gd name="connsiteY3773" fmla="*/ 4632900 h 6352161"/>
                <a:gd name="connsiteX3774" fmla="*/ 3338882 w 10924162"/>
                <a:gd name="connsiteY3774" fmla="*/ 4663100 h 6352161"/>
                <a:gd name="connsiteX3775" fmla="*/ 3409655 w 10924162"/>
                <a:gd name="connsiteY3775" fmla="*/ 4663100 h 6352161"/>
                <a:gd name="connsiteX3776" fmla="*/ 3380628 w 10924162"/>
                <a:gd name="connsiteY3776" fmla="*/ 4632900 h 6352161"/>
                <a:gd name="connsiteX3777" fmla="*/ 3409655 w 10924162"/>
                <a:gd name="connsiteY3777" fmla="*/ 4602700 h 6352161"/>
                <a:gd name="connsiteX3778" fmla="*/ 3438682 w 10924162"/>
                <a:gd name="connsiteY3778" fmla="*/ 4632900 h 6352161"/>
                <a:gd name="connsiteX3779" fmla="*/ 3409655 w 10924162"/>
                <a:gd name="connsiteY3779" fmla="*/ 4663100 h 6352161"/>
                <a:gd name="connsiteX3780" fmla="*/ 3551204 w 10924162"/>
                <a:gd name="connsiteY3780" fmla="*/ 4663100 h 6352161"/>
                <a:gd name="connsiteX3781" fmla="*/ 3522177 w 10924162"/>
                <a:gd name="connsiteY3781" fmla="*/ 4632900 h 6352161"/>
                <a:gd name="connsiteX3782" fmla="*/ 3551204 w 10924162"/>
                <a:gd name="connsiteY3782" fmla="*/ 4602700 h 6352161"/>
                <a:gd name="connsiteX3783" fmla="*/ 3580230 w 10924162"/>
                <a:gd name="connsiteY3783" fmla="*/ 4632900 h 6352161"/>
                <a:gd name="connsiteX3784" fmla="*/ 3551204 w 10924162"/>
                <a:gd name="connsiteY3784" fmla="*/ 4663100 h 6352161"/>
                <a:gd name="connsiteX3785" fmla="*/ 3621976 w 10924162"/>
                <a:gd name="connsiteY3785" fmla="*/ 4663100 h 6352161"/>
                <a:gd name="connsiteX3786" fmla="*/ 3592949 w 10924162"/>
                <a:gd name="connsiteY3786" fmla="*/ 4632900 h 6352161"/>
                <a:gd name="connsiteX3787" fmla="*/ 3621976 w 10924162"/>
                <a:gd name="connsiteY3787" fmla="*/ 4602700 h 6352161"/>
                <a:gd name="connsiteX3788" fmla="*/ 3651003 w 10924162"/>
                <a:gd name="connsiteY3788" fmla="*/ 4632900 h 6352161"/>
                <a:gd name="connsiteX3789" fmla="*/ 3621976 w 10924162"/>
                <a:gd name="connsiteY3789" fmla="*/ 4663100 h 6352161"/>
                <a:gd name="connsiteX3790" fmla="*/ 3692749 w 10924162"/>
                <a:gd name="connsiteY3790" fmla="*/ 4663100 h 6352161"/>
                <a:gd name="connsiteX3791" fmla="*/ 3663722 w 10924162"/>
                <a:gd name="connsiteY3791" fmla="*/ 4632900 h 6352161"/>
                <a:gd name="connsiteX3792" fmla="*/ 3692749 w 10924162"/>
                <a:gd name="connsiteY3792" fmla="*/ 4602700 h 6352161"/>
                <a:gd name="connsiteX3793" fmla="*/ 3721776 w 10924162"/>
                <a:gd name="connsiteY3793" fmla="*/ 4632900 h 6352161"/>
                <a:gd name="connsiteX3794" fmla="*/ 3692749 w 10924162"/>
                <a:gd name="connsiteY3794" fmla="*/ 4663100 h 6352161"/>
                <a:gd name="connsiteX3795" fmla="*/ 3763522 w 10924162"/>
                <a:gd name="connsiteY3795" fmla="*/ 4663100 h 6352161"/>
                <a:gd name="connsiteX3796" fmla="*/ 3734495 w 10924162"/>
                <a:gd name="connsiteY3796" fmla="*/ 4632900 h 6352161"/>
                <a:gd name="connsiteX3797" fmla="*/ 3763522 w 10924162"/>
                <a:gd name="connsiteY3797" fmla="*/ 4602700 h 6352161"/>
                <a:gd name="connsiteX3798" fmla="*/ 3792549 w 10924162"/>
                <a:gd name="connsiteY3798" fmla="*/ 4632900 h 6352161"/>
                <a:gd name="connsiteX3799" fmla="*/ 3763522 w 10924162"/>
                <a:gd name="connsiteY3799" fmla="*/ 4663100 h 6352161"/>
                <a:gd name="connsiteX3800" fmla="*/ 3905069 w 10924162"/>
                <a:gd name="connsiteY3800" fmla="*/ 4663100 h 6352161"/>
                <a:gd name="connsiteX3801" fmla="*/ 3876042 w 10924162"/>
                <a:gd name="connsiteY3801" fmla="*/ 4632900 h 6352161"/>
                <a:gd name="connsiteX3802" fmla="*/ 3905069 w 10924162"/>
                <a:gd name="connsiteY3802" fmla="*/ 4602700 h 6352161"/>
                <a:gd name="connsiteX3803" fmla="*/ 3934096 w 10924162"/>
                <a:gd name="connsiteY3803" fmla="*/ 4632900 h 6352161"/>
                <a:gd name="connsiteX3804" fmla="*/ 3905069 w 10924162"/>
                <a:gd name="connsiteY3804" fmla="*/ 4663100 h 6352161"/>
                <a:gd name="connsiteX3805" fmla="*/ 4117391 w 10924162"/>
                <a:gd name="connsiteY3805" fmla="*/ 4663100 h 6352161"/>
                <a:gd name="connsiteX3806" fmla="*/ 4088364 w 10924162"/>
                <a:gd name="connsiteY3806" fmla="*/ 4632900 h 6352161"/>
                <a:gd name="connsiteX3807" fmla="*/ 4117391 w 10924162"/>
                <a:gd name="connsiteY3807" fmla="*/ 4602700 h 6352161"/>
                <a:gd name="connsiteX3808" fmla="*/ 4146417 w 10924162"/>
                <a:gd name="connsiteY3808" fmla="*/ 4632900 h 6352161"/>
                <a:gd name="connsiteX3809" fmla="*/ 4117391 w 10924162"/>
                <a:gd name="connsiteY3809" fmla="*/ 4663100 h 6352161"/>
                <a:gd name="connsiteX3810" fmla="*/ 4188163 w 10924162"/>
                <a:gd name="connsiteY3810" fmla="*/ 4663100 h 6352161"/>
                <a:gd name="connsiteX3811" fmla="*/ 4159136 w 10924162"/>
                <a:gd name="connsiteY3811" fmla="*/ 4632900 h 6352161"/>
                <a:gd name="connsiteX3812" fmla="*/ 4188163 w 10924162"/>
                <a:gd name="connsiteY3812" fmla="*/ 4602700 h 6352161"/>
                <a:gd name="connsiteX3813" fmla="*/ 4217190 w 10924162"/>
                <a:gd name="connsiteY3813" fmla="*/ 4632900 h 6352161"/>
                <a:gd name="connsiteX3814" fmla="*/ 4188163 w 10924162"/>
                <a:gd name="connsiteY3814" fmla="*/ 4663100 h 6352161"/>
                <a:gd name="connsiteX3815" fmla="*/ 4258936 w 10924162"/>
                <a:gd name="connsiteY3815" fmla="*/ 4663100 h 6352161"/>
                <a:gd name="connsiteX3816" fmla="*/ 4229909 w 10924162"/>
                <a:gd name="connsiteY3816" fmla="*/ 4632900 h 6352161"/>
                <a:gd name="connsiteX3817" fmla="*/ 4258936 w 10924162"/>
                <a:gd name="connsiteY3817" fmla="*/ 4602700 h 6352161"/>
                <a:gd name="connsiteX3818" fmla="*/ 4287963 w 10924162"/>
                <a:gd name="connsiteY3818" fmla="*/ 4632900 h 6352161"/>
                <a:gd name="connsiteX3819" fmla="*/ 4258936 w 10924162"/>
                <a:gd name="connsiteY3819" fmla="*/ 4663100 h 6352161"/>
                <a:gd name="connsiteX3820" fmla="*/ 4329709 w 10924162"/>
                <a:gd name="connsiteY3820" fmla="*/ 4663100 h 6352161"/>
                <a:gd name="connsiteX3821" fmla="*/ 4300682 w 10924162"/>
                <a:gd name="connsiteY3821" fmla="*/ 4632900 h 6352161"/>
                <a:gd name="connsiteX3822" fmla="*/ 4329709 w 10924162"/>
                <a:gd name="connsiteY3822" fmla="*/ 4602700 h 6352161"/>
                <a:gd name="connsiteX3823" fmla="*/ 4358736 w 10924162"/>
                <a:gd name="connsiteY3823" fmla="*/ 4632900 h 6352161"/>
                <a:gd name="connsiteX3824" fmla="*/ 4329709 w 10924162"/>
                <a:gd name="connsiteY3824" fmla="*/ 4663100 h 6352161"/>
                <a:gd name="connsiteX3825" fmla="*/ 4400484 w 10924162"/>
                <a:gd name="connsiteY3825" fmla="*/ 4663100 h 6352161"/>
                <a:gd name="connsiteX3826" fmla="*/ 4371457 w 10924162"/>
                <a:gd name="connsiteY3826" fmla="*/ 4632900 h 6352161"/>
                <a:gd name="connsiteX3827" fmla="*/ 4400484 w 10924162"/>
                <a:gd name="connsiteY3827" fmla="*/ 4602700 h 6352161"/>
                <a:gd name="connsiteX3828" fmla="*/ 4429510 w 10924162"/>
                <a:gd name="connsiteY3828" fmla="*/ 4632900 h 6352161"/>
                <a:gd name="connsiteX3829" fmla="*/ 4400484 w 10924162"/>
                <a:gd name="connsiteY3829" fmla="*/ 4663100 h 6352161"/>
                <a:gd name="connsiteX3830" fmla="*/ 4471257 w 10924162"/>
                <a:gd name="connsiteY3830" fmla="*/ 4663100 h 6352161"/>
                <a:gd name="connsiteX3831" fmla="*/ 4442230 w 10924162"/>
                <a:gd name="connsiteY3831" fmla="*/ 4632900 h 6352161"/>
                <a:gd name="connsiteX3832" fmla="*/ 4471257 w 10924162"/>
                <a:gd name="connsiteY3832" fmla="*/ 4602700 h 6352161"/>
                <a:gd name="connsiteX3833" fmla="*/ 4500284 w 10924162"/>
                <a:gd name="connsiteY3833" fmla="*/ 4632900 h 6352161"/>
                <a:gd name="connsiteX3834" fmla="*/ 4471257 w 10924162"/>
                <a:gd name="connsiteY3834" fmla="*/ 4663100 h 6352161"/>
                <a:gd name="connsiteX3835" fmla="*/ 5603633 w 10924162"/>
                <a:gd name="connsiteY3835" fmla="*/ 4663100 h 6352161"/>
                <a:gd name="connsiteX3836" fmla="*/ 5574601 w 10924162"/>
                <a:gd name="connsiteY3836" fmla="*/ 4632900 h 6352161"/>
                <a:gd name="connsiteX3837" fmla="*/ 5603633 w 10924162"/>
                <a:gd name="connsiteY3837" fmla="*/ 4602700 h 6352161"/>
                <a:gd name="connsiteX3838" fmla="*/ 5632655 w 10924162"/>
                <a:gd name="connsiteY3838" fmla="*/ 4632900 h 6352161"/>
                <a:gd name="connsiteX3839" fmla="*/ 5603633 w 10924162"/>
                <a:gd name="connsiteY3839" fmla="*/ 4663100 h 6352161"/>
                <a:gd name="connsiteX3840" fmla="*/ 5674406 w 10924162"/>
                <a:gd name="connsiteY3840" fmla="*/ 4663100 h 6352161"/>
                <a:gd name="connsiteX3841" fmla="*/ 5645374 w 10924162"/>
                <a:gd name="connsiteY3841" fmla="*/ 4632900 h 6352161"/>
                <a:gd name="connsiteX3842" fmla="*/ 5674406 w 10924162"/>
                <a:gd name="connsiteY3842" fmla="*/ 4602700 h 6352161"/>
                <a:gd name="connsiteX3843" fmla="*/ 5703428 w 10924162"/>
                <a:gd name="connsiteY3843" fmla="*/ 4632900 h 6352161"/>
                <a:gd name="connsiteX3844" fmla="*/ 5674406 w 10924162"/>
                <a:gd name="connsiteY3844" fmla="*/ 4663100 h 6352161"/>
                <a:gd name="connsiteX3845" fmla="*/ 5745180 w 10924162"/>
                <a:gd name="connsiteY3845" fmla="*/ 4663100 h 6352161"/>
                <a:gd name="connsiteX3846" fmla="*/ 5716147 w 10924162"/>
                <a:gd name="connsiteY3846" fmla="*/ 4632900 h 6352161"/>
                <a:gd name="connsiteX3847" fmla="*/ 5745180 w 10924162"/>
                <a:gd name="connsiteY3847" fmla="*/ 4602700 h 6352161"/>
                <a:gd name="connsiteX3848" fmla="*/ 5774201 w 10924162"/>
                <a:gd name="connsiteY3848" fmla="*/ 4632900 h 6352161"/>
                <a:gd name="connsiteX3849" fmla="*/ 5745180 w 10924162"/>
                <a:gd name="connsiteY3849" fmla="*/ 4663100 h 6352161"/>
                <a:gd name="connsiteX3850" fmla="*/ 5815954 w 10924162"/>
                <a:gd name="connsiteY3850" fmla="*/ 4663100 h 6352161"/>
                <a:gd name="connsiteX3851" fmla="*/ 5786922 w 10924162"/>
                <a:gd name="connsiteY3851" fmla="*/ 4632900 h 6352161"/>
                <a:gd name="connsiteX3852" fmla="*/ 5815954 w 10924162"/>
                <a:gd name="connsiteY3852" fmla="*/ 4602700 h 6352161"/>
                <a:gd name="connsiteX3853" fmla="*/ 5844975 w 10924162"/>
                <a:gd name="connsiteY3853" fmla="*/ 4632900 h 6352161"/>
                <a:gd name="connsiteX3854" fmla="*/ 5815954 w 10924162"/>
                <a:gd name="connsiteY3854" fmla="*/ 4663100 h 6352161"/>
                <a:gd name="connsiteX3855" fmla="*/ 5886727 w 10924162"/>
                <a:gd name="connsiteY3855" fmla="*/ 4663100 h 6352161"/>
                <a:gd name="connsiteX3856" fmla="*/ 5857695 w 10924162"/>
                <a:gd name="connsiteY3856" fmla="*/ 4632900 h 6352161"/>
                <a:gd name="connsiteX3857" fmla="*/ 5886727 w 10924162"/>
                <a:gd name="connsiteY3857" fmla="*/ 4602700 h 6352161"/>
                <a:gd name="connsiteX3858" fmla="*/ 5915749 w 10924162"/>
                <a:gd name="connsiteY3858" fmla="*/ 4632900 h 6352161"/>
                <a:gd name="connsiteX3859" fmla="*/ 5886727 w 10924162"/>
                <a:gd name="connsiteY3859" fmla="*/ 4663100 h 6352161"/>
                <a:gd name="connsiteX3860" fmla="*/ 5957500 w 10924162"/>
                <a:gd name="connsiteY3860" fmla="*/ 4663100 h 6352161"/>
                <a:gd name="connsiteX3861" fmla="*/ 5928468 w 10924162"/>
                <a:gd name="connsiteY3861" fmla="*/ 4632900 h 6352161"/>
                <a:gd name="connsiteX3862" fmla="*/ 5957500 w 10924162"/>
                <a:gd name="connsiteY3862" fmla="*/ 4602700 h 6352161"/>
                <a:gd name="connsiteX3863" fmla="*/ 5986522 w 10924162"/>
                <a:gd name="connsiteY3863" fmla="*/ 4632900 h 6352161"/>
                <a:gd name="connsiteX3864" fmla="*/ 5957500 w 10924162"/>
                <a:gd name="connsiteY3864" fmla="*/ 4663100 h 6352161"/>
                <a:gd name="connsiteX3865" fmla="*/ 6028274 w 10924162"/>
                <a:gd name="connsiteY3865" fmla="*/ 4663100 h 6352161"/>
                <a:gd name="connsiteX3866" fmla="*/ 5999241 w 10924162"/>
                <a:gd name="connsiteY3866" fmla="*/ 4632900 h 6352161"/>
                <a:gd name="connsiteX3867" fmla="*/ 6028274 w 10924162"/>
                <a:gd name="connsiteY3867" fmla="*/ 4602700 h 6352161"/>
                <a:gd name="connsiteX3868" fmla="*/ 6057295 w 10924162"/>
                <a:gd name="connsiteY3868" fmla="*/ 4632900 h 6352161"/>
                <a:gd name="connsiteX3869" fmla="*/ 6028274 w 10924162"/>
                <a:gd name="connsiteY3869" fmla="*/ 4663100 h 6352161"/>
                <a:gd name="connsiteX3870" fmla="*/ 6240593 w 10924162"/>
                <a:gd name="connsiteY3870" fmla="*/ 4663100 h 6352161"/>
                <a:gd name="connsiteX3871" fmla="*/ 6211561 w 10924162"/>
                <a:gd name="connsiteY3871" fmla="*/ 4632900 h 6352161"/>
                <a:gd name="connsiteX3872" fmla="*/ 6240593 w 10924162"/>
                <a:gd name="connsiteY3872" fmla="*/ 4602700 h 6352161"/>
                <a:gd name="connsiteX3873" fmla="*/ 6269615 w 10924162"/>
                <a:gd name="connsiteY3873" fmla="*/ 4632900 h 6352161"/>
                <a:gd name="connsiteX3874" fmla="*/ 6240593 w 10924162"/>
                <a:gd name="connsiteY3874" fmla="*/ 4663100 h 6352161"/>
                <a:gd name="connsiteX3875" fmla="*/ 6311367 w 10924162"/>
                <a:gd name="connsiteY3875" fmla="*/ 4663100 h 6352161"/>
                <a:gd name="connsiteX3876" fmla="*/ 6282334 w 10924162"/>
                <a:gd name="connsiteY3876" fmla="*/ 4632900 h 6352161"/>
                <a:gd name="connsiteX3877" fmla="*/ 6311367 w 10924162"/>
                <a:gd name="connsiteY3877" fmla="*/ 4602700 h 6352161"/>
                <a:gd name="connsiteX3878" fmla="*/ 6340388 w 10924162"/>
                <a:gd name="connsiteY3878" fmla="*/ 4632900 h 6352161"/>
                <a:gd name="connsiteX3879" fmla="*/ 6311367 w 10924162"/>
                <a:gd name="connsiteY3879" fmla="*/ 4663100 h 6352161"/>
                <a:gd name="connsiteX3880" fmla="*/ 6382142 w 10924162"/>
                <a:gd name="connsiteY3880" fmla="*/ 4663100 h 6352161"/>
                <a:gd name="connsiteX3881" fmla="*/ 6353110 w 10924162"/>
                <a:gd name="connsiteY3881" fmla="*/ 4632900 h 6352161"/>
                <a:gd name="connsiteX3882" fmla="*/ 6382142 w 10924162"/>
                <a:gd name="connsiteY3882" fmla="*/ 4602700 h 6352161"/>
                <a:gd name="connsiteX3883" fmla="*/ 6411163 w 10924162"/>
                <a:gd name="connsiteY3883" fmla="*/ 4632900 h 6352161"/>
                <a:gd name="connsiteX3884" fmla="*/ 6382142 w 10924162"/>
                <a:gd name="connsiteY3884" fmla="*/ 4663100 h 6352161"/>
                <a:gd name="connsiteX3885" fmla="*/ 6452914 w 10924162"/>
                <a:gd name="connsiteY3885" fmla="*/ 4663100 h 6352161"/>
                <a:gd name="connsiteX3886" fmla="*/ 6423882 w 10924162"/>
                <a:gd name="connsiteY3886" fmla="*/ 4632900 h 6352161"/>
                <a:gd name="connsiteX3887" fmla="*/ 6452914 w 10924162"/>
                <a:gd name="connsiteY3887" fmla="*/ 4602700 h 6352161"/>
                <a:gd name="connsiteX3888" fmla="*/ 6481936 w 10924162"/>
                <a:gd name="connsiteY3888" fmla="*/ 4632900 h 6352161"/>
                <a:gd name="connsiteX3889" fmla="*/ 6452914 w 10924162"/>
                <a:gd name="connsiteY3889" fmla="*/ 4663100 h 6352161"/>
                <a:gd name="connsiteX3890" fmla="*/ 6523687 w 10924162"/>
                <a:gd name="connsiteY3890" fmla="*/ 4663100 h 6352161"/>
                <a:gd name="connsiteX3891" fmla="*/ 6494655 w 10924162"/>
                <a:gd name="connsiteY3891" fmla="*/ 4632900 h 6352161"/>
                <a:gd name="connsiteX3892" fmla="*/ 6523687 w 10924162"/>
                <a:gd name="connsiteY3892" fmla="*/ 4602700 h 6352161"/>
                <a:gd name="connsiteX3893" fmla="*/ 6552709 w 10924162"/>
                <a:gd name="connsiteY3893" fmla="*/ 4632900 h 6352161"/>
                <a:gd name="connsiteX3894" fmla="*/ 6523687 w 10924162"/>
                <a:gd name="connsiteY3894" fmla="*/ 4663100 h 6352161"/>
                <a:gd name="connsiteX3895" fmla="*/ 6594461 w 10924162"/>
                <a:gd name="connsiteY3895" fmla="*/ 4663100 h 6352161"/>
                <a:gd name="connsiteX3896" fmla="*/ 6565428 w 10924162"/>
                <a:gd name="connsiteY3896" fmla="*/ 4632900 h 6352161"/>
                <a:gd name="connsiteX3897" fmla="*/ 6594461 w 10924162"/>
                <a:gd name="connsiteY3897" fmla="*/ 4602700 h 6352161"/>
                <a:gd name="connsiteX3898" fmla="*/ 6623482 w 10924162"/>
                <a:gd name="connsiteY3898" fmla="*/ 4632900 h 6352161"/>
                <a:gd name="connsiteX3899" fmla="*/ 6594461 w 10924162"/>
                <a:gd name="connsiteY3899" fmla="*/ 4663100 h 6352161"/>
                <a:gd name="connsiteX3900" fmla="*/ 6665235 w 10924162"/>
                <a:gd name="connsiteY3900" fmla="*/ 4663100 h 6352161"/>
                <a:gd name="connsiteX3901" fmla="*/ 6636203 w 10924162"/>
                <a:gd name="connsiteY3901" fmla="*/ 4632900 h 6352161"/>
                <a:gd name="connsiteX3902" fmla="*/ 6665235 w 10924162"/>
                <a:gd name="connsiteY3902" fmla="*/ 4602700 h 6352161"/>
                <a:gd name="connsiteX3903" fmla="*/ 6694256 w 10924162"/>
                <a:gd name="connsiteY3903" fmla="*/ 4632900 h 6352161"/>
                <a:gd name="connsiteX3904" fmla="*/ 6665235 w 10924162"/>
                <a:gd name="connsiteY3904" fmla="*/ 4663100 h 6352161"/>
                <a:gd name="connsiteX3905" fmla="*/ 6736007 w 10924162"/>
                <a:gd name="connsiteY3905" fmla="*/ 4663100 h 6352161"/>
                <a:gd name="connsiteX3906" fmla="*/ 6706975 w 10924162"/>
                <a:gd name="connsiteY3906" fmla="*/ 4632900 h 6352161"/>
                <a:gd name="connsiteX3907" fmla="*/ 6736007 w 10924162"/>
                <a:gd name="connsiteY3907" fmla="*/ 4602700 h 6352161"/>
                <a:gd name="connsiteX3908" fmla="*/ 6765029 w 10924162"/>
                <a:gd name="connsiteY3908" fmla="*/ 4632900 h 6352161"/>
                <a:gd name="connsiteX3909" fmla="*/ 6736007 w 10924162"/>
                <a:gd name="connsiteY3909" fmla="*/ 4663100 h 6352161"/>
                <a:gd name="connsiteX3910" fmla="*/ 6806780 w 10924162"/>
                <a:gd name="connsiteY3910" fmla="*/ 4663100 h 6352161"/>
                <a:gd name="connsiteX3911" fmla="*/ 6777748 w 10924162"/>
                <a:gd name="connsiteY3911" fmla="*/ 4632900 h 6352161"/>
                <a:gd name="connsiteX3912" fmla="*/ 6806780 w 10924162"/>
                <a:gd name="connsiteY3912" fmla="*/ 4602700 h 6352161"/>
                <a:gd name="connsiteX3913" fmla="*/ 6835802 w 10924162"/>
                <a:gd name="connsiteY3913" fmla="*/ 4632900 h 6352161"/>
                <a:gd name="connsiteX3914" fmla="*/ 6806780 w 10924162"/>
                <a:gd name="connsiteY3914" fmla="*/ 4663100 h 6352161"/>
                <a:gd name="connsiteX3915" fmla="*/ 6877555 w 10924162"/>
                <a:gd name="connsiteY3915" fmla="*/ 4663100 h 6352161"/>
                <a:gd name="connsiteX3916" fmla="*/ 6848522 w 10924162"/>
                <a:gd name="connsiteY3916" fmla="*/ 4632900 h 6352161"/>
                <a:gd name="connsiteX3917" fmla="*/ 6877555 w 10924162"/>
                <a:gd name="connsiteY3917" fmla="*/ 4602700 h 6352161"/>
                <a:gd name="connsiteX3918" fmla="*/ 6906576 w 10924162"/>
                <a:gd name="connsiteY3918" fmla="*/ 4632900 h 6352161"/>
                <a:gd name="connsiteX3919" fmla="*/ 6877555 w 10924162"/>
                <a:gd name="connsiteY3919" fmla="*/ 4663100 h 6352161"/>
                <a:gd name="connsiteX3920" fmla="*/ 6948329 w 10924162"/>
                <a:gd name="connsiteY3920" fmla="*/ 4663100 h 6352161"/>
                <a:gd name="connsiteX3921" fmla="*/ 6919297 w 10924162"/>
                <a:gd name="connsiteY3921" fmla="*/ 4632900 h 6352161"/>
                <a:gd name="connsiteX3922" fmla="*/ 6948329 w 10924162"/>
                <a:gd name="connsiteY3922" fmla="*/ 4602700 h 6352161"/>
                <a:gd name="connsiteX3923" fmla="*/ 6977350 w 10924162"/>
                <a:gd name="connsiteY3923" fmla="*/ 4632900 h 6352161"/>
                <a:gd name="connsiteX3924" fmla="*/ 6948329 w 10924162"/>
                <a:gd name="connsiteY3924" fmla="*/ 4663100 h 6352161"/>
                <a:gd name="connsiteX3925" fmla="*/ 7019101 w 10924162"/>
                <a:gd name="connsiteY3925" fmla="*/ 4663100 h 6352161"/>
                <a:gd name="connsiteX3926" fmla="*/ 6990069 w 10924162"/>
                <a:gd name="connsiteY3926" fmla="*/ 4632900 h 6352161"/>
                <a:gd name="connsiteX3927" fmla="*/ 7019101 w 10924162"/>
                <a:gd name="connsiteY3927" fmla="*/ 4602700 h 6352161"/>
                <a:gd name="connsiteX3928" fmla="*/ 7048123 w 10924162"/>
                <a:gd name="connsiteY3928" fmla="*/ 4632900 h 6352161"/>
                <a:gd name="connsiteX3929" fmla="*/ 7019101 w 10924162"/>
                <a:gd name="connsiteY3929" fmla="*/ 4663100 h 6352161"/>
                <a:gd name="connsiteX3930" fmla="*/ 7089874 w 10924162"/>
                <a:gd name="connsiteY3930" fmla="*/ 4663100 h 6352161"/>
                <a:gd name="connsiteX3931" fmla="*/ 7060842 w 10924162"/>
                <a:gd name="connsiteY3931" fmla="*/ 4632900 h 6352161"/>
                <a:gd name="connsiteX3932" fmla="*/ 7089874 w 10924162"/>
                <a:gd name="connsiteY3932" fmla="*/ 4602700 h 6352161"/>
                <a:gd name="connsiteX3933" fmla="*/ 7118896 w 10924162"/>
                <a:gd name="connsiteY3933" fmla="*/ 4632900 h 6352161"/>
                <a:gd name="connsiteX3934" fmla="*/ 7089874 w 10924162"/>
                <a:gd name="connsiteY3934" fmla="*/ 4663100 h 6352161"/>
                <a:gd name="connsiteX3935" fmla="*/ 7160648 w 10924162"/>
                <a:gd name="connsiteY3935" fmla="*/ 4663100 h 6352161"/>
                <a:gd name="connsiteX3936" fmla="*/ 7131615 w 10924162"/>
                <a:gd name="connsiteY3936" fmla="*/ 4632900 h 6352161"/>
                <a:gd name="connsiteX3937" fmla="*/ 7160648 w 10924162"/>
                <a:gd name="connsiteY3937" fmla="*/ 4602700 h 6352161"/>
                <a:gd name="connsiteX3938" fmla="*/ 7189669 w 10924162"/>
                <a:gd name="connsiteY3938" fmla="*/ 4632900 h 6352161"/>
                <a:gd name="connsiteX3939" fmla="*/ 7160648 w 10924162"/>
                <a:gd name="connsiteY3939" fmla="*/ 4663100 h 6352161"/>
                <a:gd name="connsiteX3940" fmla="*/ 7231422 w 10924162"/>
                <a:gd name="connsiteY3940" fmla="*/ 4663100 h 6352161"/>
                <a:gd name="connsiteX3941" fmla="*/ 7202390 w 10924162"/>
                <a:gd name="connsiteY3941" fmla="*/ 4632900 h 6352161"/>
                <a:gd name="connsiteX3942" fmla="*/ 7231422 w 10924162"/>
                <a:gd name="connsiteY3942" fmla="*/ 4602700 h 6352161"/>
                <a:gd name="connsiteX3943" fmla="*/ 7260443 w 10924162"/>
                <a:gd name="connsiteY3943" fmla="*/ 4632900 h 6352161"/>
                <a:gd name="connsiteX3944" fmla="*/ 7231422 w 10924162"/>
                <a:gd name="connsiteY3944" fmla="*/ 4663100 h 6352161"/>
                <a:gd name="connsiteX3945" fmla="*/ 7302194 w 10924162"/>
                <a:gd name="connsiteY3945" fmla="*/ 4663100 h 6352161"/>
                <a:gd name="connsiteX3946" fmla="*/ 7273162 w 10924162"/>
                <a:gd name="connsiteY3946" fmla="*/ 4632900 h 6352161"/>
                <a:gd name="connsiteX3947" fmla="*/ 7302194 w 10924162"/>
                <a:gd name="connsiteY3947" fmla="*/ 4602700 h 6352161"/>
                <a:gd name="connsiteX3948" fmla="*/ 7331216 w 10924162"/>
                <a:gd name="connsiteY3948" fmla="*/ 4632900 h 6352161"/>
                <a:gd name="connsiteX3949" fmla="*/ 7302194 w 10924162"/>
                <a:gd name="connsiteY3949" fmla="*/ 4663100 h 6352161"/>
                <a:gd name="connsiteX3950" fmla="*/ 7372968 w 10924162"/>
                <a:gd name="connsiteY3950" fmla="*/ 4663100 h 6352161"/>
                <a:gd name="connsiteX3951" fmla="*/ 7343936 w 10924162"/>
                <a:gd name="connsiteY3951" fmla="*/ 4632900 h 6352161"/>
                <a:gd name="connsiteX3952" fmla="*/ 7372968 w 10924162"/>
                <a:gd name="connsiteY3952" fmla="*/ 4602700 h 6352161"/>
                <a:gd name="connsiteX3953" fmla="*/ 7401990 w 10924162"/>
                <a:gd name="connsiteY3953" fmla="*/ 4632900 h 6352161"/>
                <a:gd name="connsiteX3954" fmla="*/ 7372968 w 10924162"/>
                <a:gd name="connsiteY3954" fmla="*/ 4663100 h 6352161"/>
                <a:gd name="connsiteX3955" fmla="*/ 7443742 w 10924162"/>
                <a:gd name="connsiteY3955" fmla="*/ 4663100 h 6352161"/>
                <a:gd name="connsiteX3956" fmla="*/ 7414709 w 10924162"/>
                <a:gd name="connsiteY3956" fmla="*/ 4632900 h 6352161"/>
                <a:gd name="connsiteX3957" fmla="*/ 7443742 w 10924162"/>
                <a:gd name="connsiteY3957" fmla="*/ 4602700 h 6352161"/>
                <a:gd name="connsiteX3958" fmla="*/ 7472763 w 10924162"/>
                <a:gd name="connsiteY3958" fmla="*/ 4632900 h 6352161"/>
                <a:gd name="connsiteX3959" fmla="*/ 7443742 w 10924162"/>
                <a:gd name="connsiteY3959" fmla="*/ 4663100 h 6352161"/>
                <a:gd name="connsiteX3960" fmla="*/ 7514516 w 10924162"/>
                <a:gd name="connsiteY3960" fmla="*/ 4663100 h 6352161"/>
                <a:gd name="connsiteX3961" fmla="*/ 7485484 w 10924162"/>
                <a:gd name="connsiteY3961" fmla="*/ 4632900 h 6352161"/>
                <a:gd name="connsiteX3962" fmla="*/ 7514516 w 10924162"/>
                <a:gd name="connsiteY3962" fmla="*/ 4602700 h 6352161"/>
                <a:gd name="connsiteX3963" fmla="*/ 7543537 w 10924162"/>
                <a:gd name="connsiteY3963" fmla="*/ 4632900 h 6352161"/>
                <a:gd name="connsiteX3964" fmla="*/ 7514516 w 10924162"/>
                <a:gd name="connsiteY3964" fmla="*/ 4663100 h 6352161"/>
                <a:gd name="connsiteX3965" fmla="*/ 7585288 w 10924162"/>
                <a:gd name="connsiteY3965" fmla="*/ 4663100 h 6352161"/>
                <a:gd name="connsiteX3966" fmla="*/ 7556256 w 10924162"/>
                <a:gd name="connsiteY3966" fmla="*/ 4632900 h 6352161"/>
                <a:gd name="connsiteX3967" fmla="*/ 7585288 w 10924162"/>
                <a:gd name="connsiteY3967" fmla="*/ 4602700 h 6352161"/>
                <a:gd name="connsiteX3968" fmla="*/ 7614310 w 10924162"/>
                <a:gd name="connsiteY3968" fmla="*/ 4632900 h 6352161"/>
                <a:gd name="connsiteX3969" fmla="*/ 7585288 w 10924162"/>
                <a:gd name="connsiteY3969" fmla="*/ 4663100 h 6352161"/>
                <a:gd name="connsiteX3970" fmla="*/ 7656061 w 10924162"/>
                <a:gd name="connsiteY3970" fmla="*/ 4663100 h 6352161"/>
                <a:gd name="connsiteX3971" fmla="*/ 7627029 w 10924162"/>
                <a:gd name="connsiteY3971" fmla="*/ 4632900 h 6352161"/>
                <a:gd name="connsiteX3972" fmla="*/ 7656061 w 10924162"/>
                <a:gd name="connsiteY3972" fmla="*/ 4602700 h 6352161"/>
                <a:gd name="connsiteX3973" fmla="*/ 7685083 w 10924162"/>
                <a:gd name="connsiteY3973" fmla="*/ 4632900 h 6352161"/>
                <a:gd name="connsiteX3974" fmla="*/ 7656061 w 10924162"/>
                <a:gd name="connsiteY3974" fmla="*/ 4663100 h 6352161"/>
                <a:gd name="connsiteX3975" fmla="*/ 7726835 w 10924162"/>
                <a:gd name="connsiteY3975" fmla="*/ 4663100 h 6352161"/>
                <a:gd name="connsiteX3976" fmla="*/ 7697802 w 10924162"/>
                <a:gd name="connsiteY3976" fmla="*/ 4632900 h 6352161"/>
                <a:gd name="connsiteX3977" fmla="*/ 7726835 w 10924162"/>
                <a:gd name="connsiteY3977" fmla="*/ 4602700 h 6352161"/>
                <a:gd name="connsiteX3978" fmla="*/ 7755856 w 10924162"/>
                <a:gd name="connsiteY3978" fmla="*/ 4632900 h 6352161"/>
                <a:gd name="connsiteX3979" fmla="*/ 7726835 w 10924162"/>
                <a:gd name="connsiteY3979" fmla="*/ 4663100 h 6352161"/>
                <a:gd name="connsiteX3980" fmla="*/ 7797609 w 10924162"/>
                <a:gd name="connsiteY3980" fmla="*/ 4663100 h 6352161"/>
                <a:gd name="connsiteX3981" fmla="*/ 7768577 w 10924162"/>
                <a:gd name="connsiteY3981" fmla="*/ 4632900 h 6352161"/>
                <a:gd name="connsiteX3982" fmla="*/ 7797609 w 10924162"/>
                <a:gd name="connsiteY3982" fmla="*/ 4602700 h 6352161"/>
                <a:gd name="connsiteX3983" fmla="*/ 7826630 w 10924162"/>
                <a:gd name="connsiteY3983" fmla="*/ 4632900 h 6352161"/>
                <a:gd name="connsiteX3984" fmla="*/ 7797609 w 10924162"/>
                <a:gd name="connsiteY3984" fmla="*/ 4663100 h 6352161"/>
                <a:gd name="connsiteX3985" fmla="*/ 7868382 w 10924162"/>
                <a:gd name="connsiteY3985" fmla="*/ 4663100 h 6352161"/>
                <a:gd name="connsiteX3986" fmla="*/ 7839350 w 10924162"/>
                <a:gd name="connsiteY3986" fmla="*/ 4632900 h 6352161"/>
                <a:gd name="connsiteX3987" fmla="*/ 7868382 w 10924162"/>
                <a:gd name="connsiteY3987" fmla="*/ 4602700 h 6352161"/>
                <a:gd name="connsiteX3988" fmla="*/ 7897404 w 10924162"/>
                <a:gd name="connsiteY3988" fmla="*/ 4632900 h 6352161"/>
                <a:gd name="connsiteX3989" fmla="*/ 7868382 w 10924162"/>
                <a:gd name="connsiteY3989" fmla="*/ 4663100 h 6352161"/>
                <a:gd name="connsiteX3990" fmla="*/ 7939155 w 10924162"/>
                <a:gd name="connsiteY3990" fmla="*/ 4663100 h 6352161"/>
                <a:gd name="connsiteX3991" fmla="*/ 7910123 w 10924162"/>
                <a:gd name="connsiteY3991" fmla="*/ 4632900 h 6352161"/>
                <a:gd name="connsiteX3992" fmla="*/ 7939155 w 10924162"/>
                <a:gd name="connsiteY3992" fmla="*/ 4602700 h 6352161"/>
                <a:gd name="connsiteX3993" fmla="*/ 7968177 w 10924162"/>
                <a:gd name="connsiteY3993" fmla="*/ 4632900 h 6352161"/>
                <a:gd name="connsiteX3994" fmla="*/ 7939155 w 10924162"/>
                <a:gd name="connsiteY3994" fmla="*/ 4663100 h 6352161"/>
                <a:gd name="connsiteX3995" fmla="*/ 8009929 w 10924162"/>
                <a:gd name="connsiteY3995" fmla="*/ 4663100 h 6352161"/>
                <a:gd name="connsiteX3996" fmla="*/ 7980896 w 10924162"/>
                <a:gd name="connsiteY3996" fmla="*/ 4632900 h 6352161"/>
                <a:gd name="connsiteX3997" fmla="*/ 8009929 w 10924162"/>
                <a:gd name="connsiteY3997" fmla="*/ 4602700 h 6352161"/>
                <a:gd name="connsiteX3998" fmla="*/ 8038950 w 10924162"/>
                <a:gd name="connsiteY3998" fmla="*/ 4632900 h 6352161"/>
                <a:gd name="connsiteX3999" fmla="*/ 8009929 w 10924162"/>
                <a:gd name="connsiteY3999" fmla="*/ 4663100 h 6352161"/>
                <a:gd name="connsiteX4000" fmla="*/ 8080703 w 10924162"/>
                <a:gd name="connsiteY4000" fmla="*/ 4663100 h 6352161"/>
                <a:gd name="connsiteX4001" fmla="*/ 8051671 w 10924162"/>
                <a:gd name="connsiteY4001" fmla="*/ 4632900 h 6352161"/>
                <a:gd name="connsiteX4002" fmla="*/ 8080703 w 10924162"/>
                <a:gd name="connsiteY4002" fmla="*/ 4602700 h 6352161"/>
                <a:gd name="connsiteX4003" fmla="*/ 8109724 w 10924162"/>
                <a:gd name="connsiteY4003" fmla="*/ 4632900 h 6352161"/>
                <a:gd name="connsiteX4004" fmla="*/ 8080703 w 10924162"/>
                <a:gd name="connsiteY4004" fmla="*/ 4663100 h 6352161"/>
                <a:gd name="connsiteX4005" fmla="*/ 8151475 w 10924162"/>
                <a:gd name="connsiteY4005" fmla="*/ 4663100 h 6352161"/>
                <a:gd name="connsiteX4006" fmla="*/ 8122443 w 10924162"/>
                <a:gd name="connsiteY4006" fmla="*/ 4632900 h 6352161"/>
                <a:gd name="connsiteX4007" fmla="*/ 8151475 w 10924162"/>
                <a:gd name="connsiteY4007" fmla="*/ 4602700 h 6352161"/>
                <a:gd name="connsiteX4008" fmla="*/ 8180497 w 10924162"/>
                <a:gd name="connsiteY4008" fmla="*/ 4632900 h 6352161"/>
                <a:gd name="connsiteX4009" fmla="*/ 8151475 w 10924162"/>
                <a:gd name="connsiteY4009" fmla="*/ 4663100 h 6352161"/>
                <a:gd name="connsiteX4010" fmla="*/ 8222248 w 10924162"/>
                <a:gd name="connsiteY4010" fmla="*/ 4663100 h 6352161"/>
                <a:gd name="connsiteX4011" fmla="*/ 8193216 w 10924162"/>
                <a:gd name="connsiteY4011" fmla="*/ 4632900 h 6352161"/>
                <a:gd name="connsiteX4012" fmla="*/ 8222248 w 10924162"/>
                <a:gd name="connsiteY4012" fmla="*/ 4602700 h 6352161"/>
                <a:gd name="connsiteX4013" fmla="*/ 8251270 w 10924162"/>
                <a:gd name="connsiteY4013" fmla="*/ 4632900 h 6352161"/>
                <a:gd name="connsiteX4014" fmla="*/ 8222248 w 10924162"/>
                <a:gd name="connsiteY4014" fmla="*/ 4663100 h 6352161"/>
                <a:gd name="connsiteX4015" fmla="*/ 8293022 w 10924162"/>
                <a:gd name="connsiteY4015" fmla="*/ 4663100 h 6352161"/>
                <a:gd name="connsiteX4016" fmla="*/ 8263989 w 10924162"/>
                <a:gd name="connsiteY4016" fmla="*/ 4632900 h 6352161"/>
                <a:gd name="connsiteX4017" fmla="*/ 8293022 w 10924162"/>
                <a:gd name="connsiteY4017" fmla="*/ 4602700 h 6352161"/>
                <a:gd name="connsiteX4018" fmla="*/ 8322043 w 10924162"/>
                <a:gd name="connsiteY4018" fmla="*/ 4632900 h 6352161"/>
                <a:gd name="connsiteX4019" fmla="*/ 8293022 w 10924162"/>
                <a:gd name="connsiteY4019" fmla="*/ 4663100 h 6352161"/>
                <a:gd name="connsiteX4020" fmla="*/ 8363797 w 10924162"/>
                <a:gd name="connsiteY4020" fmla="*/ 4663100 h 6352161"/>
                <a:gd name="connsiteX4021" fmla="*/ 8334765 w 10924162"/>
                <a:gd name="connsiteY4021" fmla="*/ 4632900 h 6352161"/>
                <a:gd name="connsiteX4022" fmla="*/ 8363797 w 10924162"/>
                <a:gd name="connsiteY4022" fmla="*/ 4602700 h 6352161"/>
                <a:gd name="connsiteX4023" fmla="*/ 8392818 w 10924162"/>
                <a:gd name="connsiteY4023" fmla="*/ 4632900 h 6352161"/>
                <a:gd name="connsiteX4024" fmla="*/ 8363797 w 10924162"/>
                <a:gd name="connsiteY4024" fmla="*/ 4663100 h 6352161"/>
                <a:gd name="connsiteX4025" fmla="*/ 8434569 w 10924162"/>
                <a:gd name="connsiteY4025" fmla="*/ 4663100 h 6352161"/>
                <a:gd name="connsiteX4026" fmla="*/ 8405537 w 10924162"/>
                <a:gd name="connsiteY4026" fmla="*/ 4632900 h 6352161"/>
                <a:gd name="connsiteX4027" fmla="*/ 8434569 w 10924162"/>
                <a:gd name="connsiteY4027" fmla="*/ 4602700 h 6352161"/>
                <a:gd name="connsiteX4028" fmla="*/ 8463591 w 10924162"/>
                <a:gd name="connsiteY4028" fmla="*/ 4632900 h 6352161"/>
                <a:gd name="connsiteX4029" fmla="*/ 8434569 w 10924162"/>
                <a:gd name="connsiteY4029" fmla="*/ 4663100 h 6352161"/>
                <a:gd name="connsiteX4030" fmla="*/ 8505342 w 10924162"/>
                <a:gd name="connsiteY4030" fmla="*/ 4663100 h 6352161"/>
                <a:gd name="connsiteX4031" fmla="*/ 8476310 w 10924162"/>
                <a:gd name="connsiteY4031" fmla="*/ 4632900 h 6352161"/>
                <a:gd name="connsiteX4032" fmla="*/ 8505342 w 10924162"/>
                <a:gd name="connsiteY4032" fmla="*/ 4602700 h 6352161"/>
                <a:gd name="connsiteX4033" fmla="*/ 8534364 w 10924162"/>
                <a:gd name="connsiteY4033" fmla="*/ 4632900 h 6352161"/>
                <a:gd name="connsiteX4034" fmla="*/ 8505342 w 10924162"/>
                <a:gd name="connsiteY4034" fmla="*/ 4663100 h 6352161"/>
                <a:gd name="connsiteX4035" fmla="*/ 8929984 w 10924162"/>
                <a:gd name="connsiteY4035" fmla="*/ 4663100 h 6352161"/>
                <a:gd name="connsiteX4036" fmla="*/ 8900952 w 10924162"/>
                <a:gd name="connsiteY4036" fmla="*/ 4632900 h 6352161"/>
                <a:gd name="connsiteX4037" fmla="*/ 8929984 w 10924162"/>
                <a:gd name="connsiteY4037" fmla="*/ 4602700 h 6352161"/>
                <a:gd name="connsiteX4038" fmla="*/ 8959005 w 10924162"/>
                <a:gd name="connsiteY4038" fmla="*/ 4632900 h 6352161"/>
                <a:gd name="connsiteX4039" fmla="*/ 8929984 w 10924162"/>
                <a:gd name="connsiteY4039" fmla="*/ 4663100 h 6352161"/>
                <a:gd name="connsiteX4040" fmla="*/ 9000756 w 10924162"/>
                <a:gd name="connsiteY4040" fmla="*/ 4663100 h 6352161"/>
                <a:gd name="connsiteX4041" fmla="*/ 8971724 w 10924162"/>
                <a:gd name="connsiteY4041" fmla="*/ 4632900 h 6352161"/>
                <a:gd name="connsiteX4042" fmla="*/ 9000756 w 10924162"/>
                <a:gd name="connsiteY4042" fmla="*/ 4602700 h 6352161"/>
                <a:gd name="connsiteX4043" fmla="*/ 9029778 w 10924162"/>
                <a:gd name="connsiteY4043" fmla="*/ 4632900 h 6352161"/>
                <a:gd name="connsiteX4044" fmla="*/ 9000756 w 10924162"/>
                <a:gd name="connsiteY4044" fmla="*/ 4663100 h 6352161"/>
                <a:gd name="connsiteX4045" fmla="*/ 1498774 w 10924162"/>
                <a:gd name="connsiteY4045" fmla="*/ 4589499 h 6352161"/>
                <a:gd name="connsiteX4046" fmla="*/ 1469747 w 10924162"/>
                <a:gd name="connsiteY4046" fmla="*/ 4559298 h 6352161"/>
                <a:gd name="connsiteX4047" fmla="*/ 1498774 w 10924162"/>
                <a:gd name="connsiteY4047" fmla="*/ 4529098 h 6352161"/>
                <a:gd name="connsiteX4048" fmla="*/ 1527801 w 10924162"/>
                <a:gd name="connsiteY4048" fmla="*/ 4559298 h 6352161"/>
                <a:gd name="connsiteX4049" fmla="*/ 1498774 w 10924162"/>
                <a:gd name="connsiteY4049" fmla="*/ 4589499 h 6352161"/>
                <a:gd name="connsiteX4050" fmla="*/ 1569549 w 10924162"/>
                <a:gd name="connsiteY4050" fmla="*/ 4589499 h 6352161"/>
                <a:gd name="connsiteX4051" fmla="*/ 1540522 w 10924162"/>
                <a:gd name="connsiteY4051" fmla="*/ 4559298 h 6352161"/>
                <a:gd name="connsiteX4052" fmla="*/ 1569549 w 10924162"/>
                <a:gd name="connsiteY4052" fmla="*/ 4529098 h 6352161"/>
                <a:gd name="connsiteX4053" fmla="*/ 1598575 w 10924162"/>
                <a:gd name="connsiteY4053" fmla="*/ 4559298 h 6352161"/>
                <a:gd name="connsiteX4054" fmla="*/ 1569549 w 10924162"/>
                <a:gd name="connsiteY4054" fmla="*/ 4589499 h 6352161"/>
                <a:gd name="connsiteX4055" fmla="*/ 2135736 w 10924162"/>
                <a:gd name="connsiteY4055" fmla="*/ 4589499 h 6352161"/>
                <a:gd name="connsiteX4056" fmla="*/ 2106709 w 10924162"/>
                <a:gd name="connsiteY4056" fmla="*/ 4559298 h 6352161"/>
                <a:gd name="connsiteX4057" fmla="*/ 2135736 w 10924162"/>
                <a:gd name="connsiteY4057" fmla="*/ 4529098 h 6352161"/>
                <a:gd name="connsiteX4058" fmla="*/ 2164762 w 10924162"/>
                <a:gd name="connsiteY4058" fmla="*/ 4559298 h 6352161"/>
                <a:gd name="connsiteX4059" fmla="*/ 2135736 w 10924162"/>
                <a:gd name="connsiteY4059" fmla="*/ 4589499 h 6352161"/>
                <a:gd name="connsiteX4060" fmla="*/ 2206508 w 10924162"/>
                <a:gd name="connsiteY4060" fmla="*/ 4589499 h 6352161"/>
                <a:gd name="connsiteX4061" fmla="*/ 2177481 w 10924162"/>
                <a:gd name="connsiteY4061" fmla="*/ 4559298 h 6352161"/>
                <a:gd name="connsiteX4062" fmla="*/ 2206508 w 10924162"/>
                <a:gd name="connsiteY4062" fmla="*/ 4529098 h 6352161"/>
                <a:gd name="connsiteX4063" fmla="*/ 2235535 w 10924162"/>
                <a:gd name="connsiteY4063" fmla="*/ 4559298 h 6352161"/>
                <a:gd name="connsiteX4064" fmla="*/ 2206508 w 10924162"/>
                <a:gd name="connsiteY4064" fmla="*/ 4589499 h 6352161"/>
                <a:gd name="connsiteX4065" fmla="*/ 2277281 w 10924162"/>
                <a:gd name="connsiteY4065" fmla="*/ 4589499 h 6352161"/>
                <a:gd name="connsiteX4066" fmla="*/ 2248254 w 10924162"/>
                <a:gd name="connsiteY4066" fmla="*/ 4559298 h 6352161"/>
                <a:gd name="connsiteX4067" fmla="*/ 2277281 w 10924162"/>
                <a:gd name="connsiteY4067" fmla="*/ 4529098 h 6352161"/>
                <a:gd name="connsiteX4068" fmla="*/ 2306308 w 10924162"/>
                <a:gd name="connsiteY4068" fmla="*/ 4559298 h 6352161"/>
                <a:gd name="connsiteX4069" fmla="*/ 2277281 w 10924162"/>
                <a:gd name="connsiteY4069" fmla="*/ 4589499 h 6352161"/>
                <a:gd name="connsiteX4070" fmla="*/ 2348054 w 10924162"/>
                <a:gd name="connsiteY4070" fmla="*/ 4589499 h 6352161"/>
                <a:gd name="connsiteX4071" fmla="*/ 2319027 w 10924162"/>
                <a:gd name="connsiteY4071" fmla="*/ 4559298 h 6352161"/>
                <a:gd name="connsiteX4072" fmla="*/ 2348054 w 10924162"/>
                <a:gd name="connsiteY4072" fmla="*/ 4529098 h 6352161"/>
                <a:gd name="connsiteX4073" fmla="*/ 2377081 w 10924162"/>
                <a:gd name="connsiteY4073" fmla="*/ 4559298 h 6352161"/>
                <a:gd name="connsiteX4074" fmla="*/ 2348054 w 10924162"/>
                <a:gd name="connsiteY4074" fmla="*/ 4589499 h 6352161"/>
                <a:gd name="connsiteX4075" fmla="*/ 2418829 w 10924162"/>
                <a:gd name="connsiteY4075" fmla="*/ 4589499 h 6352161"/>
                <a:gd name="connsiteX4076" fmla="*/ 2389802 w 10924162"/>
                <a:gd name="connsiteY4076" fmla="*/ 4559298 h 6352161"/>
                <a:gd name="connsiteX4077" fmla="*/ 2418829 w 10924162"/>
                <a:gd name="connsiteY4077" fmla="*/ 4529098 h 6352161"/>
                <a:gd name="connsiteX4078" fmla="*/ 2447855 w 10924162"/>
                <a:gd name="connsiteY4078" fmla="*/ 4559298 h 6352161"/>
                <a:gd name="connsiteX4079" fmla="*/ 2418829 w 10924162"/>
                <a:gd name="connsiteY4079" fmla="*/ 4589499 h 6352161"/>
                <a:gd name="connsiteX4080" fmla="*/ 2489602 w 10924162"/>
                <a:gd name="connsiteY4080" fmla="*/ 4589499 h 6352161"/>
                <a:gd name="connsiteX4081" fmla="*/ 2460575 w 10924162"/>
                <a:gd name="connsiteY4081" fmla="*/ 4559298 h 6352161"/>
                <a:gd name="connsiteX4082" fmla="*/ 2489602 w 10924162"/>
                <a:gd name="connsiteY4082" fmla="*/ 4529098 h 6352161"/>
                <a:gd name="connsiteX4083" fmla="*/ 2518629 w 10924162"/>
                <a:gd name="connsiteY4083" fmla="*/ 4559298 h 6352161"/>
                <a:gd name="connsiteX4084" fmla="*/ 2489602 w 10924162"/>
                <a:gd name="connsiteY4084" fmla="*/ 4589499 h 6352161"/>
                <a:gd name="connsiteX4085" fmla="*/ 2560375 w 10924162"/>
                <a:gd name="connsiteY4085" fmla="*/ 4589499 h 6352161"/>
                <a:gd name="connsiteX4086" fmla="*/ 2531348 w 10924162"/>
                <a:gd name="connsiteY4086" fmla="*/ 4559298 h 6352161"/>
                <a:gd name="connsiteX4087" fmla="*/ 2560375 w 10924162"/>
                <a:gd name="connsiteY4087" fmla="*/ 4529098 h 6352161"/>
                <a:gd name="connsiteX4088" fmla="*/ 2589402 w 10924162"/>
                <a:gd name="connsiteY4088" fmla="*/ 4559298 h 6352161"/>
                <a:gd name="connsiteX4089" fmla="*/ 2560375 w 10924162"/>
                <a:gd name="connsiteY4089" fmla="*/ 4589499 h 6352161"/>
                <a:gd name="connsiteX4090" fmla="*/ 2701923 w 10924162"/>
                <a:gd name="connsiteY4090" fmla="*/ 4589499 h 6352161"/>
                <a:gd name="connsiteX4091" fmla="*/ 2672896 w 10924162"/>
                <a:gd name="connsiteY4091" fmla="*/ 4559298 h 6352161"/>
                <a:gd name="connsiteX4092" fmla="*/ 2701923 w 10924162"/>
                <a:gd name="connsiteY4092" fmla="*/ 4529098 h 6352161"/>
                <a:gd name="connsiteX4093" fmla="*/ 2730949 w 10924162"/>
                <a:gd name="connsiteY4093" fmla="*/ 4559298 h 6352161"/>
                <a:gd name="connsiteX4094" fmla="*/ 2701923 w 10924162"/>
                <a:gd name="connsiteY4094" fmla="*/ 4589499 h 6352161"/>
                <a:gd name="connsiteX4095" fmla="*/ 2772695 w 10924162"/>
                <a:gd name="connsiteY4095" fmla="*/ 4589499 h 6352161"/>
                <a:gd name="connsiteX4096" fmla="*/ 2743668 w 10924162"/>
                <a:gd name="connsiteY4096" fmla="*/ 4559298 h 6352161"/>
                <a:gd name="connsiteX4097" fmla="*/ 2772695 w 10924162"/>
                <a:gd name="connsiteY4097" fmla="*/ 4529098 h 6352161"/>
                <a:gd name="connsiteX4098" fmla="*/ 2801722 w 10924162"/>
                <a:gd name="connsiteY4098" fmla="*/ 4559298 h 6352161"/>
                <a:gd name="connsiteX4099" fmla="*/ 2772695 w 10924162"/>
                <a:gd name="connsiteY4099" fmla="*/ 4589499 h 6352161"/>
                <a:gd name="connsiteX4100" fmla="*/ 2843468 w 10924162"/>
                <a:gd name="connsiteY4100" fmla="*/ 4589499 h 6352161"/>
                <a:gd name="connsiteX4101" fmla="*/ 2814441 w 10924162"/>
                <a:gd name="connsiteY4101" fmla="*/ 4559298 h 6352161"/>
                <a:gd name="connsiteX4102" fmla="*/ 2843468 w 10924162"/>
                <a:gd name="connsiteY4102" fmla="*/ 4529098 h 6352161"/>
                <a:gd name="connsiteX4103" fmla="*/ 2872495 w 10924162"/>
                <a:gd name="connsiteY4103" fmla="*/ 4559298 h 6352161"/>
                <a:gd name="connsiteX4104" fmla="*/ 2843468 w 10924162"/>
                <a:gd name="connsiteY4104" fmla="*/ 4589499 h 6352161"/>
                <a:gd name="connsiteX4105" fmla="*/ 2914241 w 10924162"/>
                <a:gd name="connsiteY4105" fmla="*/ 4589499 h 6352161"/>
                <a:gd name="connsiteX4106" fmla="*/ 2885214 w 10924162"/>
                <a:gd name="connsiteY4106" fmla="*/ 4559298 h 6352161"/>
                <a:gd name="connsiteX4107" fmla="*/ 2914241 w 10924162"/>
                <a:gd name="connsiteY4107" fmla="*/ 4529098 h 6352161"/>
                <a:gd name="connsiteX4108" fmla="*/ 2943268 w 10924162"/>
                <a:gd name="connsiteY4108" fmla="*/ 4559298 h 6352161"/>
                <a:gd name="connsiteX4109" fmla="*/ 2914241 w 10924162"/>
                <a:gd name="connsiteY4109" fmla="*/ 4589499 h 6352161"/>
                <a:gd name="connsiteX4110" fmla="*/ 2985017 w 10924162"/>
                <a:gd name="connsiteY4110" fmla="*/ 4589499 h 6352161"/>
                <a:gd name="connsiteX4111" fmla="*/ 2955990 w 10924162"/>
                <a:gd name="connsiteY4111" fmla="*/ 4559298 h 6352161"/>
                <a:gd name="connsiteX4112" fmla="*/ 2985017 w 10924162"/>
                <a:gd name="connsiteY4112" fmla="*/ 4529098 h 6352161"/>
                <a:gd name="connsiteX4113" fmla="*/ 3014043 w 10924162"/>
                <a:gd name="connsiteY4113" fmla="*/ 4559298 h 6352161"/>
                <a:gd name="connsiteX4114" fmla="*/ 2985017 w 10924162"/>
                <a:gd name="connsiteY4114" fmla="*/ 4589499 h 6352161"/>
                <a:gd name="connsiteX4115" fmla="*/ 3055789 w 10924162"/>
                <a:gd name="connsiteY4115" fmla="*/ 4589499 h 6352161"/>
                <a:gd name="connsiteX4116" fmla="*/ 3026762 w 10924162"/>
                <a:gd name="connsiteY4116" fmla="*/ 4559298 h 6352161"/>
                <a:gd name="connsiteX4117" fmla="*/ 3055789 w 10924162"/>
                <a:gd name="connsiteY4117" fmla="*/ 4529098 h 6352161"/>
                <a:gd name="connsiteX4118" fmla="*/ 3084816 w 10924162"/>
                <a:gd name="connsiteY4118" fmla="*/ 4559298 h 6352161"/>
                <a:gd name="connsiteX4119" fmla="*/ 3055789 w 10924162"/>
                <a:gd name="connsiteY4119" fmla="*/ 4589499 h 6352161"/>
                <a:gd name="connsiteX4120" fmla="*/ 3126562 w 10924162"/>
                <a:gd name="connsiteY4120" fmla="*/ 4589499 h 6352161"/>
                <a:gd name="connsiteX4121" fmla="*/ 3097535 w 10924162"/>
                <a:gd name="connsiteY4121" fmla="*/ 4559298 h 6352161"/>
                <a:gd name="connsiteX4122" fmla="*/ 3126562 w 10924162"/>
                <a:gd name="connsiteY4122" fmla="*/ 4529098 h 6352161"/>
                <a:gd name="connsiteX4123" fmla="*/ 3155589 w 10924162"/>
                <a:gd name="connsiteY4123" fmla="*/ 4559298 h 6352161"/>
                <a:gd name="connsiteX4124" fmla="*/ 3126562 w 10924162"/>
                <a:gd name="connsiteY4124" fmla="*/ 4589499 h 6352161"/>
                <a:gd name="connsiteX4125" fmla="*/ 3409655 w 10924162"/>
                <a:gd name="connsiteY4125" fmla="*/ 4589499 h 6352161"/>
                <a:gd name="connsiteX4126" fmla="*/ 3380628 w 10924162"/>
                <a:gd name="connsiteY4126" fmla="*/ 4559298 h 6352161"/>
                <a:gd name="connsiteX4127" fmla="*/ 3409655 w 10924162"/>
                <a:gd name="connsiteY4127" fmla="*/ 4529098 h 6352161"/>
                <a:gd name="connsiteX4128" fmla="*/ 3438682 w 10924162"/>
                <a:gd name="connsiteY4128" fmla="*/ 4559298 h 6352161"/>
                <a:gd name="connsiteX4129" fmla="*/ 3409655 w 10924162"/>
                <a:gd name="connsiteY4129" fmla="*/ 4589499 h 6352161"/>
                <a:gd name="connsiteX4130" fmla="*/ 3692749 w 10924162"/>
                <a:gd name="connsiteY4130" fmla="*/ 4589499 h 6352161"/>
                <a:gd name="connsiteX4131" fmla="*/ 3663722 w 10924162"/>
                <a:gd name="connsiteY4131" fmla="*/ 4559298 h 6352161"/>
                <a:gd name="connsiteX4132" fmla="*/ 3692749 w 10924162"/>
                <a:gd name="connsiteY4132" fmla="*/ 4529098 h 6352161"/>
                <a:gd name="connsiteX4133" fmla="*/ 3721776 w 10924162"/>
                <a:gd name="connsiteY4133" fmla="*/ 4559298 h 6352161"/>
                <a:gd name="connsiteX4134" fmla="*/ 3692749 w 10924162"/>
                <a:gd name="connsiteY4134" fmla="*/ 4589499 h 6352161"/>
                <a:gd name="connsiteX4135" fmla="*/ 3763522 w 10924162"/>
                <a:gd name="connsiteY4135" fmla="*/ 4589499 h 6352161"/>
                <a:gd name="connsiteX4136" fmla="*/ 3734495 w 10924162"/>
                <a:gd name="connsiteY4136" fmla="*/ 4559298 h 6352161"/>
                <a:gd name="connsiteX4137" fmla="*/ 3763522 w 10924162"/>
                <a:gd name="connsiteY4137" fmla="*/ 4529098 h 6352161"/>
                <a:gd name="connsiteX4138" fmla="*/ 3792549 w 10924162"/>
                <a:gd name="connsiteY4138" fmla="*/ 4559298 h 6352161"/>
                <a:gd name="connsiteX4139" fmla="*/ 3763522 w 10924162"/>
                <a:gd name="connsiteY4139" fmla="*/ 4589499 h 6352161"/>
                <a:gd name="connsiteX4140" fmla="*/ 4188163 w 10924162"/>
                <a:gd name="connsiteY4140" fmla="*/ 4589499 h 6352161"/>
                <a:gd name="connsiteX4141" fmla="*/ 4159136 w 10924162"/>
                <a:gd name="connsiteY4141" fmla="*/ 4559298 h 6352161"/>
                <a:gd name="connsiteX4142" fmla="*/ 4188163 w 10924162"/>
                <a:gd name="connsiteY4142" fmla="*/ 4529098 h 6352161"/>
                <a:gd name="connsiteX4143" fmla="*/ 4217190 w 10924162"/>
                <a:gd name="connsiteY4143" fmla="*/ 4559298 h 6352161"/>
                <a:gd name="connsiteX4144" fmla="*/ 4188163 w 10924162"/>
                <a:gd name="connsiteY4144" fmla="*/ 4589499 h 6352161"/>
                <a:gd name="connsiteX4145" fmla="*/ 4258936 w 10924162"/>
                <a:gd name="connsiteY4145" fmla="*/ 4589499 h 6352161"/>
                <a:gd name="connsiteX4146" fmla="*/ 4229909 w 10924162"/>
                <a:gd name="connsiteY4146" fmla="*/ 4559298 h 6352161"/>
                <a:gd name="connsiteX4147" fmla="*/ 4258936 w 10924162"/>
                <a:gd name="connsiteY4147" fmla="*/ 4529098 h 6352161"/>
                <a:gd name="connsiteX4148" fmla="*/ 4287963 w 10924162"/>
                <a:gd name="connsiteY4148" fmla="*/ 4559298 h 6352161"/>
                <a:gd name="connsiteX4149" fmla="*/ 4258936 w 10924162"/>
                <a:gd name="connsiteY4149" fmla="*/ 4589499 h 6352161"/>
                <a:gd name="connsiteX4150" fmla="*/ 4329709 w 10924162"/>
                <a:gd name="connsiteY4150" fmla="*/ 4589499 h 6352161"/>
                <a:gd name="connsiteX4151" fmla="*/ 4300682 w 10924162"/>
                <a:gd name="connsiteY4151" fmla="*/ 4559298 h 6352161"/>
                <a:gd name="connsiteX4152" fmla="*/ 4329709 w 10924162"/>
                <a:gd name="connsiteY4152" fmla="*/ 4529098 h 6352161"/>
                <a:gd name="connsiteX4153" fmla="*/ 4358736 w 10924162"/>
                <a:gd name="connsiteY4153" fmla="*/ 4559298 h 6352161"/>
                <a:gd name="connsiteX4154" fmla="*/ 4329709 w 10924162"/>
                <a:gd name="connsiteY4154" fmla="*/ 4589499 h 6352161"/>
                <a:gd name="connsiteX4155" fmla="*/ 4754350 w 10924162"/>
                <a:gd name="connsiteY4155" fmla="*/ 4589499 h 6352161"/>
                <a:gd name="connsiteX4156" fmla="*/ 4725323 w 10924162"/>
                <a:gd name="connsiteY4156" fmla="*/ 4559298 h 6352161"/>
                <a:gd name="connsiteX4157" fmla="*/ 4754350 w 10924162"/>
                <a:gd name="connsiteY4157" fmla="*/ 4529098 h 6352161"/>
                <a:gd name="connsiteX4158" fmla="*/ 4783377 w 10924162"/>
                <a:gd name="connsiteY4158" fmla="*/ 4559298 h 6352161"/>
                <a:gd name="connsiteX4159" fmla="*/ 4754350 w 10924162"/>
                <a:gd name="connsiteY4159" fmla="*/ 4589499 h 6352161"/>
                <a:gd name="connsiteX4160" fmla="*/ 4895896 w 10924162"/>
                <a:gd name="connsiteY4160" fmla="*/ 4589499 h 6352161"/>
                <a:gd name="connsiteX4161" fmla="*/ 4866869 w 10924162"/>
                <a:gd name="connsiteY4161" fmla="*/ 4559298 h 6352161"/>
                <a:gd name="connsiteX4162" fmla="*/ 4895896 w 10924162"/>
                <a:gd name="connsiteY4162" fmla="*/ 4529098 h 6352161"/>
                <a:gd name="connsiteX4163" fmla="*/ 4924923 w 10924162"/>
                <a:gd name="connsiteY4163" fmla="*/ 4559298 h 6352161"/>
                <a:gd name="connsiteX4164" fmla="*/ 4895896 w 10924162"/>
                <a:gd name="connsiteY4164" fmla="*/ 4589499 h 6352161"/>
                <a:gd name="connsiteX4165" fmla="*/ 5532861 w 10924162"/>
                <a:gd name="connsiteY4165" fmla="*/ 4589499 h 6352161"/>
                <a:gd name="connsiteX4166" fmla="*/ 5503829 w 10924162"/>
                <a:gd name="connsiteY4166" fmla="*/ 4559298 h 6352161"/>
                <a:gd name="connsiteX4167" fmla="*/ 5532861 w 10924162"/>
                <a:gd name="connsiteY4167" fmla="*/ 4529098 h 6352161"/>
                <a:gd name="connsiteX4168" fmla="*/ 5561882 w 10924162"/>
                <a:gd name="connsiteY4168" fmla="*/ 4559298 h 6352161"/>
                <a:gd name="connsiteX4169" fmla="*/ 5532861 w 10924162"/>
                <a:gd name="connsiteY4169" fmla="*/ 4589499 h 6352161"/>
                <a:gd name="connsiteX4170" fmla="*/ 5603633 w 10924162"/>
                <a:gd name="connsiteY4170" fmla="*/ 4589499 h 6352161"/>
                <a:gd name="connsiteX4171" fmla="*/ 5574601 w 10924162"/>
                <a:gd name="connsiteY4171" fmla="*/ 4559298 h 6352161"/>
                <a:gd name="connsiteX4172" fmla="*/ 5603633 w 10924162"/>
                <a:gd name="connsiteY4172" fmla="*/ 4529098 h 6352161"/>
                <a:gd name="connsiteX4173" fmla="*/ 5632655 w 10924162"/>
                <a:gd name="connsiteY4173" fmla="*/ 4559298 h 6352161"/>
                <a:gd name="connsiteX4174" fmla="*/ 5603633 w 10924162"/>
                <a:gd name="connsiteY4174" fmla="*/ 4589499 h 6352161"/>
                <a:gd name="connsiteX4175" fmla="*/ 5674406 w 10924162"/>
                <a:gd name="connsiteY4175" fmla="*/ 4589499 h 6352161"/>
                <a:gd name="connsiteX4176" fmla="*/ 5645374 w 10924162"/>
                <a:gd name="connsiteY4176" fmla="*/ 4559298 h 6352161"/>
                <a:gd name="connsiteX4177" fmla="*/ 5674406 w 10924162"/>
                <a:gd name="connsiteY4177" fmla="*/ 4529098 h 6352161"/>
                <a:gd name="connsiteX4178" fmla="*/ 5703428 w 10924162"/>
                <a:gd name="connsiteY4178" fmla="*/ 4559298 h 6352161"/>
                <a:gd name="connsiteX4179" fmla="*/ 5674406 w 10924162"/>
                <a:gd name="connsiteY4179" fmla="*/ 4589499 h 6352161"/>
                <a:gd name="connsiteX4180" fmla="*/ 5815954 w 10924162"/>
                <a:gd name="connsiteY4180" fmla="*/ 4589499 h 6352161"/>
                <a:gd name="connsiteX4181" fmla="*/ 5786922 w 10924162"/>
                <a:gd name="connsiteY4181" fmla="*/ 4559298 h 6352161"/>
                <a:gd name="connsiteX4182" fmla="*/ 5815954 w 10924162"/>
                <a:gd name="connsiteY4182" fmla="*/ 4529098 h 6352161"/>
                <a:gd name="connsiteX4183" fmla="*/ 5844975 w 10924162"/>
                <a:gd name="connsiteY4183" fmla="*/ 4559298 h 6352161"/>
                <a:gd name="connsiteX4184" fmla="*/ 5815954 w 10924162"/>
                <a:gd name="connsiteY4184" fmla="*/ 4589499 h 6352161"/>
                <a:gd name="connsiteX4185" fmla="*/ 5886727 w 10924162"/>
                <a:gd name="connsiteY4185" fmla="*/ 4589499 h 6352161"/>
                <a:gd name="connsiteX4186" fmla="*/ 5857695 w 10924162"/>
                <a:gd name="connsiteY4186" fmla="*/ 4559298 h 6352161"/>
                <a:gd name="connsiteX4187" fmla="*/ 5886727 w 10924162"/>
                <a:gd name="connsiteY4187" fmla="*/ 4529098 h 6352161"/>
                <a:gd name="connsiteX4188" fmla="*/ 5915749 w 10924162"/>
                <a:gd name="connsiteY4188" fmla="*/ 4559298 h 6352161"/>
                <a:gd name="connsiteX4189" fmla="*/ 5886727 w 10924162"/>
                <a:gd name="connsiteY4189" fmla="*/ 4589499 h 6352161"/>
                <a:gd name="connsiteX4190" fmla="*/ 6169820 w 10924162"/>
                <a:gd name="connsiteY4190" fmla="*/ 4589499 h 6352161"/>
                <a:gd name="connsiteX4191" fmla="*/ 6140788 w 10924162"/>
                <a:gd name="connsiteY4191" fmla="*/ 4559298 h 6352161"/>
                <a:gd name="connsiteX4192" fmla="*/ 6169820 w 10924162"/>
                <a:gd name="connsiteY4192" fmla="*/ 4529098 h 6352161"/>
                <a:gd name="connsiteX4193" fmla="*/ 6198842 w 10924162"/>
                <a:gd name="connsiteY4193" fmla="*/ 4559298 h 6352161"/>
                <a:gd name="connsiteX4194" fmla="*/ 6169820 w 10924162"/>
                <a:gd name="connsiteY4194" fmla="*/ 4589499 h 6352161"/>
                <a:gd name="connsiteX4195" fmla="*/ 6240593 w 10924162"/>
                <a:gd name="connsiteY4195" fmla="*/ 4589499 h 6352161"/>
                <a:gd name="connsiteX4196" fmla="*/ 6211561 w 10924162"/>
                <a:gd name="connsiteY4196" fmla="*/ 4559298 h 6352161"/>
                <a:gd name="connsiteX4197" fmla="*/ 6240593 w 10924162"/>
                <a:gd name="connsiteY4197" fmla="*/ 4529098 h 6352161"/>
                <a:gd name="connsiteX4198" fmla="*/ 6269615 w 10924162"/>
                <a:gd name="connsiteY4198" fmla="*/ 4559298 h 6352161"/>
                <a:gd name="connsiteX4199" fmla="*/ 6240593 w 10924162"/>
                <a:gd name="connsiteY4199" fmla="*/ 4589499 h 6352161"/>
                <a:gd name="connsiteX4200" fmla="*/ 6311367 w 10924162"/>
                <a:gd name="connsiteY4200" fmla="*/ 4589499 h 6352161"/>
                <a:gd name="connsiteX4201" fmla="*/ 6282334 w 10924162"/>
                <a:gd name="connsiteY4201" fmla="*/ 4559298 h 6352161"/>
                <a:gd name="connsiteX4202" fmla="*/ 6311367 w 10924162"/>
                <a:gd name="connsiteY4202" fmla="*/ 4529098 h 6352161"/>
                <a:gd name="connsiteX4203" fmla="*/ 6340388 w 10924162"/>
                <a:gd name="connsiteY4203" fmla="*/ 4559298 h 6352161"/>
                <a:gd name="connsiteX4204" fmla="*/ 6311367 w 10924162"/>
                <a:gd name="connsiteY4204" fmla="*/ 4589499 h 6352161"/>
                <a:gd name="connsiteX4205" fmla="*/ 6382142 w 10924162"/>
                <a:gd name="connsiteY4205" fmla="*/ 4589499 h 6352161"/>
                <a:gd name="connsiteX4206" fmla="*/ 6353110 w 10924162"/>
                <a:gd name="connsiteY4206" fmla="*/ 4559298 h 6352161"/>
                <a:gd name="connsiteX4207" fmla="*/ 6382142 w 10924162"/>
                <a:gd name="connsiteY4207" fmla="*/ 4529098 h 6352161"/>
                <a:gd name="connsiteX4208" fmla="*/ 6411163 w 10924162"/>
                <a:gd name="connsiteY4208" fmla="*/ 4559298 h 6352161"/>
                <a:gd name="connsiteX4209" fmla="*/ 6382142 w 10924162"/>
                <a:gd name="connsiteY4209" fmla="*/ 4589499 h 6352161"/>
                <a:gd name="connsiteX4210" fmla="*/ 6452914 w 10924162"/>
                <a:gd name="connsiteY4210" fmla="*/ 4589499 h 6352161"/>
                <a:gd name="connsiteX4211" fmla="*/ 6423882 w 10924162"/>
                <a:gd name="connsiteY4211" fmla="*/ 4559298 h 6352161"/>
                <a:gd name="connsiteX4212" fmla="*/ 6452914 w 10924162"/>
                <a:gd name="connsiteY4212" fmla="*/ 4529098 h 6352161"/>
                <a:gd name="connsiteX4213" fmla="*/ 6481936 w 10924162"/>
                <a:gd name="connsiteY4213" fmla="*/ 4559298 h 6352161"/>
                <a:gd name="connsiteX4214" fmla="*/ 6452914 w 10924162"/>
                <a:gd name="connsiteY4214" fmla="*/ 4589499 h 6352161"/>
                <a:gd name="connsiteX4215" fmla="*/ 6523687 w 10924162"/>
                <a:gd name="connsiteY4215" fmla="*/ 4589499 h 6352161"/>
                <a:gd name="connsiteX4216" fmla="*/ 6494655 w 10924162"/>
                <a:gd name="connsiteY4216" fmla="*/ 4559298 h 6352161"/>
                <a:gd name="connsiteX4217" fmla="*/ 6523687 w 10924162"/>
                <a:gd name="connsiteY4217" fmla="*/ 4529098 h 6352161"/>
                <a:gd name="connsiteX4218" fmla="*/ 6552709 w 10924162"/>
                <a:gd name="connsiteY4218" fmla="*/ 4559298 h 6352161"/>
                <a:gd name="connsiteX4219" fmla="*/ 6523687 w 10924162"/>
                <a:gd name="connsiteY4219" fmla="*/ 4589499 h 6352161"/>
                <a:gd name="connsiteX4220" fmla="*/ 6594461 w 10924162"/>
                <a:gd name="connsiteY4220" fmla="*/ 4589499 h 6352161"/>
                <a:gd name="connsiteX4221" fmla="*/ 6565428 w 10924162"/>
                <a:gd name="connsiteY4221" fmla="*/ 4559298 h 6352161"/>
                <a:gd name="connsiteX4222" fmla="*/ 6594461 w 10924162"/>
                <a:gd name="connsiteY4222" fmla="*/ 4529098 h 6352161"/>
                <a:gd name="connsiteX4223" fmla="*/ 6623482 w 10924162"/>
                <a:gd name="connsiteY4223" fmla="*/ 4559298 h 6352161"/>
                <a:gd name="connsiteX4224" fmla="*/ 6594461 w 10924162"/>
                <a:gd name="connsiteY4224" fmla="*/ 4589499 h 6352161"/>
                <a:gd name="connsiteX4225" fmla="*/ 6665235 w 10924162"/>
                <a:gd name="connsiteY4225" fmla="*/ 4589499 h 6352161"/>
                <a:gd name="connsiteX4226" fmla="*/ 6636203 w 10924162"/>
                <a:gd name="connsiteY4226" fmla="*/ 4559298 h 6352161"/>
                <a:gd name="connsiteX4227" fmla="*/ 6665235 w 10924162"/>
                <a:gd name="connsiteY4227" fmla="*/ 4529098 h 6352161"/>
                <a:gd name="connsiteX4228" fmla="*/ 6694256 w 10924162"/>
                <a:gd name="connsiteY4228" fmla="*/ 4559298 h 6352161"/>
                <a:gd name="connsiteX4229" fmla="*/ 6665235 w 10924162"/>
                <a:gd name="connsiteY4229" fmla="*/ 4589499 h 6352161"/>
                <a:gd name="connsiteX4230" fmla="*/ 6736007 w 10924162"/>
                <a:gd name="connsiteY4230" fmla="*/ 4589499 h 6352161"/>
                <a:gd name="connsiteX4231" fmla="*/ 6706975 w 10924162"/>
                <a:gd name="connsiteY4231" fmla="*/ 4559298 h 6352161"/>
                <a:gd name="connsiteX4232" fmla="*/ 6736007 w 10924162"/>
                <a:gd name="connsiteY4232" fmla="*/ 4529098 h 6352161"/>
                <a:gd name="connsiteX4233" fmla="*/ 6765029 w 10924162"/>
                <a:gd name="connsiteY4233" fmla="*/ 4559298 h 6352161"/>
                <a:gd name="connsiteX4234" fmla="*/ 6736007 w 10924162"/>
                <a:gd name="connsiteY4234" fmla="*/ 4589499 h 6352161"/>
                <a:gd name="connsiteX4235" fmla="*/ 6806780 w 10924162"/>
                <a:gd name="connsiteY4235" fmla="*/ 4589499 h 6352161"/>
                <a:gd name="connsiteX4236" fmla="*/ 6777748 w 10924162"/>
                <a:gd name="connsiteY4236" fmla="*/ 4559298 h 6352161"/>
                <a:gd name="connsiteX4237" fmla="*/ 6806780 w 10924162"/>
                <a:gd name="connsiteY4237" fmla="*/ 4529098 h 6352161"/>
                <a:gd name="connsiteX4238" fmla="*/ 6835802 w 10924162"/>
                <a:gd name="connsiteY4238" fmla="*/ 4559298 h 6352161"/>
                <a:gd name="connsiteX4239" fmla="*/ 6806780 w 10924162"/>
                <a:gd name="connsiteY4239" fmla="*/ 4589499 h 6352161"/>
                <a:gd name="connsiteX4240" fmla="*/ 6877555 w 10924162"/>
                <a:gd name="connsiteY4240" fmla="*/ 4589499 h 6352161"/>
                <a:gd name="connsiteX4241" fmla="*/ 6848522 w 10924162"/>
                <a:gd name="connsiteY4241" fmla="*/ 4559298 h 6352161"/>
                <a:gd name="connsiteX4242" fmla="*/ 6877555 w 10924162"/>
                <a:gd name="connsiteY4242" fmla="*/ 4529098 h 6352161"/>
                <a:gd name="connsiteX4243" fmla="*/ 6906576 w 10924162"/>
                <a:gd name="connsiteY4243" fmla="*/ 4559298 h 6352161"/>
                <a:gd name="connsiteX4244" fmla="*/ 6877555 w 10924162"/>
                <a:gd name="connsiteY4244" fmla="*/ 4589499 h 6352161"/>
                <a:gd name="connsiteX4245" fmla="*/ 6948329 w 10924162"/>
                <a:gd name="connsiteY4245" fmla="*/ 4589499 h 6352161"/>
                <a:gd name="connsiteX4246" fmla="*/ 6919297 w 10924162"/>
                <a:gd name="connsiteY4246" fmla="*/ 4559298 h 6352161"/>
                <a:gd name="connsiteX4247" fmla="*/ 6948329 w 10924162"/>
                <a:gd name="connsiteY4247" fmla="*/ 4529098 h 6352161"/>
                <a:gd name="connsiteX4248" fmla="*/ 6977350 w 10924162"/>
                <a:gd name="connsiteY4248" fmla="*/ 4559298 h 6352161"/>
                <a:gd name="connsiteX4249" fmla="*/ 6948329 w 10924162"/>
                <a:gd name="connsiteY4249" fmla="*/ 4589499 h 6352161"/>
                <a:gd name="connsiteX4250" fmla="*/ 7019101 w 10924162"/>
                <a:gd name="connsiteY4250" fmla="*/ 4589499 h 6352161"/>
                <a:gd name="connsiteX4251" fmla="*/ 6990069 w 10924162"/>
                <a:gd name="connsiteY4251" fmla="*/ 4559298 h 6352161"/>
                <a:gd name="connsiteX4252" fmla="*/ 7019101 w 10924162"/>
                <a:gd name="connsiteY4252" fmla="*/ 4529098 h 6352161"/>
                <a:gd name="connsiteX4253" fmla="*/ 7048123 w 10924162"/>
                <a:gd name="connsiteY4253" fmla="*/ 4559298 h 6352161"/>
                <a:gd name="connsiteX4254" fmla="*/ 7019101 w 10924162"/>
                <a:gd name="connsiteY4254" fmla="*/ 4589499 h 6352161"/>
                <a:gd name="connsiteX4255" fmla="*/ 7089874 w 10924162"/>
                <a:gd name="connsiteY4255" fmla="*/ 4589499 h 6352161"/>
                <a:gd name="connsiteX4256" fmla="*/ 7060842 w 10924162"/>
                <a:gd name="connsiteY4256" fmla="*/ 4559298 h 6352161"/>
                <a:gd name="connsiteX4257" fmla="*/ 7089874 w 10924162"/>
                <a:gd name="connsiteY4257" fmla="*/ 4529098 h 6352161"/>
                <a:gd name="connsiteX4258" fmla="*/ 7118896 w 10924162"/>
                <a:gd name="connsiteY4258" fmla="*/ 4559298 h 6352161"/>
                <a:gd name="connsiteX4259" fmla="*/ 7089874 w 10924162"/>
                <a:gd name="connsiteY4259" fmla="*/ 4589499 h 6352161"/>
                <a:gd name="connsiteX4260" fmla="*/ 7160648 w 10924162"/>
                <a:gd name="connsiteY4260" fmla="*/ 4589499 h 6352161"/>
                <a:gd name="connsiteX4261" fmla="*/ 7131615 w 10924162"/>
                <a:gd name="connsiteY4261" fmla="*/ 4559298 h 6352161"/>
                <a:gd name="connsiteX4262" fmla="*/ 7160648 w 10924162"/>
                <a:gd name="connsiteY4262" fmla="*/ 4529098 h 6352161"/>
                <a:gd name="connsiteX4263" fmla="*/ 7189669 w 10924162"/>
                <a:gd name="connsiteY4263" fmla="*/ 4559298 h 6352161"/>
                <a:gd name="connsiteX4264" fmla="*/ 7160648 w 10924162"/>
                <a:gd name="connsiteY4264" fmla="*/ 4589499 h 6352161"/>
                <a:gd name="connsiteX4265" fmla="*/ 7231422 w 10924162"/>
                <a:gd name="connsiteY4265" fmla="*/ 4589499 h 6352161"/>
                <a:gd name="connsiteX4266" fmla="*/ 7202390 w 10924162"/>
                <a:gd name="connsiteY4266" fmla="*/ 4559298 h 6352161"/>
                <a:gd name="connsiteX4267" fmla="*/ 7231422 w 10924162"/>
                <a:gd name="connsiteY4267" fmla="*/ 4529098 h 6352161"/>
                <a:gd name="connsiteX4268" fmla="*/ 7260443 w 10924162"/>
                <a:gd name="connsiteY4268" fmla="*/ 4559298 h 6352161"/>
                <a:gd name="connsiteX4269" fmla="*/ 7231422 w 10924162"/>
                <a:gd name="connsiteY4269" fmla="*/ 4589499 h 6352161"/>
                <a:gd name="connsiteX4270" fmla="*/ 7302194 w 10924162"/>
                <a:gd name="connsiteY4270" fmla="*/ 4589499 h 6352161"/>
                <a:gd name="connsiteX4271" fmla="*/ 7273162 w 10924162"/>
                <a:gd name="connsiteY4271" fmla="*/ 4559298 h 6352161"/>
                <a:gd name="connsiteX4272" fmla="*/ 7302194 w 10924162"/>
                <a:gd name="connsiteY4272" fmla="*/ 4529098 h 6352161"/>
                <a:gd name="connsiteX4273" fmla="*/ 7331216 w 10924162"/>
                <a:gd name="connsiteY4273" fmla="*/ 4559298 h 6352161"/>
                <a:gd name="connsiteX4274" fmla="*/ 7302194 w 10924162"/>
                <a:gd name="connsiteY4274" fmla="*/ 4589499 h 6352161"/>
                <a:gd name="connsiteX4275" fmla="*/ 7372968 w 10924162"/>
                <a:gd name="connsiteY4275" fmla="*/ 4589499 h 6352161"/>
                <a:gd name="connsiteX4276" fmla="*/ 7343936 w 10924162"/>
                <a:gd name="connsiteY4276" fmla="*/ 4559298 h 6352161"/>
                <a:gd name="connsiteX4277" fmla="*/ 7372968 w 10924162"/>
                <a:gd name="connsiteY4277" fmla="*/ 4529098 h 6352161"/>
                <a:gd name="connsiteX4278" fmla="*/ 7401990 w 10924162"/>
                <a:gd name="connsiteY4278" fmla="*/ 4559298 h 6352161"/>
                <a:gd name="connsiteX4279" fmla="*/ 7372968 w 10924162"/>
                <a:gd name="connsiteY4279" fmla="*/ 4589499 h 6352161"/>
                <a:gd name="connsiteX4280" fmla="*/ 7443742 w 10924162"/>
                <a:gd name="connsiteY4280" fmla="*/ 4589499 h 6352161"/>
                <a:gd name="connsiteX4281" fmla="*/ 7414709 w 10924162"/>
                <a:gd name="connsiteY4281" fmla="*/ 4559298 h 6352161"/>
                <a:gd name="connsiteX4282" fmla="*/ 7443742 w 10924162"/>
                <a:gd name="connsiteY4282" fmla="*/ 4529098 h 6352161"/>
                <a:gd name="connsiteX4283" fmla="*/ 7472763 w 10924162"/>
                <a:gd name="connsiteY4283" fmla="*/ 4559298 h 6352161"/>
                <a:gd name="connsiteX4284" fmla="*/ 7443742 w 10924162"/>
                <a:gd name="connsiteY4284" fmla="*/ 4589499 h 6352161"/>
                <a:gd name="connsiteX4285" fmla="*/ 7514516 w 10924162"/>
                <a:gd name="connsiteY4285" fmla="*/ 4589499 h 6352161"/>
                <a:gd name="connsiteX4286" fmla="*/ 7485484 w 10924162"/>
                <a:gd name="connsiteY4286" fmla="*/ 4559298 h 6352161"/>
                <a:gd name="connsiteX4287" fmla="*/ 7514516 w 10924162"/>
                <a:gd name="connsiteY4287" fmla="*/ 4529098 h 6352161"/>
                <a:gd name="connsiteX4288" fmla="*/ 7543537 w 10924162"/>
                <a:gd name="connsiteY4288" fmla="*/ 4559298 h 6352161"/>
                <a:gd name="connsiteX4289" fmla="*/ 7514516 w 10924162"/>
                <a:gd name="connsiteY4289" fmla="*/ 4589499 h 6352161"/>
                <a:gd name="connsiteX4290" fmla="*/ 7585288 w 10924162"/>
                <a:gd name="connsiteY4290" fmla="*/ 4589499 h 6352161"/>
                <a:gd name="connsiteX4291" fmla="*/ 7556256 w 10924162"/>
                <a:gd name="connsiteY4291" fmla="*/ 4559298 h 6352161"/>
                <a:gd name="connsiteX4292" fmla="*/ 7585288 w 10924162"/>
                <a:gd name="connsiteY4292" fmla="*/ 4529098 h 6352161"/>
                <a:gd name="connsiteX4293" fmla="*/ 7614310 w 10924162"/>
                <a:gd name="connsiteY4293" fmla="*/ 4559298 h 6352161"/>
                <a:gd name="connsiteX4294" fmla="*/ 7585288 w 10924162"/>
                <a:gd name="connsiteY4294" fmla="*/ 4589499 h 6352161"/>
                <a:gd name="connsiteX4295" fmla="*/ 7656061 w 10924162"/>
                <a:gd name="connsiteY4295" fmla="*/ 4589499 h 6352161"/>
                <a:gd name="connsiteX4296" fmla="*/ 7627029 w 10924162"/>
                <a:gd name="connsiteY4296" fmla="*/ 4559298 h 6352161"/>
                <a:gd name="connsiteX4297" fmla="*/ 7656061 w 10924162"/>
                <a:gd name="connsiteY4297" fmla="*/ 4529098 h 6352161"/>
                <a:gd name="connsiteX4298" fmla="*/ 7685083 w 10924162"/>
                <a:gd name="connsiteY4298" fmla="*/ 4559298 h 6352161"/>
                <a:gd name="connsiteX4299" fmla="*/ 7656061 w 10924162"/>
                <a:gd name="connsiteY4299" fmla="*/ 4589499 h 6352161"/>
                <a:gd name="connsiteX4300" fmla="*/ 7726835 w 10924162"/>
                <a:gd name="connsiteY4300" fmla="*/ 4589499 h 6352161"/>
                <a:gd name="connsiteX4301" fmla="*/ 7697802 w 10924162"/>
                <a:gd name="connsiteY4301" fmla="*/ 4559298 h 6352161"/>
                <a:gd name="connsiteX4302" fmla="*/ 7726835 w 10924162"/>
                <a:gd name="connsiteY4302" fmla="*/ 4529098 h 6352161"/>
                <a:gd name="connsiteX4303" fmla="*/ 7755856 w 10924162"/>
                <a:gd name="connsiteY4303" fmla="*/ 4559298 h 6352161"/>
                <a:gd name="connsiteX4304" fmla="*/ 7726835 w 10924162"/>
                <a:gd name="connsiteY4304" fmla="*/ 4589499 h 6352161"/>
                <a:gd name="connsiteX4305" fmla="*/ 7797609 w 10924162"/>
                <a:gd name="connsiteY4305" fmla="*/ 4589499 h 6352161"/>
                <a:gd name="connsiteX4306" fmla="*/ 7768577 w 10924162"/>
                <a:gd name="connsiteY4306" fmla="*/ 4559298 h 6352161"/>
                <a:gd name="connsiteX4307" fmla="*/ 7797609 w 10924162"/>
                <a:gd name="connsiteY4307" fmla="*/ 4529098 h 6352161"/>
                <a:gd name="connsiteX4308" fmla="*/ 7826630 w 10924162"/>
                <a:gd name="connsiteY4308" fmla="*/ 4559298 h 6352161"/>
                <a:gd name="connsiteX4309" fmla="*/ 7797609 w 10924162"/>
                <a:gd name="connsiteY4309" fmla="*/ 4589499 h 6352161"/>
                <a:gd name="connsiteX4310" fmla="*/ 7868382 w 10924162"/>
                <a:gd name="connsiteY4310" fmla="*/ 4589499 h 6352161"/>
                <a:gd name="connsiteX4311" fmla="*/ 7839350 w 10924162"/>
                <a:gd name="connsiteY4311" fmla="*/ 4559298 h 6352161"/>
                <a:gd name="connsiteX4312" fmla="*/ 7868382 w 10924162"/>
                <a:gd name="connsiteY4312" fmla="*/ 4529098 h 6352161"/>
                <a:gd name="connsiteX4313" fmla="*/ 7897404 w 10924162"/>
                <a:gd name="connsiteY4313" fmla="*/ 4559298 h 6352161"/>
                <a:gd name="connsiteX4314" fmla="*/ 7868382 w 10924162"/>
                <a:gd name="connsiteY4314" fmla="*/ 4589499 h 6352161"/>
                <a:gd name="connsiteX4315" fmla="*/ 7939155 w 10924162"/>
                <a:gd name="connsiteY4315" fmla="*/ 4589499 h 6352161"/>
                <a:gd name="connsiteX4316" fmla="*/ 7910123 w 10924162"/>
                <a:gd name="connsiteY4316" fmla="*/ 4559298 h 6352161"/>
                <a:gd name="connsiteX4317" fmla="*/ 7939155 w 10924162"/>
                <a:gd name="connsiteY4317" fmla="*/ 4529098 h 6352161"/>
                <a:gd name="connsiteX4318" fmla="*/ 7968177 w 10924162"/>
                <a:gd name="connsiteY4318" fmla="*/ 4559298 h 6352161"/>
                <a:gd name="connsiteX4319" fmla="*/ 7939155 w 10924162"/>
                <a:gd name="connsiteY4319" fmla="*/ 4589499 h 6352161"/>
                <a:gd name="connsiteX4320" fmla="*/ 8009929 w 10924162"/>
                <a:gd name="connsiteY4320" fmla="*/ 4589499 h 6352161"/>
                <a:gd name="connsiteX4321" fmla="*/ 7980896 w 10924162"/>
                <a:gd name="connsiteY4321" fmla="*/ 4559298 h 6352161"/>
                <a:gd name="connsiteX4322" fmla="*/ 8009929 w 10924162"/>
                <a:gd name="connsiteY4322" fmla="*/ 4529098 h 6352161"/>
                <a:gd name="connsiteX4323" fmla="*/ 8038950 w 10924162"/>
                <a:gd name="connsiteY4323" fmla="*/ 4559298 h 6352161"/>
                <a:gd name="connsiteX4324" fmla="*/ 8009929 w 10924162"/>
                <a:gd name="connsiteY4324" fmla="*/ 4589499 h 6352161"/>
                <a:gd name="connsiteX4325" fmla="*/ 8080703 w 10924162"/>
                <a:gd name="connsiteY4325" fmla="*/ 4589499 h 6352161"/>
                <a:gd name="connsiteX4326" fmla="*/ 8051671 w 10924162"/>
                <a:gd name="connsiteY4326" fmla="*/ 4559298 h 6352161"/>
                <a:gd name="connsiteX4327" fmla="*/ 8080703 w 10924162"/>
                <a:gd name="connsiteY4327" fmla="*/ 4529098 h 6352161"/>
                <a:gd name="connsiteX4328" fmla="*/ 8109724 w 10924162"/>
                <a:gd name="connsiteY4328" fmla="*/ 4559298 h 6352161"/>
                <a:gd name="connsiteX4329" fmla="*/ 8080703 w 10924162"/>
                <a:gd name="connsiteY4329" fmla="*/ 4589499 h 6352161"/>
                <a:gd name="connsiteX4330" fmla="*/ 8151475 w 10924162"/>
                <a:gd name="connsiteY4330" fmla="*/ 4589499 h 6352161"/>
                <a:gd name="connsiteX4331" fmla="*/ 8122443 w 10924162"/>
                <a:gd name="connsiteY4331" fmla="*/ 4559298 h 6352161"/>
                <a:gd name="connsiteX4332" fmla="*/ 8151475 w 10924162"/>
                <a:gd name="connsiteY4332" fmla="*/ 4529098 h 6352161"/>
                <a:gd name="connsiteX4333" fmla="*/ 8180497 w 10924162"/>
                <a:gd name="connsiteY4333" fmla="*/ 4559298 h 6352161"/>
                <a:gd name="connsiteX4334" fmla="*/ 8151475 w 10924162"/>
                <a:gd name="connsiteY4334" fmla="*/ 4589499 h 6352161"/>
                <a:gd name="connsiteX4335" fmla="*/ 8222248 w 10924162"/>
                <a:gd name="connsiteY4335" fmla="*/ 4589499 h 6352161"/>
                <a:gd name="connsiteX4336" fmla="*/ 8193216 w 10924162"/>
                <a:gd name="connsiteY4336" fmla="*/ 4559298 h 6352161"/>
                <a:gd name="connsiteX4337" fmla="*/ 8222248 w 10924162"/>
                <a:gd name="connsiteY4337" fmla="*/ 4529098 h 6352161"/>
                <a:gd name="connsiteX4338" fmla="*/ 8251270 w 10924162"/>
                <a:gd name="connsiteY4338" fmla="*/ 4559298 h 6352161"/>
                <a:gd name="connsiteX4339" fmla="*/ 8222248 w 10924162"/>
                <a:gd name="connsiteY4339" fmla="*/ 4589499 h 6352161"/>
                <a:gd name="connsiteX4340" fmla="*/ 8293022 w 10924162"/>
                <a:gd name="connsiteY4340" fmla="*/ 4589499 h 6352161"/>
                <a:gd name="connsiteX4341" fmla="*/ 8263989 w 10924162"/>
                <a:gd name="connsiteY4341" fmla="*/ 4559298 h 6352161"/>
                <a:gd name="connsiteX4342" fmla="*/ 8293022 w 10924162"/>
                <a:gd name="connsiteY4342" fmla="*/ 4529098 h 6352161"/>
                <a:gd name="connsiteX4343" fmla="*/ 8322043 w 10924162"/>
                <a:gd name="connsiteY4343" fmla="*/ 4559298 h 6352161"/>
                <a:gd name="connsiteX4344" fmla="*/ 8293022 w 10924162"/>
                <a:gd name="connsiteY4344" fmla="*/ 4589499 h 6352161"/>
                <a:gd name="connsiteX4345" fmla="*/ 8363797 w 10924162"/>
                <a:gd name="connsiteY4345" fmla="*/ 4589499 h 6352161"/>
                <a:gd name="connsiteX4346" fmla="*/ 8334765 w 10924162"/>
                <a:gd name="connsiteY4346" fmla="*/ 4559298 h 6352161"/>
                <a:gd name="connsiteX4347" fmla="*/ 8363797 w 10924162"/>
                <a:gd name="connsiteY4347" fmla="*/ 4529098 h 6352161"/>
                <a:gd name="connsiteX4348" fmla="*/ 8392818 w 10924162"/>
                <a:gd name="connsiteY4348" fmla="*/ 4559298 h 6352161"/>
                <a:gd name="connsiteX4349" fmla="*/ 8363797 w 10924162"/>
                <a:gd name="connsiteY4349" fmla="*/ 4589499 h 6352161"/>
                <a:gd name="connsiteX4350" fmla="*/ 8434569 w 10924162"/>
                <a:gd name="connsiteY4350" fmla="*/ 4589499 h 6352161"/>
                <a:gd name="connsiteX4351" fmla="*/ 8405537 w 10924162"/>
                <a:gd name="connsiteY4351" fmla="*/ 4559298 h 6352161"/>
                <a:gd name="connsiteX4352" fmla="*/ 8434569 w 10924162"/>
                <a:gd name="connsiteY4352" fmla="*/ 4529098 h 6352161"/>
                <a:gd name="connsiteX4353" fmla="*/ 8463591 w 10924162"/>
                <a:gd name="connsiteY4353" fmla="*/ 4559298 h 6352161"/>
                <a:gd name="connsiteX4354" fmla="*/ 8434569 w 10924162"/>
                <a:gd name="connsiteY4354" fmla="*/ 4589499 h 6352161"/>
                <a:gd name="connsiteX4355" fmla="*/ 8929984 w 10924162"/>
                <a:gd name="connsiteY4355" fmla="*/ 4589499 h 6352161"/>
                <a:gd name="connsiteX4356" fmla="*/ 8900952 w 10924162"/>
                <a:gd name="connsiteY4356" fmla="*/ 4559298 h 6352161"/>
                <a:gd name="connsiteX4357" fmla="*/ 8929984 w 10924162"/>
                <a:gd name="connsiteY4357" fmla="*/ 4529098 h 6352161"/>
                <a:gd name="connsiteX4358" fmla="*/ 8959005 w 10924162"/>
                <a:gd name="connsiteY4358" fmla="*/ 4559298 h 6352161"/>
                <a:gd name="connsiteX4359" fmla="*/ 8929984 w 10924162"/>
                <a:gd name="connsiteY4359" fmla="*/ 4589499 h 6352161"/>
                <a:gd name="connsiteX4360" fmla="*/ 9000756 w 10924162"/>
                <a:gd name="connsiteY4360" fmla="*/ 4589499 h 6352161"/>
                <a:gd name="connsiteX4361" fmla="*/ 8971724 w 10924162"/>
                <a:gd name="connsiteY4361" fmla="*/ 4559298 h 6352161"/>
                <a:gd name="connsiteX4362" fmla="*/ 9000756 w 10924162"/>
                <a:gd name="connsiteY4362" fmla="*/ 4529098 h 6352161"/>
                <a:gd name="connsiteX4363" fmla="*/ 9029778 w 10924162"/>
                <a:gd name="connsiteY4363" fmla="*/ 4559298 h 6352161"/>
                <a:gd name="connsiteX4364" fmla="*/ 9000756 w 10924162"/>
                <a:gd name="connsiteY4364" fmla="*/ 4589499 h 6352161"/>
                <a:gd name="connsiteX4365" fmla="*/ 1357227 w 10924162"/>
                <a:gd name="connsiteY4365" fmla="*/ 4515897 h 6352161"/>
                <a:gd name="connsiteX4366" fmla="*/ 1328200 w 10924162"/>
                <a:gd name="connsiteY4366" fmla="*/ 4485697 h 6352161"/>
                <a:gd name="connsiteX4367" fmla="*/ 1357227 w 10924162"/>
                <a:gd name="connsiteY4367" fmla="*/ 4455497 h 6352161"/>
                <a:gd name="connsiteX4368" fmla="*/ 1386254 w 10924162"/>
                <a:gd name="connsiteY4368" fmla="*/ 4485697 h 6352161"/>
                <a:gd name="connsiteX4369" fmla="*/ 1357227 w 10924162"/>
                <a:gd name="connsiteY4369" fmla="*/ 4515897 h 6352161"/>
                <a:gd name="connsiteX4370" fmla="*/ 1428000 w 10924162"/>
                <a:gd name="connsiteY4370" fmla="*/ 4515897 h 6352161"/>
                <a:gd name="connsiteX4371" fmla="*/ 1398973 w 10924162"/>
                <a:gd name="connsiteY4371" fmla="*/ 4485697 h 6352161"/>
                <a:gd name="connsiteX4372" fmla="*/ 1428000 w 10924162"/>
                <a:gd name="connsiteY4372" fmla="*/ 4455497 h 6352161"/>
                <a:gd name="connsiteX4373" fmla="*/ 1457027 w 10924162"/>
                <a:gd name="connsiteY4373" fmla="*/ 4485697 h 6352161"/>
                <a:gd name="connsiteX4374" fmla="*/ 1428000 w 10924162"/>
                <a:gd name="connsiteY4374" fmla="*/ 4515897 h 6352161"/>
                <a:gd name="connsiteX4375" fmla="*/ 2135736 w 10924162"/>
                <a:gd name="connsiteY4375" fmla="*/ 4515897 h 6352161"/>
                <a:gd name="connsiteX4376" fmla="*/ 2106709 w 10924162"/>
                <a:gd name="connsiteY4376" fmla="*/ 4485697 h 6352161"/>
                <a:gd name="connsiteX4377" fmla="*/ 2135736 w 10924162"/>
                <a:gd name="connsiteY4377" fmla="*/ 4455497 h 6352161"/>
                <a:gd name="connsiteX4378" fmla="*/ 2164762 w 10924162"/>
                <a:gd name="connsiteY4378" fmla="*/ 4485697 h 6352161"/>
                <a:gd name="connsiteX4379" fmla="*/ 2135736 w 10924162"/>
                <a:gd name="connsiteY4379" fmla="*/ 4515897 h 6352161"/>
                <a:gd name="connsiteX4380" fmla="*/ 2206508 w 10924162"/>
                <a:gd name="connsiteY4380" fmla="*/ 4515897 h 6352161"/>
                <a:gd name="connsiteX4381" fmla="*/ 2177481 w 10924162"/>
                <a:gd name="connsiteY4381" fmla="*/ 4485697 h 6352161"/>
                <a:gd name="connsiteX4382" fmla="*/ 2206508 w 10924162"/>
                <a:gd name="connsiteY4382" fmla="*/ 4455497 h 6352161"/>
                <a:gd name="connsiteX4383" fmla="*/ 2235535 w 10924162"/>
                <a:gd name="connsiteY4383" fmla="*/ 4485697 h 6352161"/>
                <a:gd name="connsiteX4384" fmla="*/ 2206508 w 10924162"/>
                <a:gd name="connsiteY4384" fmla="*/ 4515897 h 6352161"/>
                <a:gd name="connsiteX4385" fmla="*/ 2277281 w 10924162"/>
                <a:gd name="connsiteY4385" fmla="*/ 4515897 h 6352161"/>
                <a:gd name="connsiteX4386" fmla="*/ 2248254 w 10924162"/>
                <a:gd name="connsiteY4386" fmla="*/ 4485697 h 6352161"/>
                <a:gd name="connsiteX4387" fmla="*/ 2277281 w 10924162"/>
                <a:gd name="connsiteY4387" fmla="*/ 4455497 h 6352161"/>
                <a:gd name="connsiteX4388" fmla="*/ 2306308 w 10924162"/>
                <a:gd name="connsiteY4388" fmla="*/ 4485697 h 6352161"/>
                <a:gd name="connsiteX4389" fmla="*/ 2277281 w 10924162"/>
                <a:gd name="connsiteY4389" fmla="*/ 4515897 h 6352161"/>
                <a:gd name="connsiteX4390" fmla="*/ 2348054 w 10924162"/>
                <a:gd name="connsiteY4390" fmla="*/ 4515897 h 6352161"/>
                <a:gd name="connsiteX4391" fmla="*/ 2319027 w 10924162"/>
                <a:gd name="connsiteY4391" fmla="*/ 4485697 h 6352161"/>
                <a:gd name="connsiteX4392" fmla="*/ 2348054 w 10924162"/>
                <a:gd name="connsiteY4392" fmla="*/ 4455497 h 6352161"/>
                <a:gd name="connsiteX4393" fmla="*/ 2377081 w 10924162"/>
                <a:gd name="connsiteY4393" fmla="*/ 4485697 h 6352161"/>
                <a:gd name="connsiteX4394" fmla="*/ 2348054 w 10924162"/>
                <a:gd name="connsiteY4394" fmla="*/ 4515897 h 6352161"/>
                <a:gd name="connsiteX4395" fmla="*/ 2418829 w 10924162"/>
                <a:gd name="connsiteY4395" fmla="*/ 4515897 h 6352161"/>
                <a:gd name="connsiteX4396" fmla="*/ 2389802 w 10924162"/>
                <a:gd name="connsiteY4396" fmla="*/ 4485697 h 6352161"/>
                <a:gd name="connsiteX4397" fmla="*/ 2418829 w 10924162"/>
                <a:gd name="connsiteY4397" fmla="*/ 4455497 h 6352161"/>
                <a:gd name="connsiteX4398" fmla="*/ 2447855 w 10924162"/>
                <a:gd name="connsiteY4398" fmla="*/ 4485697 h 6352161"/>
                <a:gd name="connsiteX4399" fmla="*/ 2418829 w 10924162"/>
                <a:gd name="connsiteY4399" fmla="*/ 4515897 h 6352161"/>
                <a:gd name="connsiteX4400" fmla="*/ 2489602 w 10924162"/>
                <a:gd name="connsiteY4400" fmla="*/ 4515897 h 6352161"/>
                <a:gd name="connsiteX4401" fmla="*/ 2460575 w 10924162"/>
                <a:gd name="connsiteY4401" fmla="*/ 4485697 h 6352161"/>
                <a:gd name="connsiteX4402" fmla="*/ 2489602 w 10924162"/>
                <a:gd name="connsiteY4402" fmla="*/ 4455497 h 6352161"/>
                <a:gd name="connsiteX4403" fmla="*/ 2518629 w 10924162"/>
                <a:gd name="connsiteY4403" fmla="*/ 4485697 h 6352161"/>
                <a:gd name="connsiteX4404" fmla="*/ 2489602 w 10924162"/>
                <a:gd name="connsiteY4404" fmla="*/ 4515897 h 6352161"/>
                <a:gd name="connsiteX4405" fmla="*/ 2560375 w 10924162"/>
                <a:gd name="connsiteY4405" fmla="*/ 4515897 h 6352161"/>
                <a:gd name="connsiteX4406" fmla="*/ 2531348 w 10924162"/>
                <a:gd name="connsiteY4406" fmla="*/ 4485697 h 6352161"/>
                <a:gd name="connsiteX4407" fmla="*/ 2560375 w 10924162"/>
                <a:gd name="connsiteY4407" fmla="*/ 4455497 h 6352161"/>
                <a:gd name="connsiteX4408" fmla="*/ 2589402 w 10924162"/>
                <a:gd name="connsiteY4408" fmla="*/ 4485697 h 6352161"/>
                <a:gd name="connsiteX4409" fmla="*/ 2560375 w 10924162"/>
                <a:gd name="connsiteY4409" fmla="*/ 4515897 h 6352161"/>
                <a:gd name="connsiteX4410" fmla="*/ 2631148 w 10924162"/>
                <a:gd name="connsiteY4410" fmla="*/ 4515897 h 6352161"/>
                <a:gd name="connsiteX4411" fmla="*/ 2602121 w 10924162"/>
                <a:gd name="connsiteY4411" fmla="*/ 4485697 h 6352161"/>
                <a:gd name="connsiteX4412" fmla="*/ 2631148 w 10924162"/>
                <a:gd name="connsiteY4412" fmla="*/ 4455497 h 6352161"/>
                <a:gd name="connsiteX4413" fmla="*/ 2660175 w 10924162"/>
                <a:gd name="connsiteY4413" fmla="*/ 4485697 h 6352161"/>
                <a:gd name="connsiteX4414" fmla="*/ 2631148 w 10924162"/>
                <a:gd name="connsiteY4414" fmla="*/ 4515897 h 6352161"/>
                <a:gd name="connsiteX4415" fmla="*/ 2701923 w 10924162"/>
                <a:gd name="connsiteY4415" fmla="*/ 4515897 h 6352161"/>
                <a:gd name="connsiteX4416" fmla="*/ 2672896 w 10924162"/>
                <a:gd name="connsiteY4416" fmla="*/ 4485697 h 6352161"/>
                <a:gd name="connsiteX4417" fmla="*/ 2701923 w 10924162"/>
                <a:gd name="connsiteY4417" fmla="*/ 4455497 h 6352161"/>
                <a:gd name="connsiteX4418" fmla="*/ 2730949 w 10924162"/>
                <a:gd name="connsiteY4418" fmla="*/ 4485697 h 6352161"/>
                <a:gd name="connsiteX4419" fmla="*/ 2701923 w 10924162"/>
                <a:gd name="connsiteY4419" fmla="*/ 4515897 h 6352161"/>
                <a:gd name="connsiteX4420" fmla="*/ 2772695 w 10924162"/>
                <a:gd name="connsiteY4420" fmla="*/ 4515897 h 6352161"/>
                <a:gd name="connsiteX4421" fmla="*/ 2743668 w 10924162"/>
                <a:gd name="connsiteY4421" fmla="*/ 4485697 h 6352161"/>
                <a:gd name="connsiteX4422" fmla="*/ 2772695 w 10924162"/>
                <a:gd name="connsiteY4422" fmla="*/ 4455497 h 6352161"/>
                <a:gd name="connsiteX4423" fmla="*/ 2801722 w 10924162"/>
                <a:gd name="connsiteY4423" fmla="*/ 4485697 h 6352161"/>
                <a:gd name="connsiteX4424" fmla="*/ 2772695 w 10924162"/>
                <a:gd name="connsiteY4424" fmla="*/ 4515897 h 6352161"/>
                <a:gd name="connsiteX4425" fmla="*/ 2843468 w 10924162"/>
                <a:gd name="connsiteY4425" fmla="*/ 4515897 h 6352161"/>
                <a:gd name="connsiteX4426" fmla="*/ 2814441 w 10924162"/>
                <a:gd name="connsiteY4426" fmla="*/ 4485697 h 6352161"/>
                <a:gd name="connsiteX4427" fmla="*/ 2843468 w 10924162"/>
                <a:gd name="connsiteY4427" fmla="*/ 4455497 h 6352161"/>
                <a:gd name="connsiteX4428" fmla="*/ 2872495 w 10924162"/>
                <a:gd name="connsiteY4428" fmla="*/ 4485697 h 6352161"/>
                <a:gd name="connsiteX4429" fmla="*/ 2843468 w 10924162"/>
                <a:gd name="connsiteY4429" fmla="*/ 4515897 h 6352161"/>
                <a:gd name="connsiteX4430" fmla="*/ 2914241 w 10924162"/>
                <a:gd name="connsiteY4430" fmla="*/ 4515897 h 6352161"/>
                <a:gd name="connsiteX4431" fmla="*/ 2885214 w 10924162"/>
                <a:gd name="connsiteY4431" fmla="*/ 4485697 h 6352161"/>
                <a:gd name="connsiteX4432" fmla="*/ 2914241 w 10924162"/>
                <a:gd name="connsiteY4432" fmla="*/ 4455497 h 6352161"/>
                <a:gd name="connsiteX4433" fmla="*/ 2943268 w 10924162"/>
                <a:gd name="connsiteY4433" fmla="*/ 4485697 h 6352161"/>
                <a:gd name="connsiteX4434" fmla="*/ 2914241 w 10924162"/>
                <a:gd name="connsiteY4434" fmla="*/ 4515897 h 6352161"/>
                <a:gd name="connsiteX4435" fmla="*/ 3055789 w 10924162"/>
                <a:gd name="connsiteY4435" fmla="*/ 4515897 h 6352161"/>
                <a:gd name="connsiteX4436" fmla="*/ 3026762 w 10924162"/>
                <a:gd name="connsiteY4436" fmla="*/ 4485697 h 6352161"/>
                <a:gd name="connsiteX4437" fmla="*/ 3055789 w 10924162"/>
                <a:gd name="connsiteY4437" fmla="*/ 4455497 h 6352161"/>
                <a:gd name="connsiteX4438" fmla="*/ 3084816 w 10924162"/>
                <a:gd name="connsiteY4438" fmla="*/ 4485697 h 6352161"/>
                <a:gd name="connsiteX4439" fmla="*/ 3055789 w 10924162"/>
                <a:gd name="connsiteY4439" fmla="*/ 4515897 h 6352161"/>
                <a:gd name="connsiteX4440" fmla="*/ 3551204 w 10924162"/>
                <a:gd name="connsiteY4440" fmla="*/ 4515897 h 6352161"/>
                <a:gd name="connsiteX4441" fmla="*/ 3522177 w 10924162"/>
                <a:gd name="connsiteY4441" fmla="*/ 4485697 h 6352161"/>
                <a:gd name="connsiteX4442" fmla="*/ 3551204 w 10924162"/>
                <a:gd name="connsiteY4442" fmla="*/ 4455497 h 6352161"/>
                <a:gd name="connsiteX4443" fmla="*/ 3580230 w 10924162"/>
                <a:gd name="connsiteY4443" fmla="*/ 4485697 h 6352161"/>
                <a:gd name="connsiteX4444" fmla="*/ 3551204 w 10924162"/>
                <a:gd name="connsiteY4444" fmla="*/ 4515897 h 6352161"/>
                <a:gd name="connsiteX4445" fmla="*/ 3763522 w 10924162"/>
                <a:gd name="connsiteY4445" fmla="*/ 4515897 h 6352161"/>
                <a:gd name="connsiteX4446" fmla="*/ 3734495 w 10924162"/>
                <a:gd name="connsiteY4446" fmla="*/ 4485697 h 6352161"/>
                <a:gd name="connsiteX4447" fmla="*/ 3763522 w 10924162"/>
                <a:gd name="connsiteY4447" fmla="*/ 4455497 h 6352161"/>
                <a:gd name="connsiteX4448" fmla="*/ 3792549 w 10924162"/>
                <a:gd name="connsiteY4448" fmla="*/ 4485697 h 6352161"/>
                <a:gd name="connsiteX4449" fmla="*/ 3763522 w 10924162"/>
                <a:gd name="connsiteY4449" fmla="*/ 4515897 h 6352161"/>
                <a:gd name="connsiteX4450" fmla="*/ 4188163 w 10924162"/>
                <a:gd name="connsiteY4450" fmla="*/ 4515897 h 6352161"/>
                <a:gd name="connsiteX4451" fmla="*/ 4159136 w 10924162"/>
                <a:gd name="connsiteY4451" fmla="*/ 4485697 h 6352161"/>
                <a:gd name="connsiteX4452" fmla="*/ 4188163 w 10924162"/>
                <a:gd name="connsiteY4452" fmla="*/ 4455497 h 6352161"/>
                <a:gd name="connsiteX4453" fmla="*/ 4217190 w 10924162"/>
                <a:gd name="connsiteY4453" fmla="*/ 4485697 h 6352161"/>
                <a:gd name="connsiteX4454" fmla="*/ 4188163 w 10924162"/>
                <a:gd name="connsiteY4454" fmla="*/ 4515897 h 6352161"/>
                <a:gd name="connsiteX4455" fmla="*/ 4258936 w 10924162"/>
                <a:gd name="connsiteY4455" fmla="*/ 4515897 h 6352161"/>
                <a:gd name="connsiteX4456" fmla="*/ 4229909 w 10924162"/>
                <a:gd name="connsiteY4456" fmla="*/ 4485697 h 6352161"/>
                <a:gd name="connsiteX4457" fmla="*/ 4258936 w 10924162"/>
                <a:gd name="connsiteY4457" fmla="*/ 4455497 h 6352161"/>
                <a:gd name="connsiteX4458" fmla="*/ 4287963 w 10924162"/>
                <a:gd name="connsiteY4458" fmla="*/ 4485697 h 6352161"/>
                <a:gd name="connsiteX4459" fmla="*/ 4258936 w 10924162"/>
                <a:gd name="connsiteY4459" fmla="*/ 4515897 h 6352161"/>
                <a:gd name="connsiteX4460" fmla="*/ 4825123 w 10924162"/>
                <a:gd name="connsiteY4460" fmla="*/ 4515897 h 6352161"/>
                <a:gd name="connsiteX4461" fmla="*/ 4796096 w 10924162"/>
                <a:gd name="connsiteY4461" fmla="*/ 4485697 h 6352161"/>
                <a:gd name="connsiteX4462" fmla="*/ 4825123 w 10924162"/>
                <a:gd name="connsiteY4462" fmla="*/ 4455497 h 6352161"/>
                <a:gd name="connsiteX4463" fmla="*/ 4854150 w 10924162"/>
                <a:gd name="connsiteY4463" fmla="*/ 4485697 h 6352161"/>
                <a:gd name="connsiteX4464" fmla="*/ 4825123 w 10924162"/>
                <a:gd name="connsiteY4464" fmla="*/ 4515897 h 6352161"/>
                <a:gd name="connsiteX4465" fmla="*/ 5532861 w 10924162"/>
                <a:gd name="connsiteY4465" fmla="*/ 4515897 h 6352161"/>
                <a:gd name="connsiteX4466" fmla="*/ 5503829 w 10924162"/>
                <a:gd name="connsiteY4466" fmla="*/ 4485697 h 6352161"/>
                <a:gd name="connsiteX4467" fmla="*/ 5532861 w 10924162"/>
                <a:gd name="connsiteY4467" fmla="*/ 4455497 h 6352161"/>
                <a:gd name="connsiteX4468" fmla="*/ 5561882 w 10924162"/>
                <a:gd name="connsiteY4468" fmla="*/ 4485697 h 6352161"/>
                <a:gd name="connsiteX4469" fmla="*/ 5532861 w 10924162"/>
                <a:gd name="connsiteY4469" fmla="*/ 4515897 h 6352161"/>
                <a:gd name="connsiteX4470" fmla="*/ 5603633 w 10924162"/>
                <a:gd name="connsiteY4470" fmla="*/ 4515897 h 6352161"/>
                <a:gd name="connsiteX4471" fmla="*/ 5574601 w 10924162"/>
                <a:gd name="connsiteY4471" fmla="*/ 4485697 h 6352161"/>
                <a:gd name="connsiteX4472" fmla="*/ 5603633 w 10924162"/>
                <a:gd name="connsiteY4472" fmla="*/ 4455497 h 6352161"/>
                <a:gd name="connsiteX4473" fmla="*/ 5632655 w 10924162"/>
                <a:gd name="connsiteY4473" fmla="*/ 4485697 h 6352161"/>
                <a:gd name="connsiteX4474" fmla="*/ 5603633 w 10924162"/>
                <a:gd name="connsiteY4474" fmla="*/ 4515897 h 6352161"/>
                <a:gd name="connsiteX4475" fmla="*/ 5815954 w 10924162"/>
                <a:gd name="connsiteY4475" fmla="*/ 4515897 h 6352161"/>
                <a:gd name="connsiteX4476" fmla="*/ 5786922 w 10924162"/>
                <a:gd name="connsiteY4476" fmla="*/ 4485697 h 6352161"/>
                <a:gd name="connsiteX4477" fmla="*/ 5815954 w 10924162"/>
                <a:gd name="connsiteY4477" fmla="*/ 4455497 h 6352161"/>
                <a:gd name="connsiteX4478" fmla="*/ 5844975 w 10924162"/>
                <a:gd name="connsiteY4478" fmla="*/ 4485697 h 6352161"/>
                <a:gd name="connsiteX4479" fmla="*/ 5815954 w 10924162"/>
                <a:gd name="connsiteY4479" fmla="*/ 4515897 h 6352161"/>
                <a:gd name="connsiteX4480" fmla="*/ 5886727 w 10924162"/>
                <a:gd name="connsiteY4480" fmla="*/ 4515897 h 6352161"/>
                <a:gd name="connsiteX4481" fmla="*/ 5857695 w 10924162"/>
                <a:gd name="connsiteY4481" fmla="*/ 4485697 h 6352161"/>
                <a:gd name="connsiteX4482" fmla="*/ 5886727 w 10924162"/>
                <a:gd name="connsiteY4482" fmla="*/ 4455497 h 6352161"/>
                <a:gd name="connsiteX4483" fmla="*/ 5915749 w 10924162"/>
                <a:gd name="connsiteY4483" fmla="*/ 4485697 h 6352161"/>
                <a:gd name="connsiteX4484" fmla="*/ 5886727 w 10924162"/>
                <a:gd name="connsiteY4484" fmla="*/ 4515897 h 6352161"/>
                <a:gd name="connsiteX4485" fmla="*/ 5957500 w 10924162"/>
                <a:gd name="connsiteY4485" fmla="*/ 4515897 h 6352161"/>
                <a:gd name="connsiteX4486" fmla="*/ 5928468 w 10924162"/>
                <a:gd name="connsiteY4486" fmla="*/ 4485697 h 6352161"/>
                <a:gd name="connsiteX4487" fmla="*/ 5957500 w 10924162"/>
                <a:gd name="connsiteY4487" fmla="*/ 4455497 h 6352161"/>
                <a:gd name="connsiteX4488" fmla="*/ 5986522 w 10924162"/>
                <a:gd name="connsiteY4488" fmla="*/ 4485697 h 6352161"/>
                <a:gd name="connsiteX4489" fmla="*/ 5957500 w 10924162"/>
                <a:gd name="connsiteY4489" fmla="*/ 4515897 h 6352161"/>
                <a:gd name="connsiteX4490" fmla="*/ 6099048 w 10924162"/>
                <a:gd name="connsiteY4490" fmla="*/ 4515897 h 6352161"/>
                <a:gd name="connsiteX4491" fmla="*/ 6070016 w 10924162"/>
                <a:gd name="connsiteY4491" fmla="*/ 4485697 h 6352161"/>
                <a:gd name="connsiteX4492" fmla="*/ 6099048 w 10924162"/>
                <a:gd name="connsiteY4492" fmla="*/ 4455497 h 6352161"/>
                <a:gd name="connsiteX4493" fmla="*/ 6128069 w 10924162"/>
                <a:gd name="connsiteY4493" fmla="*/ 4485697 h 6352161"/>
                <a:gd name="connsiteX4494" fmla="*/ 6099048 w 10924162"/>
                <a:gd name="connsiteY4494" fmla="*/ 4515897 h 6352161"/>
                <a:gd name="connsiteX4495" fmla="*/ 6169820 w 10924162"/>
                <a:gd name="connsiteY4495" fmla="*/ 4515897 h 6352161"/>
                <a:gd name="connsiteX4496" fmla="*/ 6140788 w 10924162"/>
                <a:gd name="connsiteY4496" fmla="*/ 4485697 h 6352161"/>
                <a:gd name="connsiteX4497" fmla="*/ 6169820 w 10924162"/>
                <a:gd name="connsiteY4497" fmla="*/ 4455497 h 6352161"/>
                <a:gd name="connsiteX4498" fmla="*/ 6198842 w 10924162"/>
                <a:gd name="connsiteY4498" fmla="*/ 4485697 h 6352161"/>
                <a:gd name="connsiteX4499" fmla="*/ 6169820 w 10924162"/>
                <a:gd name="connsiteY4499" fmla="*/ 4515897 h 6352161"/>
                <a:gd name="connsiteX4500" fmla="*/ 6240593 w 10924162"/>
                <a:gd name="connsiteY4500" fmla="*/ 4515897 h 6352161"/>
                <a:gd name="connsiteX4501" fmla="*/ 6211561 w 10924162"/>
                <a:gd name="connsiteY4501" fmla="*/ 4485697 h 6352161"/>
                <a:gd name="connsiteX4502" fmla="*/ 6240593 w 10924162"/>
                <a:gd name="connsiteY4502" fmla="*/ 4455497 h 6352161"/>
                <a:gd name="connsiteX4503" fmla="*/ 6269615 w 10924162"/>
                <a:gd name="connsiteY4503" fmla="*/ 4485697 h 6352161"/>
                <a:gd name="connsiteX4504" fmla="*/ 6240593 w 10924162"/>
                <a:gd name="connsiteY4504" fmla="*/ 4515897 h 6352161"/>
                <a:gd name="connsiteX4505" fmla="*/ 6311367 w 10924162"/>
                <a:gd name="connsiteY4505" fmla="*/ 4515897 h 6352161"/>
                <a:gd name="connsiteX4506" fmla="*/ 6282334 w 10924162"/>
                <a:gd name="connsiteY4506" fmla="*/ 4485697 h 6352161"/>
                <a:gd name="connsiteX4507" fmla="*/ 6311367 w 10924162"/>
                <a:gd name="connsiteY4507" fmla="*/ 4455497 h 6352161"/>
                <a:gd name="connsiteX4508" fmla="*/ 6340388 w 10924162"/>
                <a:gd name="connsiteY4508" fmla="*/ 4485697 h 6352161"/>
                <a:gd name="connsiteX4509" fmla="*/ 6311367 w 10924162"/>
                <a:gd name="connsiteY4509" fmla="*/ 4515897 h 6352161"/>
                <a:gd name="connsiteX4510" fmla="*/ 6382142 w 10924162"/>
                <a:gd name="connsiteY4510" fmla="*/ 4515897 h 6352161"/>
                <a:gd name="connsiteX4511" fmla="*/ 6353110 w 10924162"/>
                <a:gd name="connsiteY4511" fmla="*/ 4485697 h 6352161"/>
                <a:gd name="connsiteX4512" fmla="*/ 6382142 w 10924162"/>
                <a:gd name="connsiteY4512" fmla="*/ 4455497 h 6352161"/>
                <a:gd name="connsiteX4513" fmla="*/ 6411163 w 10924162"/>
                <a:gd name="connsiteY4513" fmla="*/ 4485697 h 6352161"/>
                <a:gd name="connsiteX4514" fmla="*/ 6382142 w 10924162"/>
                <a:gd name="connsiteY4514" fmla="*/ 4515897 h 6352161"/>
                <a:gd name="connsiteX4515" fmla="*/ 6452914 w 10924162"/>
                <a:gd name="connsiteY4515" fmla="*/ 4515897 h 6352161"/>
                <a:gd name="connsiteX4516" fmla="*/ 6423882 w 10924162"/>
                <a:gd name="connsiteY4516" fmla="*/ 4485697 h 6352161"/>
                <a:gd name="connsiteX4517" fmla="*/ 6452914 w 10924162"/>
                <a:gd name="connsiteY4517" fmla="*/ 4455497 h 6352161"/>
                <a:gd name="connsiteX4518" fmla="*/ 6481936 w 10924162"/>
                <a:gd name="connsiteY4518" fmla="*/ 4485697 h 6352161"/>
                <a:gd name="connsiteX4519" fmla="*/ 6452914 w 10924162"/>
                <a:gd name="connsiteY4519" fmla="*/ 4515897 h 6352161"/>
                <a:gd name="connsiteX4520" fmla="*/ 6523687 w 10924162"/>
                <a:gd name="connsiteY4520" fmla="*/ 4515897 h 6352161"/>
                <a:gd name="connsiteX4521" fmla="*/ 6494655 w 10924162"/>
                <a:gd name="connsiteY4521" fmla="*/ 4485697 h 6352161"/>
                <a:gd name="connsiteX4522" fmla="*/ 6523687 w 10924162"/>
                <a:gd name="connsiteY4522" fmla="*/ 4455497 h 6352161"/>
                <a:gd name="connsiteX4523" fmla="*/ 6552709 w 10924162"/>
                <a:gd name="connsiteY4523" fmla="*/ 4485697 h 6352161"/>
                <a:gd name="connsiteX4524" fmla="*/ 6523687 w 10924162"/>
                <a:gd name="connsiteY4524" fmla="*/ 4515897 h 6352161"/>
                <a:gd name="connsiteX4525" fmla="*/ 6594461 w 10924162"/>
                <a:gd name="connsiteY4525" fmla="*/ 4515897 h 6352161"/>
                <a:gd name="connsiteX4526" fmla="*/ 6565428 w 10924162"/>
                <a:gd name="connsiteY4526" fmla="*/ 4485697 h 6352161"/>
                <a:gd name="connsiteX4527" fmla="*/ 6594461 w 10924162"/>
                <a:gd name="connsiteY4527" fmla="*/ 4455497 h 6352161"/>
                <a:gd name="connsiteX4528" fmla="*/ 6623482 w 10924162"/>
                <a:gd name="connsiteY4528" fmla="*/ 4485697 h 6352161"/>
                <a:gd name="connsiteX4529" fmla="*/ 6594461 w 10924162"/>
                <a:gd name="connsiteY4529" fmla="*/ 4515897 h 6352161"/>
                <a:gd name="connsiteX4530" fmla="*/ 6665235 w 10924162"/>
                <a:gd name="connsiteY4530" fmla="*/ 4515897 h 6352161"/>
                <a:gd name="connsiteX4531" fmla="*/ 6636203 w 10924162"/>
                <a:gd name="connsiteY4531" fmla="*/ 4485697 h 6352161"/>
                <a:gd name="connsiteX4532" fmla="*/ 6665235 w 10924162"/>
                <a:gd name="connsiteY4532" fmla="*/ 4455497 h 6352161"/>
                <a:gd name="connsiteX4533" fmla="*/ 6694256 w 10924162"/>
                <a:gd name="connsiteY4533" fmla="*/ 4485697 h 6352161"/>
                <a:gd name="connsiteX4534" fmla="*/ 6665235 w 10924162"/>
                <a:gd name="connsiteY4534" fmla="*/ 4515897 h 6352161"/>
                <a:gd name="connsiteX4535" fmla="*/ 6736007 w 10924162"/>
                <a:gd name="connsiteY4535" fmla="*/ 4515897 h 6352161"/>
                <a:gd name="connsiteX4536" fmla="*/ 6706975 w 10924162"/>
                <a:gd name="connsiteY4536" fmla="*/ 4485697 h 6352161"/>
                <a:gd name="connsiteX4537" fmla="*/ 6736007 w 10924162"/>
                <a:gd name="connsiteY4537" fmla="*/ 4455497 h 6352161"/>
                <a:gd name="connsiteX4538" fmla="*/ 6765029 w 10924162"/>
                <a:gd name="connsiteY4538" fmla="*/ 4485697 h 6352161"/>
                <a:gd name="connsiteX4539" fmla="*/ 6736007 w 10924162"/>
                <a:gd name="connsiteY4539" fmla="*/ 4515897 h 6352161"/>
                <a:gd name="connsiteX4540" fmla="*/ 6806780 w 10924162"/>
                <a:gd name="connsiteY4540" fmla="*/ 4515897 h 6352161"/>
                <a:gd name="connsiteX4541" fmla="*/ 6777748 w 10924162"/>
                <a:gd name="connsiteY4541" fmla="*/ 4485697 h 6352161"/>
                <a:gd name="connsiteX4542" fmla="*/ 6806780 w 10924162"/>
                <a:gd name="connsiteY4542" fmla="*/ 4455497 h 6352161"/>
                <a:gd name="connsiteX4543" fmla="*/ 6835802 w 10924162"/>
                <a:gd name="connsiteY4543" fmla="*/ 4485697 h 6352161"/>
                <a:gd name="connsiteX4544" fmla="*/ 6806780 w 10924162"/>
                <a:gd name="connsiteY4544" fmla="*/ 4515897 h 6352161"/>
                <a:gd name="connsiteX4545" fmla="*/ 6877555 w 10924162"/>
                <a:gd name="connsiteY4545" fmla="*/ 4515897 h 6352161"/>
                <a:gd name="connsiteX4546" fmla="*/ 6848522 w 10924162"/>
                <a:gd name="connsiteY4546" fmla="*/ 4485697 h 6352161"/>
                <a:gd name="connsiteX4547" fmla="*/ 6877555 w 10924162"/>
                <a:gd name="connsiteY4547" fmla="*/ 4455497 h 6352161"/>
                <a:gd name="connsiteX4548" fmla="*/ 6906576 w 10924162"/>
                <a:gd name="connsiteY4548" fmla="*/ 4485697 h 6352161"/>
                <a:gd name="connsiteX4549" fmla="*/ 6877555 w 10924162"/>
                <a:gd name="connsiteY4549" fmla="*/ 4515897 h 6352161"/>
                <a:gd name="connsiteX4550" fmla="*/ 6948329 w 10924162"/>
                <a:gd name="connsiteY4550" fmla="*/ 4515897 h 6352161"/>
                <a:gd name="connsiteX4551" fmla="*/ 6919297 w 10924162"/>
                <a:gd name="connsiteY4551" fmla="*/ 4485697 h 6352161"/>
                <a:gd name="connsiteX4552" fmla="*/ 6948329 w 10924162"/>
                <a:gd name="connsiteY4552" fmla="*/ 4455497 h 6352161"/>
                <a:gd name="connsiteX4553" fmla="*/ 6977350 w 10924162"/>
                <a:gd name="connsiteY4553" fmla="*/ 4485697 h 6352161"/>
                <a:gd name="connsiteX4554" fmla="*/ 6948329 w 10924162"/>
                <a:gd name="connsiteY4554" fmla="*/ 4515897 h 6352161"/>
                <a:gd name="connsiteX4555" fmla="*/ 7019101 w 10924162"/>
                <a:gd name="connsiteY4555" fmla="*/ 4515897 h 6352161"/>
                <a:gd name="connsiteX4556" fmla="*/ 6990069 w 10924162"/>
                <a:gd name="connsiteY4556" fmla="*/ 4485697 h 6352161"/>
                <a:gd name="connsiteX4557" fmla="*/ 7019101 w 10924162"/>
                <a:gd name="connsiteY4557" fmla="*/ 4455497 h 6352161"/>
                <a:gd name="connsiteX4558" fmla="*/ 7048123 w 10924162"/>
                <a:gd name="connsiteY4558" fmla="*/ 4485697 h 6352161"/>
                <a:gd name="connsiteX4559" fmla="*/ 7019101 w 10924162"/>
                <a:gd name="connsiteY4559" fmla="*/ 4515897 h 6352161"/>
                <a:gd name="connsiteX4560" fmla="*/ 7089874 w 10924162"/>
                <a:gd name="connsiteY4560" fmla="*/ 4515897 h 6352161"/>
                <a:gd name="connsiteX4561" fmla="*/ 7060842 w 10924162"/>
                <a:gd name="connsiteY4561" fmla="*/ 4485697 h 6352161"/>
                <a:gd name="connsiteX4562" fmla="*/ 7089874 w 10924162"/>
                <a:gd name="connsiteY4562" fmla="*/ 4455497 h 6352161"/>
                <a:gd name="connsiteX4563" fmla="*/ 7118896 w 10924162"/>
                <a:gd name="connsiteY4563" fmla="*/ 4485697 h 6352161"/>
                <a:gd name="connsiteX4564" fmla="*/ 7089874 w 10924162"/>
                <a:gd name="connsiteY4564" fmla="*/ 4515897 h 6352161"/>
                <a:gd name="connsiteX4565" fmla="*/ 7160648 w 10924162"/>
                <a:gd name="connsiteY4565" fmla="*/ 4515897 h 6352161"/>
                <a:gd name="connsiteX4566" fmla="*/ 7131615 w 10924162"/>
                <a:gd name="connsiteY4566" fmla="*/ 4485697 h 6352161"/>
                <a:gd name="connsiteX4567" fmla="*/ 7160648 w 10924162"/>
                <a:gd name="connsiteY4567" fmla="*/ 4455497 h 6352161"/>
                <a:gd name="connsiteX4568" fmla="*/ 7189669 w 10924162"/>
                <a:gd name="connsiteY4568" fmla="*/ 4485697 h 6352161"/>
                <a:gd name="connsiteX4569" fmla="*/ 7160648 w 10924162"/>
                <a:gd name="connsiteY4569" fmla="*/ 4515897 h 6352161"/>
                <a:gd name="connsiteX4570" fmla="*/ 7231422 w 10924162"/>
                <a:gd name="connsiteY4570" fmla="*/ 4515897 h 6352161"/>
                <a:gd name="connsiteX4571" fmla="*/ 7202390 w 10924162"/>
                <a:gd name="connsiteY4571" fmla="*/ 4485697 h 6352161"/>
                <a:gd name="connsiteX4572" fmla="*/ 7231422 w 10924162"/>
                <a:gd name="connsiteY4572" fmla="*/ 4455497 h 6352161"/>
                <a:gd name="connsiteX4573" fmla="*/ 7260443 w 10924162"/>
                <a:gd name="connsiteY4573" fmla="*/ 4485697 h 6352161"/>
                <a:gd name="connsiteX4574" fmla="*/ 7231422 w 10924162"/>
                <a:gd name="connsiteY4574" fmla="*/ 4515897 h 6352161"/>
                <a:gd name="connsiteX4575" fmla="*/ 7302194 w 10924162"/>
                <a:gd name="connsiteY4575" fmla="*/ 4515897 h 6352161"/>
                <a:gd name="connsiteX4576" fmla="*/ 7273162 w 10924162"/>
                <a:gd name="connsiteY4576" fmla="*/ 4485697 h 6352161"/>
                <a:gd name="connsiteX4577" fmla="*/ 7302194 w 10924162"/>
                <a:gd name="connsiteY4577" fmla="*/ 4455497 h 6352161"/>
                <a:gd name="connsiteX4578" fmla="*/ 7331216 w 10924162"/>
                <a:gd name="connsiteY4578" fmla="*/ 4485697 h 6352161"/>
                <a:gd name="connsiteX4579" fmla="*/ 7302194 w 10924162"/>
                <a:gd name="connsiteY4579" fmla="*/ 4515897 h 6352161"/>
                <a:gd name="connsiteX4580" fmla="*/ 7372968 w 10924162"/>
                <a:gd name="connsiteY4580" fmla="*/ 4515897 h 6352161"/>
                <a:gd name="connsiteX4581" fmla="*/ 7343936 w 10924162"/>
                <a:gd name="connsiteY4581" fmla="*/ 4485697 h 6352161"/>
                <a:gd name="connsiteX4582" fmla="*/ 7372968 w 10924162"/>
                <a:gd name="connsiteY4582" fmla="*/ 4455497 h 6352161"/>
                <a:gd name="connsiteX4583" fmla="*/ 7401990 w 10924162"/>
                <a:gd name="connsiteY4583" fmla="*/ 4485697 h 6352161"/>
                <a:gd name="connsiteX4584" fmla="*/ 7372968 w 10924162"/>
                <a:gd name="connsiteY4584" fmla="*/ 4515897 h 6352161"/>
                <a:gd name="connsiteX4585" fmla="*/ 7443742 w 10924162"/>
                <a:gd name="connsiteY4585" fmla="*/ 4515897 h 6352161"/>
                <a:gd name="connsiteX4586" fmla="*/ 7414709 w 10924162"/>
                <a:gd name="connsiteY4586" fmla="*/ 4485697 h 6352161"/>
                <a:gd name="connsiteX4587" fmla="*/ 7443742 w 10924162"/>
                <a:gd name="connsiteY4587" fmla="*/ 4455497 h 6352161"/>
                <a:gd name="connsiteX4588" fmla="*/ 7472763 w 10924162"/>
                <a:gd name="connsiteY4588" fmla="*/ 4485697 h 6352161"/>
                <a:gd name="connsiteX4589" fmla="*/ 7443742 w 10924162"/>
                <a:gd name="connsiteY4589" fmla="*/ 4515897 h 6352161"/>
                <a:gd name="connsiteX4590" fmla="*/ 7514516 w 10924162"/>
                <a:gd name="connsiteY4590" fmla="*/ 4515897 h 6352161"/>
                <a:gd name="connsiteX4591" fmla="*/ 7485484 w 10924162"/>
                <a:gd name="connsiteY4591" fmla="*/ 4485697 h 6352161"/>
                <a:gd name="connsiteX4592" fmla="*/ 7514516 w 10924162"/>
                <a:gd name="connsiteY4592" fmla="*/ 4455497 h 6352161"/>
                <a:gd name="connsiteX4593" fmla="*/ 7543537 w 10924162"/>
                <a:gd name="connsiteY4593" fmla="*/ 4485697 h 6352161"/>
                <a:gd name="connsiteX4594" fmla="*/ 7514516 w 10924162"/>
                <a:gd name="connsiteY4594" fmla="*/ 4515897 h 6352161"/>
                <a:gd name="connsiteX4595" fmla="*/ 7585288 w 10924162"/>
                <a:gd name="connsiteY4595" fmla="*/ 4515897 h 6352161"/>
                <a:gd name="connsiteX4596" fmla="*/ 7556256 w 10924162"/>
                <a:gd name="connsiteY4596" fmla="*/ 4485697 h 6352161"/>
                <a:gd name="connsiteX4597" fmla="*/ 7585288 w 10924162"/>
                <a:gd name="connsiteY4597" fmla="*/ 4455497 h 6352161"/>
                <a:gd name="connsiteX4598" fmla="*/ 7614310 w 10924162"/>
                <a:gd name="connsiteY4598" fmla="*/ 4485697 h 6352161"/>
                <a:gd name="connsiteX4599" fmla="*/ 7585288 w 10924162"/>
                <a:gd name="connsiteY4599" fmla="*/ 4515897 h 6352161"/>
                <a:gd name="connsiteX4600" fmla="*/ 7656061 w 10924162"/>
                <a:gd name="connsiteY4600" fmla="*/ 4515897 h 6352161"/>
                <a:gd name="connsiteX4601" fmla="*/ 7627029 w 10924162"/>
                <a:gd name="connsiteY4601" fmla="*/ 4485697 h 6352161"/>
                <a:gd name="connsiteX4602" fmla="*/ 7656061 w 10924162"/>
                <a:gd name="connsiteY4602" fmla="*/ 4455497 h 6352161"/>
                <a:gd name="connsiteX4603" fmla="*/ 7685083 w 10924162"/>
                <a:gd name="connsiteY4603" fmla="*/ 4485697 h 6352161"/>
                <a:gd name="connsiteX4604" fmla="*/ 7656061 w 10924162"/>
                <a:gd name="connsiteY4604" fmla="*/ 4515897 h 6352161"/>
                <a:gd name="connsiteX4605" fmla="*/ 7726835 w 10924162"/>
                <a:gd name="connsiteY4605" fmla="*/ 4515897 h 6352161"/>
                <a:gd name="connsiteX4606" fmla="*/ 7697802 w 10924162"/>
                <a:gd name="connsiteY4606" fmla="*/ 4485697 h 6352161"/>
                <a:gd name="connsiteX4607" fmla="*/ 7726835 w 10924162"/>
                <a:gd name="connsiteY4607" fmla="*/ 4455497 h 6352161"/>
                <a:gd name="connsiteX4608" fmla="*/ 7755856 w 10924162"/>
                <a:gd name="connsiteY4608" fmla="*/ 4485697 h 6352161"/>
                <a:gd name="connsiteX4609" fmla="*/ 7726835 w 10924162"/>
                <a:gd name="connsiteY4609" fmla="*/ 4515897 h 6352161"/>
                <a:gd name="connsiteX4610" fmla="*/ 7797609 w 10924162"/>
                <a:gd name="connsiteY4610" fmla="*/ 4515897 h 6352161"/>
                <a:gd name="connsiteX4611" fmla="*/ 7768577 w 10924162"/>
                <a:gd name="connsiteY4611" fmla="*/ 4485697 h 6352161"/>
                <a:gd name="connsiteX4612" fmla="*/ 7797609 w 10924162"/>
                <a:gd name="connsiteY4612" fmla="*/ 4455497 h 6352161"/>
                <a:gd name="connsiteX4613" fmla="*/ 7826630 w 10924162"/>
                <a:gd name="connsiteY4613" fmla="*/ 4485697 h 6352161"/>
                <a:gd name="connsiteX4614" fmla="*/ 7797609 w 10924162"/>
                <a:gd name="connsiteY4614" fmla="*/ 4515897 h 6352161"/>
                <a:gd name="connsiteX4615" fmla="*/ 7868382 w 10924162"/>
                <a:gd name="connsiteY4615" fmla="*/ 4515897 h 6352161"/>
                <a:gd name="connsiteX4616" fmla="*/ 7839350 w 10924162"/>
                <a:gd name="connsiteY4616" fmla="*/ 4485697 h 6352161"/>
                <a:gd name="connsiteX4617" fmla="*/ 7868382 w 10924162"/>
                <a:gd name="connsiteY4617" fmla="*/ 4455497 h 6352161"/>
                <a:gd name="connsiteX4618" fmla="*/ 7897404 w 10924162"/>
                <a:gd name="connsiteY4618" fmla="*/ 4485697 h 6352161"/>
                <a:gd name="connsiteX4619" fmla="*/ 7868382 w 10924162"/>
                <a:gd name="connsiteY4619" fmla="*/ 4515897 h 6352161"/>
                <a:gd name="connsiteX4620" fmla="*/ 7939155 w 10924162"/>
                <a:gd name="connsiteY4620" fmla="*/ 4515897 h 6352161"/>
                <a:gd name="connsiteX4621" fmla="*/ 7910123 w 10924162"/>
                <a:gd name="connsiteY4621" fmla="*/ 4485697 h 6352161"/>
                <a:gd name="connsiteX4622" fmla="*/ 7939155 w 10924162"/>
                <a:gd name="connsiteY4622" fmla="*/ 4455497 h 6352161"/>
                <a:gd name="connsiteX4623" fmla="*/ 7968177 w 10924162"/>
                <a:gd name="connsiteY4623" fmla="*/ 4485697 h 6352161"/>
                <a:gd name="connsiteX4624" fmla="*/ 7939155 w 10924162"/>
                <a:gd name="connsiteY4624" fmla="*/ 4515897 h 6352161"/>
                <a:gd name="connsiteX4625" fmla="*/ 8009929 w 10924162"/>
                <a:gd name="connsiteY4625" fmla="*/ 4515897 h 6352161"/>
                <a:gd name="connsiteX4626" fmla="*/ 7980896 w 10924162"/>
                <a:gd name="connsiteY4626" fmla="*/ 4485697 h 6352161"/>
                <a:gd name="connsiteX4627" fmla="*/ 8009929 w 10924162"/>
                <a:gd name="connsiteY4627" fmla="*/ 4455497 h 6352161"/>
                <a:gd name="connsiteX4628" fmla="*/ 8038950 w 10924162"/>
                <a:gd name="connsiteY4628" fmla="*/ 4485697 h 6352161"/>
                <a:gd name="connsiteX4629" fmla="*/ 8009929 w 10924162"/>
                <a:gd name="connsiteY4629" fmla="*/ 4515897 h 6352161"/>
                <a:gd name="connsiteX4630" fmla="*/ 8080703 w 10924162"/>
                <a:gd name="connsiteY4630" fmla="*/ 4515897 h 6352161"/>
                <a:gd name="connsiteX4631" fmla="*/ 8051671 w 10924162"/>
                <a:gd name="connsiteY4631" fmla="*/ 4485697 h 6352161"/>
                <a:gd name="connsiteX4632" fmla="*/ 8080703 w 10924162"/>
                <a:gd name="connsiteY4632" fmla="*/ 4455497 h 6352161"/>
                <a:gd name="connsiteX4633" fmla="*/ 8109724 w 10924162"/>
                <a:gd name="connsiteY4633" fmla="*/ 4485697 h 6352161"/>
                <a:gd name="connsiteX4634" fmla="*/ 8080703 w 10924162"/>
                <a:gd name="connsiteY4634" fmla="*/ 4515897 h 6352161"/>
                <a:gd name="connsiteX4635" fmla="*/ 8151475 w 10924162"/>
                <a:gd name="connsiteY4635" fmla="*/ 4515897 h 6352161"/>
                <a:gd name="connsiteX4636" fmla="*/ 8122443 w 10924162"/>
                <a:gd name="connsiteY4636" fmla="*/ 4485697 h 6352161"/>
                <a:gd name="connsiteX4637" fmla="*/ 8151475 w 10924162"/>
                <a:gd name="connsiteY4637" fmla="*/ 4455497 h 6352161"/>
                <a:gd name="connsiteX4638" fmla="*/ 8180497 w 10924162"/>
                <a:gd name="connsiteY4638" fmla="*/ 4485697 h 6352161"/>
                <a:gd name="connsiteX4639" fmla="*/ 8151475 w 10924162"/>
                <a:gd name="connsiteY4639" fmla="*/ 4515897 h 6352161"/>
                <a:gd name="connsiteX4640" fmla="*/ 8222248 w 10924162"/>
                <a:gd name="connsiteY4640" fmla="*/ 4515897 h 6352161"/>
                <a:gd name="connsiteX4641" fmla="*/ 8193216 w 10924162"/>
                <a:gd name="connsiteY4641" fmla="*/ 4485697 h 6352161"/>
                <a:gd name="connsiteX4642" fmla="*/ 8222248 w 10924162"/>
                <a:gd name="connsiteY4642" fmla="*/ 4455497 h 6352161"/>
                <a:gd name="connsiteX4643" fmla="*/ 8251270 w 10924162"/>
                <a:gd name="connsiteY4643" fmla="*/ 4485697 h 6352161"/>
                <a:gd name="connsiteX4644" fmla="*/ 8222248 w 10924162"/>
                <a:gd name="connsiteY4644" fmla="*/ 4515897 h 6352161"/>
                <a:gd name="connsiteX4645" fmla="*/ 8293022 w 10924162"/>
                <a:gd name="connsiteY4645" fmla="*/ 4515897 h 6352161"/>
                <a:gd name="connsiteX4646" fmla="*/ 8263989 w 10924162"/>
                <a:gd name="connsiteY4646" fmla="*/ 4485697 h 6352161"/>
                <a:gd name="connsiteX4647" fmla="*/ 8293022 w 10924162"/>
                <a:gd name="connsiteY4647" fmla="*/ 4455497 h 6352161"/>
                <a:gd name="connsiteX4648" fmla="*/ 8322043 w 10924162"/>
                <a:gd name="connsiteY4648" fmla="*/ 4485697 h 6352161"/>
                <a:gd name="connsiteX4649" fmla="*/ 8293022 w 10924162"/>
                <a:gd name="connsiteY4649" fmla="*/ 4515897 h 6352161"/>
                <a:gd name="connsiteX4650" fmla="*/ 8363797 w 10924162"/>
                <a:gd name="connsiteY4650" fmla="*/ 4515897 h 6352161"/>
                <a:gd name="connsiteX4651" fmla="*/ 8334765 w 10924162"/>
                <a:gd name="connsiteY4651" fmla="*/ 4485697 h 6352161"/>
                <a:gd name="connsiteX4652" fmla="*/ 8363797 w 10924162"/>
                <a:gd name="connsiteY4652" fmla="*/ 4455497 h 6352161"/>
                <a:gd name="connsiteX4653" fmla="*/ 8392818 w 10924162"/>
                <a:gd name="connsiteY4653" fmla="*/ 4485697 h 6352161"/>
                <a:gd name="connsiteX4654" fmla="*/ 8363797 w 10924162"/>
                <a:gd name="connsiteY4654" fmla="*/ 4515897 h 6352161"/>
                <a:gd name="connsiteX4655" fmla="*/ 8434569 w 10924162"/>
                <a:gd name="connsiteY4655" fmla="*/ 4515897 h 6352161"/>
                <a:gd name="connsiteX4656" fmla="*/ 8405537 w 10924162"/>
                <a:gd name="connsiteY4656" fmla="*/ 4485697 h 6352161"/>
                <a:gd name="connsiteX4657" fmla="*/ 8434569 w 10924162"/>
                <a:gd name="connsiteY4657" fmla="*/ 4455497 h 6352161"/>
                <a:gd name="connsiteX4658" fmla="*/ 8463591 w 10924162"/>
                <a:gd name="connsiteY4658" fmla="*/ 4485697 h 6352161"/>
                <a:gd name="connsiteX4659" fmla="*/ 8434569 w 10924162"/>
                <a:gd name="connsiteY4659" fmla="*/ 4515897 h 6352161"/>
                <a:gd name="connsiteX4660" fmla="*/ 8929984 w 10924162"/>
                <a:gd name="connsiteY4660" fmla="*/ 4515897 h 6352161"/>
                <a:gd name="connsiteX4661" fmla="*/ 8900952 w 10924162"/>
                <a:gd name="connsiteY4661" fmla="*/ 4485697 h 6352161"/>
                <a:gd name="connsiteX4662" fmla="*/ 8929984 w 10924162"/>
                <a:gd name="connsiteY4662" fmla="*/ 4455497 h 6352161"/>
                <a:gd name="connsiteX4663" fmla="*/ 8959005 w 10924162"/>
                <a:gd name="connsiteY4663" fmla="*/ 4485697 h 6352161"/>
                <a:gd name="connsiteX4664" fmla="*/ 8929984 w 10924162"/>
                <a:gd name="connsiteY4664" fmla="*/ 4515897 h 6352161"/>
                <a:gd name="connsiteX4665" fmla="*/ 9000756 w 10924162"/>
                <a:gd name="connsiteY4665" fmla="*/ 4515897 h 6352161"/>
                <a:gd name="connsiteX4666" fmla="*/ 8971724 w 10924162"/>
                <a:gd name="connsiteY4666" fmla="*/ 4485697 h 6352161"/>
                <a:gd name="connsiteX4667" fmla="*/ 9000756 w 10924162"/>
                <a:gd name="connsiteY4667" fmla="*/ 4455497 h 6352161"/>
                <a:gd name="connsiteX4668" fmla="*/ 9029778 w 10924162"/>
                <a:gd name="connsiteY4668" fmla="*/ 4485697 h 6352161"/>
                <a:gd name="connsiteX4669" fmla="*/ 9000756 w 10924162"/>
                <a:gd name="connsiteY4669" fmla="*/ 4515897 h 6352161"/>
                <a:gd name="connsiteX4670" fmla="*/ 9071529 w 10924162"/>
                <a:gd name="connsiteY4670" fmla="*/ 4515897 h 6352161"/>
                <a:gd name="connsiteX4671" fmla="*/ 9042497 w 10924162"/>
                <a:gd name="connsiteY4671" fmla="*/ 4485697 h 6352161"/>
                <a:gd name="connsiteX4672" fmla="*/ 9071529 w 10924162"/>
                <a:gd name="connsiteY4672" fmla="*/ 4455497 h 6352161"/>
                <a:gd name="connsiteX4673" fmla="*/ 9100551 w 10924162"/>
                <a:gd name="connsiteY4673" fmla="*/ 4485697 h 6352161"/>
                <a:gd name="connsiteX4674" fmla="*/ 9071529 w 10924162"/>
                <a:gd name="connsiteY4674" fmla="*/ 4515897 h 6352161"/>
                <a:gd name="connsiteX4675" fmla="*/ 9213077 w 10924162"/>
                <a:gd name="connsiteY4675" fmla="*/ 4515897 h 6352161"/>
                <a:gd name="connsiteX4676" fmla="*/ 9184045 w 10924162"/>
                <a:gd name="connsiteY4676" fmla="*/ 4485697 h 6352161"/>
                <a:gd name="connsiteX4677" fmla="*/ 9213077 w 10924162"/>
                <a:gd name="connsiteY4677" fmla="*/ 4455497 h 6352161"/>
                <a:gd name="connsiteX4678" fmla="*/ 9242098 w 10924162"/>
                <a:gd name="connsiteY4678" fmla="*/ 4485697 h 6352161"/>
                <a:gd name="connsiteX4679" fmla="*/ 9213077 w 10924162"/>
                <a:gd name="connsiteY4679" fmla="*/ 4515897 h 6352161"/>
                <a:gd name="connsiteX4680" fmla="*/ 1074134 w 10924162"/>
                <a:gd name="connsiteY4680" fmla="*/ 4442296 h 6352161"/>
                <a:gd name="connsiteX4681" fmla="*/ 1045107 w 10924162"/>
                <a:gd name="connsiteY4681" fmla="*/ 4412096 h 6352161"/>
                <a:gd name="connsiteX4682" fmla="*/ 1074134 w 10924162"/>
                <a:gd name="connsiteY4682" fmla="*/ 4381896 h 6352161"/>
                <a:gd name="connsiteX4683" fmla="*/ 1103161 w 10924162"/>
                <a:gd name="connsiteY4683" fmla="*/ 4412096 h 6352161"/>
                <a:gd name="connsiteX4684" fmla="*/ 1074134 w 10924162"/>
                <a:gd name="connsiteY4684" fmla="*/ 4442296 h 6352161"/>
                <a:gd name="connsiteX4685" fmla="*/ 1144907 w 10924162"/>
                <a:gd name="connsiteY4685" fmla="*/ 4442296 h 6352161"/>
                <a:gd name="connsiteX4686" fmla="*/ 1115880 w 10924162"/>
                <a:gd name="connsiteY4686" fmla="*/ 4412096 h 6352161"/>
                <a:gd name="connsiteX4687" fmla="*/ 1144907 w 10924162"/>
                <a:gd name="connsiteY4687" fmla="*/ 4381896 h 6352161"/>
                <a:gd name="connsiteX4688" fmla="*/ 1173934 w 10924162"/>
                <a:gd name="connsiteY4688" fmla="*/ 4412096 h 6352161"/>
                <a:gd name="connsiteX4689" fmla="*/ 1144907 w 10924162"/>
                <a:gd name="connsiteY4689" fmla="*/ 4442296 h 6352161"/>
                <a:gd name="connsiteX4690" fmla="*/ 1215680 w 10924162"/>
                <a:gd name="connsiteY4690" fmla="*/ 4442296 h 6352161"/>
                <a:gd name="connsiteX4691" fmla="*/ 1186653 w 10924162"/>
                <a:gd name="connsiteY4691" fmla="*/ 4412096 h 6352161"/>
                <a:gd name="connsiteX4692" fmla="*/ 1215680 w 10924162"/>
                <a:gd name="connsiteY4692" fmla="*/ 4381896 h 6352161"/>
                <a:gd name="connsiteX4693" fmla="*/ 1244707 w 10924162"/>
                <a:gd name="connsiteY4693" fmla="*/ 4412096 h 6352161"/>
                <a:gd name="connsiteX4694" fmla="*/ 1215680 w 10924162"/>
                <a:gd name="connsiteY4694" fmla="*/ 4442296 h 6352161"/>
                <a:gd name="connsiteX4695" fmla="*/ 1286455 w 10924162"/>
                <a:gd name="connsiteY4695" fmla="*/ 4442296 h 6352161"/>
                <a:gd name="connsiteX4696" fmla="*/ 1257428 w 10924162"/>
                <a:gd name="connsiteY4696" fmla="*/ 4412096 h 6352161"/>
                <a:gd name="connsiteX4697" fmla="*/ 1286455 w 10924162"/>
                <a:gd name="connsiteY4697" fmla="*/ 4381896 h 6352161"/>
                <a:gd name="connsiteX4698" fmla="*/ 1315481 w 10924162"/>
                <a:gd name="connsiteY4698" fmla="*/ 4412096 h 6352161"/>
                <a:gd name="connsiteX4699" fmla="*/ 1286455 w 10924162"/>
                <a:gd name="connsiteY4699" fmla="*/ 4442296 h 6352161"/>
                <a:gd name="connsiteX4700" fmla="*/ 2135736 w 10924162"/>
                <a:gd name="connsiteY4700" fmla="*/ 4442296 h 6352161"/>
                <a:gd name="connsiteX4701" fmla="*/ 2106709 w 10924162"/>
                <a:gd name="connsiteY4701" fmla="*/ 4412096 h 6352161"/>
                <a:gd name="connsiteX4702" fmla="*/ 2135736 w 10924162"/>
                <a:gd name="connsiteY4702" fmla="*/ 4381896 h 6352161"/>
                <a:gd name="connsiteX4703" fmla="*/ 2164762 w 10924162"/>
                <a:gd name="connsiteY4703" fmla="*/ 4412096 h 6352161"/>
                <a:gd name="connsiteX4704" fmla="*/ 2135736 w 10924162"/>
                <a:gd name="connsiteY4704" fmla="*/ 4442296 h 6352161"/>
                <a:gd name="connsiteX4705" fmla="*/ 2206508 w 10924162"/>
                <a:gd name="connsiteY4705" fmla="*/ 4442296 h 6352161"/>
                <a:gd name="connsiteX4706" fmla="*/ 2177481 w 10924162"/>
                <a:gd name="connsiteY4706" fmla="*/ 4412096 h 6352161"/>
                <a:gd name="connsiteX4707" fmla="*/ 2206508 w 10924162"/>
                <a:gd name="connsiteY4707" fmla="*/ 4381896 h 6352161"/>
                <a:gd name="connsiteX4708" fmla="*/ 2235535 w 10924162"/>
                <a:gd name="connsiteY4708" fmla="*/ 4412096 h 6352161"/>
                <a:gd name="connsiteX4709" fmla="*/ 2206508 w 10924162"/>
                <a:gd name="connsiteY4709" fmla="*/ 4442296 h 6352161"/>
                <a:gd name="connsiteX4710" fmla="*/ 2277281 w 10924162"/>
                <a:gd name="connsiteY4710" fmla="*/ 4442296 h 6352161"/>
                <a:gd name="connsiteX4711" fmla="*/ 2248254 w 10924162"/>
                <a:gd name="connsiteY4711" fmla="*/ 4412096 h 6352161"/>
                <a:gd name="connsiteX4712" fmla="*/ 2277281 w 10924162"/>
                <a:gd name="connsiteY4712" fmla="*/ 4381896 h 6352161"/>
                <a:gd name="connsiteX4713" fmla="*/ 2306308 w 10924162"/>
                <a:gd name="connsiteY4713" fmla="*/ 4412096 h 6352161"/>
                <a:gd name="connsiteX4714" fmla="*/ 2277281 w 10924162"/>
                <a:gd name="connsiteY4714" fmla="*/ 4442296 h 6352161"/>
                <a:gd name="connsiteX4715" fmla="*/ 2348054 w 10924162"/>
                <a:gd name="connsiteY4715" fmla="*/ 4442296 h 6352161"/>
                <a:gd name="connsiteX4716" fmla="*/ 2319027 w 10924162"/>
                <a:gd name="connsiteY4716" fmla="*/ 4412096 h 6352161"/>
                <a:gd name="connsiteX4717" fmla="*/ 2348054 w 10924162"/>
                <a:gd name="connsiteY4717" fmla="*/ 4381896 h 6352161"/>
                <a:gd name="connsiteX4718" fmla="*/ 2377081 w 10924162"/>
                <a:gd name="connsiteY4718" fmla="*/ 4412096 h 6352161"/>
                <a:gd name="connsiteX4719" fmla="*/ 2348054 w 10924162"/>
                <a:gd name="connsiteY4719" fmla="*/ 4442296 h 6352161"/>
                <a:gd name="connsiteX4720" fmla="*/ 2418829 w 10924162"/>
                <a:gd name="connsiteY4720" fmla="*/ 4442296 h 6352161"/>
                <a:gd name="connsiteX4721" fmla="*/ 2389802 w 10924162"/>
                <a:gd name="connsiteY4721" fmla="*/ 4412096 h 6352161"/>
                <a:gd name="connsiteX4722" fmla="*/ 2418829 w 10924162"/>
                <a:gd name="connsiteY4722" fmla="*/ 4381896 h 6352161"/>
                <a:gd name="connsiteX4723" fmla="*/ 2447855 w 10924162"/>
                <a:gd name="connsiteY4723" fmla="*/ 4412096 h 6352161"/>
                <a:gd name="connsiteX4724" fmla="*/ 2418829 w 10924162"/>
                <a:gd name="connsiteY4724" fmla="*/ 4442296 h 6352161"/>
                <a:gd name="connsiteX4725" fmla="*/ 2489602 w 10924162"/>
                <a:gd name="connsiteY4725" fmla="*/ 4442296 h 6352161"/>
                <a:gd name="connsiteX4726" fmla="*/ 2460575 w 10924162"/>
                <a:gd name="connsiteY4726" fmla="*/ 4412096 h 6352161"/>
                <a:gd name="connsiteX4727" fmla="*/ 2489602 w 10924162"/>
                <a:gd name="connsiteY4727" fmla="*/ 4381896 h 6352161"/>
                <a:gd name="connsiteX4728" fmla="*/ 2518629 w 10924162"/>
                <a:gd name="connsiteY4728" fmla="*/ 4412096 h 6352161"/>
                <a:gd name="connsiteX4729" fmla="*/ 2489602 w 10924162"/>
                <a:gd name="connsiteY4729" fmla="*/ 4442296 h 6352161"/>
                <a:gd name="connsiteX4730" fmla="*/ 2560375 w 10924162"/>
                <a:gd name="connsiteY4730" fmla="*/ 4442296 h 6352161"/>
                <a:gd name="connsiteX4731" fmla="*/ 2531348 w 10924162"/>
                <a:gd name="connsiteY4731" fmla="*/ 4412096 h 6352161"/>
                <a:gd name="connsiteX4732" fmla="*/ 2560375 w 10924162"/>
                <a:gd name="connsiteY4732" fmla="*/ 4381896 h 6352161"/>
                <a:gd name="connsiteX4733" fmla="*/ 2589402 w 10924162"/>
                <a:gd name="connsiteY4733" fmla="*/ 4412096 h 6352161"/>
                <a:gd name="connsiteX4734" fmla="*/ 2560375 w 10924162"/>
                <a:gd name="connsiteY4734" fmla="*/ 4442296 h 6352161"/>
                <a:gd name="connsiteX4735" fmla="*/ 2631148 w 10924162"/>
                <a:gd name="connsiteY4735" fmla="*/ 4442296 h 6352161"/>
                <a:gd name="connsiteX4736" fmla="*/ 2602121 w 10924162"/>
                <a:gd name="connsiteY4736" fmla="*/ 4412096 h 6352161"/>
                <a:gd name="connsiteX4737" fmla="*/ 2631148 w 10924162"/>
                <a:gd name="connsiteY4737" fmla="*/ 4381896 h 6352161"/>
                <a:gd name="connsiteX4738" fmla="*/ 2660175 w 10924162"/>
                <a:gd name="connsiteY4738" fmla="*/ 4412096 h 6352161"/>
                <a:gd name="connsiteX4739" fmla="*/ 2631148 w 10924162"/>
                <a:gd name="connsiteY4739" fmla="*/ 4442296 h 6352161"/>
                <a:gd name="connsiteX4740" fmla="*/ 2701923 w 10924162"/>
                <a:gd name="connsiteY4740" fmla="*/ 4442296 h 6352161"/>
                <a:gd name="connsiteX4741" fmla="*/ 2672896 w 10924162"/>
                <a:gd name="connsiteY4741" fmla="*/ 4412096 h 6352161"/>
                <a:gd name="connsiteX4742" fmla="*/ 2701923 w 10924162"/>
                <a:gd name="connsiteY4742" fmla="*/ 4381896 h 6352161"/>
                <a:gd name="connsiteX4743" fmla="*/ 2730949 w 10924162"/>
                <a:gd name="connsiteY4743" fmla="*/ 4412096 h 6352161"/>
                <a:gd name="connsiteX4744" fmla="*/ 2701923 w 10924162"/>
                <a:gd name="connsiteY4744" fmla="*/ 4442296 h 6352161"/>
                <a:gd name="connsiteX4745" fmla="*/ 2772695 w 10924162"/>
                <a:gd name="connsiteY4745" fmla="*/ 4442296 h 6352161"/>
                <a:gd name="connsiteX4746" fmla="*/ 2743668 w 10924162"/>
                <a:gd name="connsiteY4746" fmla="*/ 4412096 h 6352161"/>
                <a:gd name="connsiteX4747" fmla="*/ 2772695 w 10924162"/>
                <a:gd name="connsiteY4747" fmla="*/ 4381896 h 6352161"/>
                <a:gd name="connsiteX4748" fmla="*/ 2801722 w 10924162"/>
                <a:gd name="connsiteY4748" fmla="*/ 4412096 h 6352161"/>
                <a:gd name="connsiteX4749" fmla="*/ 2772695 w 10924162"/>
                <a:gd name="connsiteY4749" fmla="*/ 4442296 h 6352161"/>
                <a:gd name="connsiteX4750" fmla="*/ 2914241 w 10924162"/>
                <a:gd name="connsiteY4750" fmla="*/ 4442296 h 6352161"/>
                <a:gd name="connsiteX4751" fmla="*/ 2885214 w 10924162"/>
                <a:gd name="connsiteY4751" fmla="*/ 4412096 h 6352161"/>
                <a:gd name="connsiteX4752" fmla="*/ 2914241 w 10924162"/>
                <a:gd name="connsiteY4752" fmla="*/ 4381896 h 6352161"/>
                <a:gd name="connsiteX4753" fmla="*/ 2943268 w 10924162"/>
                <a:gd name="connsiteY4753" fmla="*/ 4412096 h 6352161"/>
                <a:gd name="connsiteX4754" fmla="*/ 2914241 w 10924162"/>
                <a:gd name="connsiteY4754" fmla="*/ 4442296 h 6352161"/>
                <a:gd name="connsiteX4755" fmla="*/ 2985017 w 10924162"/>
                <a:gd name="connsiteY4755" fmla="*/ 4442296 h 6352161"/>
                <a:gd name="connsiteX4756" fmla="*/ 2955990 w 10924162"/>
                <a:gd name="connsiteY4756" fmla="*/ 4412096 h 6352161"/>
                <a:gd name="connsiteX4757" fmla="*/ 2985017 w 10924162"/>
                <a:gd name="connsiteY4757" fmla="*/ 4381896 h 6352161"/>
                <a:gd name="connsiteX4758" fmla="*/ 3014043 w 10924162"/>
                <a:gd name="connsiteY4758" fmla="*/ 4412096 h 6352161"/>
                <a:gd name="connsiteX4759" fmla="*/ 2985017 w 10924162"/>
                <a:gd name="connsiteY4759" fmla="*/ 4442296 h 6352161"/>
                <a:gd name="connsiteX4760" fmla="*/ 3055789 w 10924162"/>
                <a:gd name="connsiteY4760" fmla="*/ 4442296 h 6352161"/>
                <a:gd name="connsiteX4761" fmla="*/ 3026762 w 10924162"/>
                <a:gd name="connsiteY4761" fmla="*/ 4412096 h 6352161"/>
                <a:gd name="connsiteX4762" fmla="*/ 3055789 w 10924162"/>
                <a:gd name="connsiteY4762" fmla="*/ 4381896 h 6352161"/>
                <a:gd name="connsiteX4763" fmla="*/ 3084816 w 10924162"/>
                <a:gd name="connsiteY4763" fmla="*/ 4412096 h 6352161"/>
                <a:gd name="connsiteX4764" fmla="*/ 3055789 w 10924162"/>
                <a:gd name="connsiteY4764" fmla="*/ 4442296 h 6352161"/>
                <a:gd name="connsiteX4765" fmla="*/ 3551204 w 10924162"/>
                <a:gd name="connsiteY4765" fmla="*/ 4442296 h 6352161"/>
                <a:gd name="connsiteX4766" fmla="*/ 3522177 w 10924162"/>
                <a:gd name="connsiteY4766" fmla="*/ 4412096 h 6352161"/>
                <a:gd name="connsiteX4767" fmla="*/ 3551204 w 10924162"/>
                <a:gd name="connsiteY4767" fmla="*/ 4381896 h 6352161"/>
                <a:gd name="connsiteX4768" fmla="*/ 3580230 w 10924162"/>
                <a:gd name="connsiteY4768" fmla="*/ 4412096 h 6352161"/>
                <a:gd name="connsiteX4769" fmla="*/ 3551204 w 10924162"/>
                <a:gd name="connsiteY4769" fmla="*/ 4442296 h 6352161"/>
                <a:gd name="connsiteX4770" fmla="*/ 3621976 w 10924162"/>
                <a:gd name="connsiteY4770" fmla="*/ 4442296 h 6352161"/>
                <a:gd name="connsiteX4771" fmla="*/ 3592949 w 10924162"/>
                <a:gd name="connsiteY4771" fmla="*/ 4412096 h 6352161"/>
                <a:gd name="connsiteX4772" fmla="*/ 3621976 w 10924162"/>
                <a:gd name="connsiteY4772" fmla="*/ 4381896 h 6352161"/>
                <a:gd name="connsiteX4773" fmla="*/ 3651003 w 10924162"/>
                <a:gd name="connsiteY4773" fmla="*/ 4412096 h 6352161"/>
                <a:gd name="connsiteX4774" fmla="*/ 3621976 w 10924162"/>
                <a:gd name="connsiteY4774" fmla="*/ 4442296 h 6352161"/>
                <a:gd name="connsiteX4775" fmla="*/ 4188163 w 10924162"/>
                <a:gd name="connsiteY4775" fmla="*/ 4442296 h 6352161"/>
                <a:gd name="connsiteX4776" fmla="*/ 4159136 w 10924162"/>
                <a:gd name="connsiteY4776" fmla="*/ 4412096 h 6352161"/>
                <a:gd name="connsiteX4777" fmla="*/ 4188163 w 10924162"/>
                <a:gd name="connsiteY4777" fmla="*/ 4381896 h 6352161"/>
                <a:gd name="connsiteX4778" fmla="*/ 4217190 w 10924162"/>
                <a:gd name="connsiteY4778" fmla="*/ 4412096 h 6352161"/>
                <a:gd name="connsiteX4779" fmla="*/ 4188163 w 10924162"/>
                <a:gd name="connsiteY4779" fmla="*/ 4442296 h 6352161"/>
                <a:gd name="connsiteX4780" fmla="*/ 4258936 w 10924162"/>
                <a:gd name="connsiteY4780" fmla="*/ 4442296 h 6352161"/>
                <a:gd name="connsiteX4781" fmla="*/ 4229909 w 10924162"/>
                <a:gd name="connsiteY4781" fmla="*/ 4412096 h 6352161"/>
                <a:gd name="connsiteX4782" fmla="*/ 4258936 w 10924162"/>
                <a:gd name="connsiteY4782" fmla="*/ 4381896 h 6352161"/>
                <a:gd name="connsiteX4783" fmla="*/ 4287963 w 10924162"/>
                <a:gd name="connsiteY4783" fmla="*/ 4412096 h 6352161"/>
                <a:gd name="connsiteX4784" fmla="*/ 4258936 w 10924162"/>
                <a:gd name="connsiteY4784" fmla="*/ 4442296 h 6352161"/>
                <a:gd name="connsiteX4785" fmla="*/ 5462087 w 10924162"/>
                <a:gd name="connsiteY4785" fmla="*/ 4442296 h 6352161"/>
                <a:gd name="connsiteX4786" fmla="*/ 5433054 w 10924162"/>
                <a:gd name="connsiteY4786" fmla="*/ 4412096 h 6352161"/>
                <a:gd name="connsiteX4787" fmla="*/ 5462087 w 10924162"/>
                <a:gd name="connsiteY4787" fmla="*/ 4381896 h 6352161"/>
                <a:gd name="connsiteX4788" fmla="*/ 5491108 w 10924162"/>
                <a:gd name="connsiteY4788" fmla="*/ 4412096 h 6352161"/>
                <a:gd name="connsiteX4789" fmla="*/ 5462087 w 10924162"/>
                <a:gd name="connsiteY4789" fmla="*/ 4442296 h 6352161"/>
                <a:gd name="connsiteX4790" fmla="*/ 5532861 w 10924162"/>
                <a:gd name="connsiteY4790" fmla="*/ 4442296 h 6352161"/>
                <a:gd name="connsiteX4791" fmla="*/ 5503829 w 10924162"/>
                <a:gd name="connsiteY4791" fmla="*/ 4412096 h 6352161"/>
                <a:gd name="connsiteX4792" fmla="*/ 5532861 w 10924162"/>
                <a:gd name="connsiteY4792" fmla="*/ 4381896 h 6352161"/>
                <a:gd name="connsiteX4793" fmla="*/ 5561882 w 10924162"/>
                <a:gd name="connsiteY4793" fmla="*/ 4412096 h 6352161"/>
                <a:gd name="connsiteX4794" fmla="*/ 5532861 w 10924162"/>
                <a:gd name="connsiteY4794" fmla="*/ 4442296 h 6352161"/>
                <a:gd name="connsiteX4795" fmla="*/ 5603633 w 10924162"/>
                <a:gd name="connsiteY4795" fmla="*/ 4442296 h 6352161"/>
                <a:gd name="connsiteX4796" fmla="*/ 5574601 w 10924162"/>
                <a:gd name="connsiteY4796" fmla="*/ 4412096 h 6352161"/>
                <a:gd name="connsiteX4797" fmla="*/ 5603633 w 10924162"/>
                <a:gd name="connsiteY4797" fmla="*/ 4381896 h 6352161"/>
                <a:gd name="connsiteX4798" fmla="*/ 5632655 w 10924162"/>
                <a:gd name="connsiteY4798" fmla="*/ 4412096 h 6352161"/>
                <a:gd name="connsiteX4799" fmla="*/ 5603633 w 10924162"/>
                <a:gd name="connsiteY4799" fmla="*/ 4442296 h 6352161"/>
                <a:gd name="connsiteX4800" fmla="*/ 5745180 w 10924162"/>
                <a:gd name="connsiteY4800" fmla="*/ 4442296 h 6352161"/>
                <a:gd name="connsiteX4801" fmla="*/ 5716147 w 10924162"/>
                <a:gd name="connsiteY4801" fmla="*/ 4412096 h 6352161"/>
                <a:gd name="connsiteX4802" fmla="*/ 5745180 w 10924162"/>
                <a:gd name="connsiteY4802" fmla="*/ 4381896 h 6352161"/>
                <a:gd name="connsiteX4803" fmla="*/ 5774201 w 10924162"/>
                <a:gd name="connsiteY4803" fmla="*/ 4412096 h 6352161"/>
                <a:gd name="connsiteX4804" fmla="*/ 5745180 w 10924162"/>
                <a:gd name="connsiteY4804" fmla="*/ 4442296 h 6352161"/>
                <a:gd name="connsiteX4805" fmla="*/ 5957500 w 10924162"/>
                <a:gd name="connsiteY4805" fmla="*/ 4442296 h 6352161"/>
                <a:gd name="connsiteX4806" fmla="*/ 5928468 w 10924162"/>
                <a:gd name="connsiteY4806" fmla="*/ 4412096 h 6352161"/>
                <a:gd name="connsiteX4807" fmla="*/ 5957500 w 10924162"/>
                <a:gd name="connsiteY4807" fmla="*/ 4381896 h 6352161"/>
                <a:gd name="connsiteX4808" fmla="*/ 5986522 w 10924162"/>
                <a:gd name="connsiteY4808" fmla="*/ 4412096 h 6352161"/>
                <a:gd name="connsiteX4809" fmla="*/ 5957500 w 10924162"/>
                <a:gd name="connsiteY4809" fmla="*/ 4442296 h 6352161"/>
                <a:gd name="connsiteX4810" fmla="*/ 6099048 w 10924162"/>
                <a:gd name="connsiteY4810" fmla="*/ 4442296 h 6352161"/>
                <a:gd name="connsiteX4811" fmla="*/ 6070016 w 10924162"/>
                <a:gd name="connsiteY4811" fmla="*/ 4412096 h 6352161"/>
                <a:gd name="connsiteX4812" fmla="*/ 6099048 w 10924162"/>
                <a:gd name="connsiteY4812" fmla="*/ 4381896 h 6352161"/>
                <a:gd name="connsiteX4813" fmla="*/ 6128069 w 10924162"/>
                <a:gd name="connsiteY4813" fmla="*/ 4412096 h 6352161"/>
                <a:gd name="connsiteX4814" fmla="*/ 6099048 w 10924162"/>
                <a:gd name="connsiteY4814" fmla="*/ 4442296 h 6352161"/>
                <a:gd name="connsiteX4815" fmla="*/ 6169820 w 10924162"/>
                <a:gd name="connsiteY4815" fmla="*/ 4442296 h 6352161"/>
                <a:gd name="connsiteX4816" fmla="*/ 6140788 w 10924162"/>
                <a:gd name="connsiteY4816" fmla="*/ 4412096 h 6352161"/>
                <a:gd name="connsiteX4817" fmla="*/ 6169820 w 10924162"/>
                <a:gd name="connsiteY4817" fmla="*/ 4381896 h 6352161"/>
                <a:gd name="connsiteX4818" fmla="*/ 6198842 w 10924162"/>
                <a:gd name="connsiteY4818" fmla="*/ 4412096 h 6352161"/>
                <a:gd name="connsiteX4819" fmla="*/ 6169820 w 10924162"/>
                <a:gd name="connsiteY4819" fmla="*/ 4442296 h 6352161"/>
                <a:gd name="connsiteX4820" fmla="*/ 6240593 w 10924162"/>
                <a:gd name="connsiteY4820" fmla="*/ 4442296 h 6352161"/>
                <a:gd name="connsiteX4821" fmla="*/ 6211561 w 10924162"/>
                <a:gd name="connsiteY4821" fmla="*/ 4412096 h 6352161"/>
                <a:gd name="connsiteX4822" fmla="*/ 6240593 w 10924162"/>
                <a:gd name="connsiteY4822" fmla="*/ 4381896 h 6352161"/>
                <a:gd name="connsiteX4823" fmla="*/ 6269615 w 10924162"/>
                <a:gd name="connsiteY4823" fmla="*/ 4412096 h 6352161"/>
                <a:gd name="connsiteX4824" fmla="*/ 6240593 w 10924162"/>
                <a:gd name="connsiteY4824" fmla="*/ 4442296 h 6352161"/>
                <a:gd name="connsiteX4825" fmla="*/ 6311367 w 10924162"/>
                <a:gd name="connsiteY4825" fmla="*/ 4442296 h 6352161"/>
                <a:gd name="connsiteX4826" fmla="*/ 6282334 w 10924162"/>
                <a:gd name="connsiteY4826" fmla="*/ 4412096 h 6352161"/>
                <a:gd name="connsiteX4827" fmla="*/ 6311367 w 10924162"/>
                <a:gd name="connsiteY4827" fmla="*/ 4381896 h 6352161"/>
                <a:gd name="connsiteX4828" fmla="*/ 6340388 w 10924162"/>
                <a:gd name="connsiteY4828" fmla="*/ 4412096 h 6352161"/>
                <a:gd name="connsiteX4829" fmla="*/ 6311367 w 10924162"/>
                <a:gd name="connsiteY4829" fmla="*/ 4442296 h 6352161"/>
                <a:gd name="connsiteX4830" fmla="*/ 6382142 w 10924162"/>
                <a:gd name="connsiteY4830" fmla="*/ 4442296 h 6352161"/>
                <a:gd name="connsiteX4831" fmla="*/ 6353110 w 10924162"/>
                <a:gd name="connsiteY4831" fmla="*/ 4412096 h 6352161"/>
                <a:gd name="connsiteX4832" fmla="*/ 6382142 w 10924162"/>
                <a:gd name="connsiteY4832" fmla="*/ 4381896 h 6352161"/>
                <a:gd name="connsiteX4833" fmla="*/ 6411163 w 10924162"/>
                <a:gd name="connsiteY4833" fmla="*/ 4412096 h 6352161"/>
                <a:gd name="connsiteX4834" fmla="*/ 6382142 w 10924162"/>
                <a:gd name="connsiteY4834" fmla="*/ 4442296 h 6352161"/>
                <a:gd name="connsiteX4835" fmla="*/ 6452914 w 10924162"/>
                <a:gd name="connsiteY4835" fmla="*/ 4442296 h 6352161"/>
                <a:gd name="connsiteX4836" fmla="*/ 6423882 w 10924162"/>
                <a:gd name="connsiteY4836" fmla="*/ 4412096 h 6352161"/>
                <a:gd name="connsiteX4837" fmla="*/ 6452914 w 10924162"/>
                <a:gd name="connsiteY4837" fmla="*/ 4381896 h 6352161"/>
                <a:gd name="connsiteX4838" fmla="*/ 6481936 w 10924162"/>
                <a:gd name="connsiteY4838" fmla="*/ 4412096 h 6352161"/>
                <a:gd name="connsiteX4839" fmla="*/ 6452914 w 10924162"/>
                <a:gd name="connsiteY4839" fmla="*/ 4442296 h 6352161"/>
                <a:gd name="connsiteX4840" fmla="*/ 6523687 w 10924162"/>
                <a:gd name="connsiteY4840" fmla="*/ 4442296 h 6352161"/>
                <a:gd name="connsiteX4841" fmla="*/ 6494655 w 10924162"/>
                <a:gd name="connsiteY4841" fmla="*/ 4412096 h 6352161"/>
                <a:gd name="connsiteX4842" fmla="*/ 6523687 w 10924162"/>
                <a:gd name="connsiteY4842" fmla="*/ 4381896 h 6352161"/>
                <a:gd name="connsiteX4843" fmla="*/ 6552709 w 10924162"/>
                <a:gd name="connsiteY4843" fmla="*/ 4412096 h 6352161"/>
                <a:gd name="connsiteX4844" fmla="*/ 6523687 w 10924162"/>
                <a:gd name="connsiteY4844" fmla="*/ 4442296 h 6352161"/>
                <a:gd name="connsiteX4845" fmla="*/ 6594461 w 10924162"/>
                <a:gd name="connsiteY4845" fmla="*/ 4442296 h 6352161"/>
                <a:gd name="connsiteX4846" fmla="*/ 6565428 w 10924162"/>
                <a:gd name="connsiteY4846" fmla="*/ 4412096 h 6352161"/>
                <a:gd name="connsiteX4847" fmla="*/ 6594461 w 10924162"/>
                <a:gd name="connsiteY4847" fmla="*/ 4381896 h 6352161"/>
                <a:gd name="connsiteX4848" fmla="*/ 6623482 w 10924162"/>
                <a:gd name="connsiteY4848" fmla="*/ 4412096 h 6352161"/>
                <a:gd name="connsiteX4849" fmla="*/ 6594461 w 10924162"/>
                <a:gd name="connsiteY4849" fmla="*/ 4442296 h 6352161"/>
                <a:gd name="connsiteX4850" fmla="*/ 6665235 w 10924162"/>
                <a:gd name="connsiteY4850" fmla="*/ 4442296 h 6352161"/>
                <a:gd name="connsiteX4851" fmla="*/ 6636203 w 10924162"/>
                <a:gd name="connsiteY4851" fmla="*/ 4412096 h 6352161"/>
                <a:gd name="connsiteX4852" fmla="*/ 6665235 w 10924162"/>
                <a:gd name="connsiteY4852" fmla="*/ 4381896 h 6352161"/>
                <a:gd name="connsiteX4853" fmla="*/ 6694256 w 10924162"/>
                <a:gd name="connsiteY4853" fmla="*/ 4412096 h 6352161"/>
                <a:gd name="connsiteX4854" fmla="*/ 6665235 w 10924162"/>
                <a:gd name="connsiteY4854" fmla="*/ 4442296 h 6352161"/>
                <a:gd name="connsiteX4855" fmla="*/ 6736007 w 10924162"/>
                <a:gd name="connsiteY4855" fmla="*/ 4442296 h 6352161"/>
                <a:gd name="connsiteX4856" fmla="*/ 6706975 w 10924162"/>
                <a:gd name="connsiteY4856" fmla="*/ 4412096 h 6352161"/>
                <a:gd name="connsiteX4857" fmla="*/ 6736007 w 10924162"/>
                <a:gd name="connsiteY4857" fmla="*/ 4381896 h 6352161"/>
                <a:gd name="connsiteX4858" fmla="*/ 6765029 w 10924162"/>
                <a:gd name="connsiteY4858" fmla="*/ 4412096 h 6352161"/>
                <a:gd name="connsiteX4859" fmla="*/ 6736007 w 10924162"/>
                <a:gd name="connsiteY4859" fmla="*/ 4442296 h 6352161"/>
                <a:gd name="connsiteX4860" fmla="*/ 6806780 w 10924162"/>
                <a:gd name="connsiteY4860" fmla="*/ 4442296 h 6352161"/>
                <a:gd name="connsiteX4861" fmla="*/ 6777748 w 10924162"/>
                <a:gd name="connsiteY4861" fmla="*/ 4412096 h 6352161"/>
                <a:gd name="connsiteX4862" fmla="*/ 6806780 w 10924162"/>
                <a:gd name="connsiteY4862" fmla="*/ 4381896 h 6352161"/>
                <a:gd name="connsiteX4863" fmla="*/ 6835802 w 10924162"/>
                <a:gd name="connsiteY4863" fmla="*/ 4412096 h 6352161"/>
                <a:gd name="connsiteX4864" fmla="*/ 6806780 w 10924162"/>
                <a:gd name="connsiteY4864" fmla="*/ 4442296 h 6352161"/>
                <a:gd name="connsiteX4865" fmla="*/ 6877555 w 10924162"/>
                <a:gd name="connsiteY4865" fmla="*/ 4442296 h 6352161"/>
                <a:gd name="connsiteX4866" fmla="*/ 6848522 w 10924162"/>
                <a:gd name="connsiteY4866" fmla="*/ 4412096 h 6352161"/>
                <a:gd name="connsiteX4867" fmla="*/ 6877555 w 10924162"/>
                <a:gd name="connsiteY4867" fmla="*/ 4381896 h 6352161"/>
                <a:gd name="connsiteX4868" fmla="*/ 6906576 w 10924162"/>
                <a:gd name="connsiteY4868" fmla="*/ 4412096 h 6352161"/>
                <a:gd name="connsiteX4869" fmla="*/ 6877555 w 10924162"/>
                <a:gd name="connsiteY4869" fmla="*/ 4442296 h 6352161"/>
                <a:gd name="connsiteX4870" fmla="*/ 6948329 w 10924162"/>
                <a:gd name="connsiteY4870" fmla="*/ 4442296 h 6352161"/>
                <a:gd name="connsiteX4871" fmla="*/ 6919297 w 10924162"/>
                <a:gd name="connsiteY4871" fmla="*/ 4412096 h 6352161"/>
                <a:gd name="connsiteX4872" fmla="*/ 6948329 w 10924162"/>
                <a:gd name="connsiteY4872" fmla="*/ 4381896 h 6352161"/>
                <a:gd name="connsiteX4873" fmla="*/ 6977350 w 10924162"/>
                <a:gd name="connsiteY4873" fmla="*/ 4412096 h 6352161"/>
                <a:gd name="connsiteX4874" fmla="*/ 6948329 w 10924162"/>
                <a:gd name="connsiteY4874" fmla="*/ 4442296 h 6352161"/>
                <a:gd name="connsiteX4875" fmla="*/ 7019101 w 10924162"/>
                <a:gd name="connsiteY4875" fmla="*/ 4442296 h 6352161"/>
                <a:gd name="connsiteX4876" fmla="*/ 6990069 w 10924162"/>
                <a:gd name="connsiteY4876" fmla="*/ 4412096 h 6352161"/>
                <a:gd name="connsiteX4877" fmla="*/ 7019101 w 10924162"/>
                <a:gd name="connsiteY4877" fmla="*/ 4381896 h 6352161"/>
                <a:gd name="connsiteX4878" fmla="*/ 7048123 w 10924162"/>
                <a:gd name="connsiteY4878" fmla="*/ 4412096 h 6352161"/>
                <a:gd name="connsiteX4879" fmla="*/ 7019101 w 10924162"/>
                <a:gd name="connsiteY4879" fmla="*/ 4442296 h 6352161"/>
                <a:gd name="connsiteX4880" fmla="*/ 7089874 w 10924162"/>
                <a:gd name="connsiteY4880" fmla="*/ 4442296 h 6352161"/>
                <a:gd name="connsiteX4881" fmla="*/ 7060842 w 10924162"/>
                <a:gd name="connsiteY4881" fmla="*/ 4412096 h 6352161"/>
                <a:gd name="connsiteX4882" fmla="*/ 7089874 w 10924162"/>
                <a:gd name="connsiteY4882" fmla="*/ 4381896 h 6352161"/>
                <a:gd name="connsiteX4883" fmla="*/ 7118896 w 10924162"/>
                <a:gd name="connsiteY4883" fmla="*/ 4412096 h 6352161"/>
                <a:gd name="connsiteX4884" fmla="*/ 7089874 w 10924162"/>
                <a:gd name="connsiteY4884" fmla="*/ 4442296 h 6352161"/>
                <a:gd name="connsiteX4885" fmla="*/ 7160648 w 10924162"/>
                <a:gd name="connsiteY4885" fmla="*/ 4442296 h 6352161"/>
                <a:gd name="connsiteX4886" fmla="*/ 7131615 w 10924162"/>
                <a:gd name="connsiteY4886" fmla="*/ 4412096 h 6352161"/>
                <a:gd name="connsiteX4887" fmla="*/ 7160648 w 10924162"/>
                <a:gd name="connsiteY4887" fmla="*/ 4381896 h 6352161"/>
                <a:gd name="connsiteX4888" fmla="*/ 7189669 w 10924162"/>
                <a:gd name="connsiteY4888" fmla="*/ 4412096 h 6352161"/>
                <a:gd name="connsiteX4889" fmla="*/ 7160648 w 10924162"/>
                <a:gd name="connsiteY4889" fmla="*/ 4442296 h 6352161"/>
                <a:gd name="connsiteX4890" fmla="*/ 7231422 w 10924162"/>
                <a:gd name="connsiteY4890" fmla="*/ 4442296 h 6352161"/>
                <a:gd name="connsiteX4891" fmla="*/ 7202390 w 10924162"/>
                <a:gd name="connsiteY4891" fmla="*/ 4412096 h 6352161"/>
                <a:gd name="connsiteX4892" fmla="*/ 7231422 w 10924162"/>
                <a:gd name="connsiteY4892" fmla="*/ 4381896 h 6352161"/>
                <a:gd name="connsiteX4893" fmla="*/ 7260443 w 10924162"/>
                <a:gd name="connsiteY4893" fmla="*/ 4412096 h 6352161"/>
                <a:gd name="connsiteX4894" fmla="*/ 7231422 w 10924162"/>
                <a:gd name="connsiteY4894" fmla="*/ 4442296 h 6352161"/>
                <a:gd name="connsiteX4895" fmla="*/ 7302194 w 10924162"/>
                <a:gd name="connsiteY4895" fmla="*/ 4442296 h 6352161"/>
                <a:gd name="connsiteX4896" fmla="*/ 7273162 w 10924162"/>
                <a:gd name="connsiteY4896" fmla="*/ 4412096 h 6352161"/>
                <a:gd name="connsiteX4897" fmla="*/ 7302194 w 10924162"/>
                <a:gd name="connsiteY4897" fmla="*/ 4381896 h 6352161"/>
                <a:gd name="connsiteX4898" fmla="*/ 7331216 w 10924162"/>
                <a:gd name="connsiteY4898" fmla="*/ 4412096 h 6352161"/>
                <a:gd name="connsiteX4899" fmla="*/ 7302194 w 10924162"/>
                <a:gd name="connsiteY4899" fmla="*/ 4442296 h 6352161"/>
                <a:gd name="connsiteX4900" fmla="*/ 7372968 w 10924162"/>
                <a:gd name="connsiteY4900" fmla="*/ 4442296 h 6352161"/>
                <a:gd name="connsiteX4901" fmla="*/ 7343936 w 10924162"/>
                <a:gd name="connsiteY4901" fmla="*/ 4412096 h 6352161"/>
                <a:gd name="connsiteX4902" fmla="*/ 7372968 w 10924162"/>
                <a:gd name="connsiteY4902" fmla="*/ 4381896 h 6352161"/>
                <a:gd name="connsiteX4903" fmla="*/ 7401990 w 10924162"/>
                <a:gd name="connsiteY4903" fmla="*/ 4412096 h 6352161"/>
                <a:gd name="connsiteX4904" fmla="*/ 7372968 w 10924162"/>
                <a:gd name="connsiteY4904" fmla="*/ 4442296 h 6352161"/>
                <a:gd name="connsiteX4905" fmla="*/ 7443742 w 10924162"/>
                <a:gd name="connsiteY4905" fmla="*/ 4442296 h 6352161"/>
                <a:gd name="connsiteX4906" fmla="*/ 7414709 w 10924162"/>
                <a:gd name="connsiteY4906" fmla="*/ 4412096 h 6352161"/>
                <a:gd name="connsiteX4907" fmla="*/ 7443742 w 10924162"/>
                <a:gd name="connsiteY4907" fmla="*/ 4381896 h 6352161"/>
                <a:gd name="connsiteX4908" fmla="*/ 7472763 w 10924162"/>
                <a:gd name="connsiteY4908" fmla="*/ 4412096 h 6352161"/>
                <a:gd name="connsiteX4909" fmla="*/ 7443742 w 10924162"/>
                <a:gd name="connsiteY4909" fmla="*/ 4442296 h 6352161"/>
                <a:gd name="connsiteX4910" fmla="*/ 7514516 w 10924162"/>
                <a:gd name="connsiteY4910" fmla="*/ 4442296 h 6352161"/>
                <a:gd name="connsiteX4911" fmla="*/ 7485484 w 10924162"/>
                <a:gd name="connsiteY4911" fmla="*/ 4412096 h 6352161"/>
                <a:gd name="connsiteX4912" fmla="*/ 7514516 w 10924162"/>
                <a:gd name="connsiteY4912" fmla="*/ 4381896 h 6352161"/>
                <a:gd name="connsiteX4913" fmla="*/ 7543537 w 10924162"/>
                <a:gd name="connsiteY4913" fmla="*/ 4412096 h 6352161"/>
                <a:gd name="connsiteX4914" fmla="*/ 7514516 w 10924162"/>
                <a:gd name="connsiteY4914" fmla="*/ 4442296 h 6352161"/>
                <a:gd name="connsiteX4915" fmla="*/ 7585288 w 10924162"/>
                <a:gd name="connsiteY4915" fmla="*/ 4442296 h 6352161"/>
                <a:gd name="connsiteX4916" fmla="*/ 7556256 w 10924162"/>
                <a:gd name="connsiteY4916" fmla="*/ 4412096 h 6352161"/>
                <a:gd name="connsiteX4917" fmla="*/ 7585288 w 10924162"/>
                <a:gd name="connsiteY4917" fmla="*/ 4381896 h 6352161"/>
                <a:gd name="connsiteX4918" fmla="*/ 7614310 w 10924162"/>
                <a:gd name="connsiteY4918" fmla="*/ 4412096 h 6352161"/>
                <a:gd name="connsiteX4919" fmla="*/ 7585288 w 10924162"/>
                <a:gd name="connsiteY4919" fmla="*/ 4442296 h 6352161"/>
                <a:gd name="connsiteX4920" fmla="*/ 7656061 w 10924162"/>
                <a:gd name="connsiteY4920" fmla="*/ 4442296 h 6352161"/>
                <a:gd name="connsiteX4921" fmla="*/ 7627029 w 10924162"/>
                <a:gd name="connsiteY4921" fmla="*/ 4412096 h 6352161"/>
                <a:gd name="connsiteX4922" fmla="*/ 7656061 w 10924162"/>
                <a:gd name="connsiteY4922" fmla="*/ 4381896 h 6352161"/>
                <a:gd name="connsiteX4923" fmla="*/ 7685083 w 10924162"/>
                <a:gd name="connsiteY4923" fmla="*/ 4412096 h 6352161"/>
                <a:gd name="connsiteX4924" fmla="*/ 7656061 w 10924162"/>
                <a:gd name="connsiteY4924" fmla="*/ 4442296 h 6352161"/>
                <a:gd name="connsiteX4925" fmla="*/ 7726835 w 10924162"/>
                <a:gd name="connsiteY4925" fmla="*/ 4442296 h 6352161"/>
                <a:gd name="connsiteX4926" fmla="*/ 7697802 w 10924162"/>
                <a:gd name="connsiteY4926" fmla="*/ 4412096 h 6352161"/>
                <a:gd name="connsiteX4927" fmla="*/ 7726835 w 10924162"/>
                <a:gd name="connsiteY4927" fmla="*/ 4381896 h 6352161"/>
                <a:gd name="connsiteX4928" fmla="*/ 7755856 w 10924162"/>
                <a:gd name="connsiteY4928" fmla="*/ 4412096 h 6352161"/>
                <a:gd name="connsiteX4929" fmla="*/ 7726835 w 10924162"/>
                <a:gd name="connsiteY4929" fmla="*/ 4442296 h 6352161"/>
                <a:gd name="connsiteX4930" fmla="*/ 7797609 w 10924162"/>
                <a:gd name="connsiteY4930" fmla="*/ 4442296 h 6352161"/>
                <a:gd name="connsiteX4931" fmla="*/ 7768577 w 10924162"/>
                <a:gd name="connsiteY4931" fmla="*/ 4412096 h 6352161"/>
                <a:gd name="connsiteX4932" fmla="*/ 7797609 w 10924162"/>
                <a:gd name="connsiteY4932" fmla="*/ 4381896 h 6352161"/>
                <a:gd name="connsiteX4933" fmla="*/ 7826630 w 10924162"/>
                <a:gd name="connsiteY4933" fmla="*/ 4412096 h 6352161"/>
                <a:gd name="connsiteX4934" fmla="*/ 7797609 w 10924162"/>
                <a:gd name="connsiteY4934" fmla="*/ 4442296 h 6352161"/>
                <a:gd name="connsiteX4935" fmla="*/ 7868382 w 10924162"/>
                <a:gd name="connsiteY4935" fmla="*/ 4442296 h 6352161"/>
                <a:gd name="connsiteX4936" fmla="*/ 7839350 w 10924162"/>
                <a:gd name="connsiteY4936" fmla="*/ 4412096 h 6352161"/>
                <a:gd name="connsiteX4937" fmla="*/ 7868382 w 10924162"/>
                <a:gd name="connsiteY4937" fmla="*/ 4381896 h 6352161"/>
                <a:gd name="connsiteX4938" fmla="*/ 7897404 w 10924162"/>
                <a:gd name="connsiteY4938" fmla="*/ 4412096 h 6352161"/>
                <a:gd name="connsiteX4939" fmla="*/ 7868382 w 10924162"/>
                <a:gd name="connsiteY4939" fmla="*/ 4442296 h 6352161"/>
                <a:gd name="connsiteX4940" fmla="*/ 7939155 w 10924162"/>
                <a:gd name="connsiteY4940" fmla="*/ 4442296 h 6352161"/>
                <a:gd name="connsiteX4941" fmla="*/ 7910123 w 10924162"/>
                <a:gd name="connsiteY4941" fmla="*/ 4412096 h 6352161"/>
                <a:gd name="connsiteX4942" fmla="*/ 7939155 w 10924162"/>
                <a:gd name="connsiteY4942" fmla="*/ 4381896 h 6352161"/>
                <a:gd name="connsiteX4943" fmla="*/ 7968177 w 10924162"/>
                <a:gd name="connsiteY4943" fmla="*/ 4412096 h 6352161"/>
                <a:gd name="connsiteX4944" fmla="*/ 7939155 w 10924162"/>
                <a:gd name="connsiteY4944" fmla="*/ 4442296 h 6352161"/>
                <a:gd name="connsiteX4945" fmla="*/ 8009929 w 10924162"/>
                <a:gd name="connsiteY4945" fmla="*/ 4442296 h 6352161"/>
                <a:gd name="connsiteX4946" fmla="*/ 7980896 w 10924162"/>
                <a:gd name="connsiteY4946" fmla="*/ 4412096 h 6352161"/>
                <a:gd name="connsiteX4947" fmla="*/ 8009929 w 10924162"/>
                <a:gd name="connsiteY4947" fmla="*/ 4381896 h 6352161"/>
                <a:gd name="connsiteX4948" fmla="*/ 8038950 w 10924162"/>
                <a:gd name="connsiteY4948" fmla="*/ 4412096 h 6352161"/>
                <a:gd name="connsiteX4949" fmla="*/ 8009929 w 10924162"/>
                <a:gd name="connsiteY4949" fmla="*/ 4442296 h 6352161"/>
                <a:gd name="connsiteX4950" fmla="*/ 8080703 w 10924162"/>
                <a:gd name="connsiteY4950" fmla="*/ 4442296 h 6352161"/>
                <a:gd name="connsiteX4951" fmla="*/ 8051671 w 10924162"/>
                <a:gd name="connsiteY4951" fmla="*/ 4412096 h 6352161"/>
                <a:gd name="connsiteX4952" fmla="*/ 8080703 w 10924162"/>
                <a:gd name="connsiteY4952" fmla="*/ 4381896 h 6352161"/>
                <a:gd name="connsiteX4953" fmla="*/ 8109724 w 10924162"/>
                <a:gd name="connsiteY4953" fmla="*/ 4412096 h 6352161"/>
                <a:gd name="connsiteX4954" fmla="*/ 8080703 w 10924162"/>
                <a:gd name="connsiteY4954" fmla="*/ 4442296 h 6352161"/>
                <a:gd name="connsiteX4955" fmla="*/ 8151475 w 10924162"/>
                <a:gd name="connsiteY4955" fmla="*/ 4442296 h 6352161"/>
                <a:gd name="connsiteX4956" fmla="*/ 8122443 w 10924162"/>
                <a:gd name="connsiteY4956" fmla="*/ 4412096 h 6352161"/>
                <a:gd name="connsiteX4957" fmla="*/ 8151475 w 10924162"/>
                <a:gd name="connsiteY4957" fmla="*/ 4381896 h 6352161"/>
                <a:gd name="connsiteX4958" fmla="*/ 8180497 w 10924162"/>
                <a:gd name="connsiteY4958" fmla="*/ 4412096 h 6352161"/>
                <a:gd name="connsiteX4959" fmla="*/ 8151475 w 10924162"/>
                <a:gd name="connsiteY4959" fmla="*/ 4442296 h 6352161"/>
                <a:gd name="connsiteX4960" fmla="*/ 8222248 w 10924162"/>
                <a:gd name="connsiteY4960" fmla="*/ 4442296 h 6352161"/>
                <a:gd name="connsiteX4961" fmla="*/ 8193216 w 10924162"/>
                <a:gd name="connsiteY4961" fmla="*/ 4412096 h 6352161"/>
                <a:gd name="connsiteX4962" fmla="*/ 8222248 w 10924162"/>
                <a:gd name="connsiteY4962" fmla="*/ 4381896 h 6352161"/>
                <a:gd name="connsiteX4963" fmla="*/ 8251270 w 10924162"/>
                <a:gd name="connsiteY4963" fmla="*/ 4412096 h 6352161"/>
                <a:gd name="connsiteX4964" fmla="*/ 8222248 w 10924162"/>
                <a:gd name="connsiteY4964" fmla="*/ 4442296 h 6352161"/>
                <a:gd name="connsiteX4965" fmla="*/ 8293022 w 10924162"/>
                <a:gd name="connsiteY4965" fmla="*/ 4442296 h 6352161"/>
                <a:gd name="connsiteX4966" fmla="*/ 8263989 w 10924162"/>
                <a:gd name="connsiteY4966" fmla="*/ 4412096 h 6352161"/>
                <a:gd name="connsiteX4967" fmla="*/ 8293022 w 10924162"/>
                <a:gd name="connsiteY4967" fmla="*/ 4381896 h 6352161"/>
                <a:gd name="connsiteX4968" fmla="*/ 8322043 w 10924162"/>
                <a:gd name="connsiteY4968" fmla="*/ 4412096 h 6352161"/>
                <a:gd name="connsiteX4969" fmla="*/ 8293022 w 10924162"/>
                <a:gd name="connsiteY4969" fmla="*/ 4442296 h 6352161"/>
                <a:gd name="connsiteX4970" fmla="*/ 8363797 w 10924162"/>
                <a:gd name="connsiteY4970" fmla="*/ 4442296 h 6352161"/>
                <a:gd name="connsiteX4971" fmla="*/ 8334765 w 10924162"/>
                <a:gd name="connsiteY4971" fmla="*/ 4412096 h 6352161"/>
                <a:gd name="connsiteX4972" fmla="*/ 8363797 w 10924162"/>
                <a:gd name="connsiteY4972" fmla="*/ 4381896 h 6352161"/>
                <a:gd name="connsiteX4973" fmla="*/ 8392818 w 10924162"/>
                <a:gd name="connsiteY4973" fmla="*/ 4412096 h 6352161"/>
                <a:gd name="connsiteX4974" fmla="*/ 8363797 w 10924162"/>
                <a:gd name="connsiteY4974" fmla="*/ 4442296 h 6352161"/>
                <a:gd name="connsiteX4975" fmla="*/ 8434569 w 10924162"/>
                <a:gd name="connsiteY4975" fmla="*/ 4442296 h 6352161"/>
                <a:gd name="connsiteX4976" fmla="*/ 8405537 w 10924162"/>
                <a:gd name="connsiteY4976" fmla="*/ 4412096 h 6352161"/>
                <a:gd name="connsiteX4977" fmla="*/ 8434569 w 10924162"/>
                <a:gd name="connsiteY4977" fmla="*/ 4381896 h 6352161"/>
                <a:gd name="connsiteX4978" fmla="*/ 8463591 w 10924162"/>
                <a:gd name="connsiteY4978" fmla="*/ 4412096 h 6352161"/>
                <a:gd name="connsiteX4979" fmla="*/ 8434569 w 10924162"/>
                <a:gd name="connsiteY4979" fmla="*/ 4442296 h 6352161"/>
                <a:gd name="connsiteX4980" fmla="*/ 9000756 w 10924162"/>
                <a:gd name="connsiteY4980" fmla="*/ 4442296 h 6352161"/>
                <a:gd name="connsiteX4981" fmla="*/ 8971724 w 10924162"/>
                <a:gd name="connsiteY4981" fmla="*/ 4412096 h 6352161"/>
                <a:gd name="connsiteX4982" fmla="*/ 9000756 w 10924162"/>
                <a:gd name="connsiteY4982" fmla="*/ 4381896 h 6352161"/>
                <a:gd name="connsiteX4983" fmla="*/ 9029778 w 10924162"/>
                <a:gd name="connsiteY4983" fmla="*/ 4412096 h 6352161"/>
                <a:gd name="connsiteX4984" fmla="*/ 9000756 w 10924162"/>
                <a:gd name="connsiteY4984" fmla="*/ 4442296 h 6352161"/>
                <a:gd name="connsiteX4985" fmla="*/ 2206508 w 10924162"/>
                <a:gd name="connsiteY4985" fmla="*/ 4368694 h 6352161"/>
                <a:gd name="connsiteX4986" fmla="*/ 2177481 w 10924162"/>
                <a:gd name="connsiteY4986" fmla="*/ 4338494 h 6352161"/>
                <a:gd name="connsiteX4987" fmla="*/ 2206508 w 10924162"/>
                <a:gd name="connsiteY4987" fmla="*/ 4308294 h 6352161"/>
                <a:gd name="connsiteX4988" fmla="*/ 2235535 w 10924162"/>
                <a:gd name="connsiteY4988" fmla="*/ 4338494 h 6352161"/>
                <a:gd name="connsiteX4989" fmla="*/ 2206508 w 10924162"/>
                <a:gd name="connsiteY4989" fmla="*/ 4368694 h 6352161"/>
                <a:gd name="connsiteX4990" fmla="*/ 2277281 w 10924162"/>
                <a:gd name="connsiteY4990" fmla="*/ 4368694 h 6352161"/>
                <a:gd name="connsiteX4991" fmla="*/ 2248254 w 10924162"/>
                <a:gd name="connsiteY4991" fmla="*/ 4338494 h 6352161"/>
                <a:gd name="connsiteX4992" fmla="*/ 2277281 w 10924162"/>
                <a:gd name="connsiteY4992" fmla="*/ 4308294 h 6352161"/>
                <a:gd name="connsiteX4993" fmla="*/ 2306308 w 10924162"/>
                <a:gd name="connsiteY4993" fmla="*/ 4338494 h 6352161"/>
                <a:gd name="connsiteX4994" fmla="*/ 2277281 w 10924162"/>
                <a:gd name="connsiteY4994" fmla="*/ 4368694 h 6352161"/>
                <a:gd name="connsiteX4995" fmla="*/ 2348054 w 10924162"/>
                <a:gd name="connsiteY4995" fmla="*/ 4368694 h 6352161"/>
                <a:gd name="connsiteX4996" fmla="*/ 2319027 w 10924162"/>
                <a:gd name="connsiteY4996" fmla="*/ 4338494 h 6352161"/>
                <a:gd name="connsiteX4997" fmla="*/ 2348054 w 10924162"/>
                <a:gd name="connsiteY4997" fmla="*/ 4308294 h 6352161"/>
                <a:gd name="connsiteX4998" fmla="*/ 2377081 w 10924162"/>
                <a:gd name="connsiteY4998" fmla="*/ 4338494 h 6352161"/>
                <a:gd name="connsiteX4999" fmla="*/ 2348054 w 10924162"/>
                <a:gd name="connsiteY4999" fmla="*/ 4368694 h 6352161"/>
                <a:gd name="connsiteX5000" fmla="*/ 2418829 w 10924162"/>
                <a:gd name="connsiteY5000" fmla="*/ 4368694 h 6352161"/>
                <a:gd name="connsiteX5001" fmla="*/ 2389802 w 10924162"/>
                <a:gd name="connsiteY5001" fmla="*/ 4338494 h 6352161"/>
                <a:gd name="connsiteX5002" fmla="*/ 2418829 w 10924162"/>
                <a:gd name="connsiteY5002" fmla="*/ 4308294 h 6352161"/>
                <a:gd name="connsiteX5003" fmla="*/ 2447855 w 10924162"/>
                <a:gd name="connsiteY5003" fmla="*/ 4338494 h 6352161"/>
                <a:gd name="connsiteX5004" fmla="*/ 2418829 w 10924162"/>
                <a:gd name="connsiteY5004" fmla="*/ 4368694 h 6352161"/>
                <a:gd name="connsiteX5005" fmla="*/ 2489602 w 10924162"/>
                <a:gd name="connsiteY5005" fmla="*/ 4368694 h 6352161"/>
                <a:gd name="connsiteX5006" fmla="*/ 2460575 w 10924162"/>
                <a:gd name="connsiteY5006" fmla="*/ 4338494 h 6352161"/>
                <a:gd name="connsiteX5007" fmla="*/ 2489602 w 10924162"/>
                <a:gd name="connsiteY5007" fmla="*/ 4308294 h 6352161"/>
                <a:gd name="connsiteX5008" fmla="*/ 2518629 w 10924162"/>
                <a:gd name="connsiteY5008" fmla="*/ 4338494 h 6352161"/>
                <a:gd name="connsiteX5009" fmla="*/ 2489602 w 10924162"/>
                <a:gd name="connsiteY5009" fmla="*/ 4368694 h 6352161"/>
                <a:gd name="connsiteX5010" fmla="*/ 2560375 w 10924162"/>
                <a:gd name="connsiteY5010" fmla="*/ 4368694 h 6352161"/>
                <a:gd name="connsiteX5011" fmla="*/ 2531348 w 10924162"/>
                <a:gd name="connsiteY5011" fmla="*/ 4338494 h 6352161"/>
                <a:gd name="connsiteX5012" fmla="*/ 2560375 w 10924162"/>
                <a:gd name="connsiteY5012" fmla="*/ 4308294 h 6352161"/>
                <a:gd name="connsiteX5013" fmla="*/ 2589402 w 10924162"/>
                <a:gd name="connsiteY5013" fmla="*/ 4338494 h 6352161"/>
                <a:gd name="connsiteX5014" fmla="*/ 2560375 w 10924162"/>
                <a:gd name="connsiteY5014" fmla="*/ 4368694 h 6352161"/>
                <a:gd name="connsiteX5015" fmla="*/ 2631148 w 10924162"/>
                <a:gd name="connsiteY5015" fmla="*/ 4368694 h 6352161"/>
                <a:gd name="connsiteX5016" fmla="*/ 2602121 w 10924162"/>
                <a:gd name="connsiteY5016" fmla="*/ 4338494 h 6352161"/>
                <a:gd name="connsiteX5017" fmla="*/ 2631148 w 10924162"/>
                <a:gd name="connsiteY5017" fmla="*/ 4308294 h 6352161"/>
                <a:gd name="connsiteX5018" fmla="*/ 2660175 w 10924162"/>
                <a:gd name="connsiteY5018" fmla="*/ 4338494 h 6352161"/>
                <a:gd name="connsiteX5019" fmla="*/ 2631148 w 10924162"/>
                <a:gd name="connsiteY5019" fmla="*/ 4368694 h 6352161"/>
                <a:gd name="connsiteX5020" fmla="*/ 2701923 w 10924162"/>
                <a:gd name="connsiteY5020" fmla="*/ 4368694 h 6352161"/>
                <a:gd name="connsiteX5021" fmla="*/ 2672896 w 10924162"/>
                <a:gd name="connsiteY5021" fmla="*/ 4338494 h 6352161"/>
                <a:gd name="connsiteX5022" fmla="*/ 2701923 w 10924162"/>
                <a:gd name="connsiteY5022" fmla="*/ 4308294 h 6352161"/>
                <a:gd name="connsiteX5023" fmla="*/ 2730949 w 10924162"/>
                <a:gd name="connsiteY5023" fmla="*/ 4338494 h 6352161"/>
                <a:gd name="connsiteX5024" fmla="*/ 2701923 w 10924162"/>
                <a:gd name="connsiteY5024" fmla="*/ 4368694 h 6352161"/>
                <a:gd name="connsiteX5025" fmla="*/ 2772695 w 10924162"/>
                <a:gd name="connsiteY5025" fmla="*/ 4368694 h 6352161"/>
                <a:gd name="connsiteX5026" fmla="*/ 2743668 w 10924162"/>
                <a:gd name="connsiteY5026" fmla="*/ 4338494 h 6352161"/>
                <a:gd name="connsiteX5027" fmla="*/ 2772695 w 10924162"/>
                <a:gd name="connsiteY5027" fmla="*/ 4308294 h 6352161"/>
                <a:gd name="connsiteX5028" fmla="*/ 2801722 w 10924162"/>
                <a:gd name="connsiteY5028" fmla="*/ 4338494 h 6352161"/>
                <a:gd name="connsiteX5029" fmla="*/ 2772695 w 10924162"/>
                <a:gd name="connsiteY5029" fmla="*/ 4368694 h 6352161"/>
                <a:gd name="connsiteX5030" fmla="*/ 2843468 w 10924162"/>
                <a:gd name="connsiteY5030" fmla="*/ 4368694 h 6352161"/>
                <a:gd name="connsiteX5031" fmla="*/ 2814441 w 10924162"/>
                <a:gd name="connsiteY5031" fmla="*/ 4338494 h 6352161"/>
                <a:gd name="connsiteX5032" fmla="*/ 2843468 w 10924162"/>
                <a:gd name="connsiteY5032" fmla="*/ 4308294 h 6352161"/>
                <a:gd name="connsiteX5033" fmla="*/ 2872495 w 10924162"/>
                <a:gd name="connsiteY5033" fmla="*/ 4338494 h 6352161"/>
                <a:gd name="connsiteX5034" fmla="*/ 2843468 w 10924162"/>
                <a:gd name="connsiteY5034" fmla="*/ 4368694 h 6352161"/>
                <a:gd name="connsiteX5035" fmla="*/ 2914241 w 10924162"/>
                <a:gd name="connsiteY5035" fmla="*/ 4368694 h 6352161"/>
                <a:gd name="connsiteX5036" fmla="*/ 2885214 w 10924162"/>
                <a:gd name="connsiteY5036" fmla="*/ 4338494 h 6352161"/>
                <a:gd name="connsiteX5037" fmla="*/ 2914241 w 10924162"/>
                <a:gd name="connsiteY5037" fmla="*/ 4308294 h 6352161"/>
                <a:gd name="connsiteX5038" fmla="*/ 2943268 w 10924162"/>
                <a:gd name="connsiteY5038" fmla="*/ 4338494 h 6352161"/>
                <a:gd name="connsiteX5039" fmla="*/ 2914241 w 10924162"/>
                <a:gd name="connsiteY5039" fmla="*/ 4368694 h 6352161"/>
                <a:gd name="connsiteX5040" fmla="*/ 3055789 w 10924162"/>
                <a:gd name="connsiteY5040" fmla="*/ 4368694 h 6352161"/>
                <a:gd name="connsiteX5041" fmla="*/ 3026762 w 10924162"/>
                <a:gd name="connsiteY5041" fmla="*/ 4338494 h 6352161"/>
                <a:gd name="connsiteX5042" fmla="*/ 3055789 w 10924162"/>
                <a:gd name="connsiteY5042" fmla="*/ 4308294 h 6352161"/>
                <a:gd name="connsiteX5043" fmla="*/ 3084816 w 10924162"/>
                <a:gd name="connsiteY5043" fmla="*/ 4338494 h 6352161"/>
                <a:gd name="connsiteX5044" fmla="*/ 3055789 w 10924162"/>
                <a:gd name="connsiteY5044" fmla="*/ 4368694 h 6352161"/>
                <a:gd name="connsiteX5045" fmla="*/ 3480429 w 10924162"/>
                <a:gd name="connsiteY5045" fmla="*/ 4368694 h 6352161"/>
                <a:gd name="connsiteX5046" fmla="*/ 3451402 w 10924162"/>
                <a:gd name="connsiteY5046" fmla="*/ 4338494 h 6352161"/>
                <a:gd name="connsiteX5047" fmla="*/ 3480429 w 10924162"/>
                <a:gd name="connsiteY5047" fmla="*/ 4308294 h 6352161"/>
                <a:gd name="connsiteX5048" fmla="*/ 3509456 w 10924162"/>
                <a:gd name="connsiteY5048" fmla="*/ 4338494 h 6352161"/>
                <a:gd name="connsiteX5049" fmla="*/ 3480429 w 10924162"/>
                <a:gd name="connsiteY5049" fmla="*/ 4368694 h 6352161"/>
                <a:gd name="connsiteX5050" fmla="*/ 3551204 w 10924162"/>
                <a:gd name="connsiteY5050" fmla="*/ 4368694 h 6352161"/>
                <a:gd name="connsiteX5051" fmla="*/ 3522177 w 10924162"/>
                <a:gd name="connsiteY5051" fmla="*/ 4338494 h 6352161"/>
                <a:gd name="connsiteX5052" fmla="*/ 3551204 w 10924162"/>
                <a:gd name="connsiteY5052" fmla="*/ 4308294 h 6352161"/>
                <a:gd name="connsiteX5053" fmla="*/ 3580230 w 10924162"/>
                <a:gd name="connsiteY5053" fmla="*/ 4338494 h 6352161"/>
                <a:gd name="connsiteX5054" fmla="*/ 3551204 w 10924162"/>
                <a:gd name="connsiteY5054" fmla="*/ 4368694 h 6352161"/>
                <a:gd name="connsiteX5055" fmla="*/ 3621976 w 10924162"/>
                <a:gd name="connsiteY5055" fmla="*/ 4368694 h 6352161"/>
                <a:gd name="connsiteX5056" fmla="*/ 3592949 w 10924162"/>
                <a:gd name="connsiteY5056" fmla="*/ 4338494 h 6352161"/>
                <a:gd name="connsiteX5057" fmla="*/ 3621976 w 10924162"/>
                <a:gd name="connsiteY5057" fmla="*/ 4308294 h 6352161"/>
                <a:gd name="connsiteX5058" fmla="*/ 3651003 w 10924162"/>
                <a:gd name="connsiteY5058" fmla="*/ 4338494 h 6352161"/>
                <a:gd name="connsiteX5059" fmla="*/ 3621976 w 10924162"/>
                <a:gd name="connsiteY5059" fmla="*/ 4368694 h 6352161"/>
                <a:gd name="connsiteX5060" fmla="*/ 3763522 w 10924162"/>
                <a:gd name="connsiteY5060" fmla="*/ 4368694 h 6352161"/>
                <a:gd name="connsiteX5061" fmla="*/ 3734495 w 10924162"/>
                <a:gd name="connsiteY5061" fmla="*/ 4338494 h 6352161"/>
                <a:gd name="connsiteX5062" fmla="*/ 3763522 w 10924162"/>
                <a:gd name="connsiteY5062" fmla="*/ 4308294 h 6352161"/>
                <a:gd name="connsiteX5063" fmla="*/ 3792549 w 10924162"/>
                <a:gd name="connsiteY5063" fmla="*/ 4338494 h 6352161"/>
                <a:gd name="connsiteX5064" fmla="*/ 3763522 w 10924162"/>
                <a:gd name="connsiteY5064" fmla="*/ 4368694 h 6352161"/>
                <a:gd name="connsiteX5065" fmla="*/ 5391313 w 10924162"/>
                <a:gd name="connsiteY5065" fmla="*/ 4368694 h 6352161"/>
                <a:gd name="connsiteX5066" fmla="*/ 5362281 w 10924162"/>
                <a:gd name="connsiteY5066" fmla="*/ 4338494 h 6352161"/>
                <a:gd name="connsiteX5067" fmla="*/ 5391313 w 10924162"/>
                <a:gd name="connsiteY5067" fmla="*/ 4308294 h 6352161"/>
                <a:gd name="connsiteX5068" fmla="*/ 5420335 w 10924162"/>
                <a:gd name="connsiteY5068" fmla="*/ 4338494 h 6352161"/>
                <a:gd name="connsiteX5069" fmla="*/ 5391313 w 10924162"/>
                <a:gd name="connsiteY5069" fmla="*/ 4368694 h 6352161"/>
                <a:gd name="connsiteX5070" fmla="*/ 5462087 w 10924162"/>
                <a:gd name="connsiteY5070" fmla="*/ 4368694 h 6352161"/>
                <a:gd name="connsiteX5071" fmla="*/ 5433054 w 10924162"/>
                <a:gd name="connsiteY5071" fmla="*/ 4338494 h 6352161"/>
                <a:gd name="connsiteX5072" fmla="*/ 5462087 w 10924162"/>
                <a:gd name="connsiteY5072" fmla="*/ 4308294 h 6352161"/>
                <a:gd name="connsiteX5073" fmla="*/ 5491108 w 10924162"/>
                <a:gd name="connsiteY5073" fmla="*/ 4338494 h 6352161"/>
                <a:gd name="connsiteX5074" fmla="*/ 5462087 w 10924162"/>
                <a:gd name="connsiteY5074" fmla="*/ 4368694 h 6352161"/>
                <a:gd name="connsiteX5075" fmla="*/ 5532861 w 10924162"/>
                <a:gd name="connsiteY5075" fmla="*/ 4368694 h 6352161"/>
                <a:gd name="connsiteX5076" fmla="*/ 5503829 w 10924162"/>
                <a:gd name="connsiteY5076" fmla="*/ 4338494 h 6352161"/>
                <a:gd name="connsiteX5077" fmla="*/ 5532861 w 10924162"/>
                <a:gd name="connsiteY5077" fmla="*/ 4308294 h 6352161"/>
                <a:gd name="connsiteX5078" fmla="*/ 5561882 w 10924162"/>
                <a:gd name="connsiteY5078" fmla="*/ 4338494 h 6352161"/>
                <a:gd name="connsiteX5079" fmla="*/ 5532861 w 10924162"/>
                <a:gd name="connsiteY5079" fmla="*/ 4368694 h 6352161"/>
                <a:gd name="connsiteX5080" fmla="*/ 5745180 w 10924162"/>
                <a:gd name="connsiteY5080" fmla="*/ 4368694 h 6352161"/>
                <a:gd name="connsiteX5081" fmla="*/ 5716147 w 10924162"/>
                <a:gd name="connsiteY5081" fmla="*/ 4338494 h 6352161"/>
                <a:gd name="connsiteX5082" fmla="*/ 5745180 w 10924162"/>
                <a:gd name="connsiteY5082" fmla="*/ 4308294 h 6352161"/>
                <a:gd name="connsiteX5083" fmla="*/ 5774201 w 10924162"/>
                <a:gd name="connsiteY5083" fmla="*/ 4338494 h 6352161"/>
                <a:gd name="connsiteX5084" fmla="*/ 5745180 w 10924162"/>
                <a:gd name="connsiteY5084" fmla="*/ 4368694 h 6352161"/>
                <a:gd name="connsiteX5085" fmla="*/ 5815954 w 10924162"/>
                <a:gd name="connsiteY5085" fmla="*/ 4368694 h 6352161"/>
                <a:gd name="connsiteX5086" fmla="*/ 5786922 w 10924162"/>
                <a:gd name="connsiteY5086" fmla="*/ 4338494 h 6352161"/>
                <a:gd name="connsiteX5087" fmla="*/ 5815954 w 10924162"/>
                <a:gd name="connsiteY5087" fmla="*/ 4308294 h 6352161"/>
                <a:gd name="connsiteX5088" fmla="*/ 5844975 w 10924162"/>
                <a:gd name="connsiteY5088" fmla="*/ 4338494 h 6352161"/>
                <a:gd name="connsiteX5089" fmla="*/ 5815954 w 10924162"/>
                <a:gd name="connsiteY5089" fmla="*/ 4368694 h 6352161"/>
                <a:gd name="connsiteX5090" fmla="*/ 5886727 w 10924162"/>
                <a:gd name="connsiteY5090" fmla="*/ 4368694 h 6352161"/>
                <a:gd name="connsiteX5091" fmla="*/ 5857695 w 10924162"/>
                <a:gd name="connsiteY5091" fmla="*/ 4338494 h 6352161"/>
                <a:gd name="connsiteX5092" fmla="*/ 5886727 w 10924162"/>
                <a:gd name="connsiteY5092" fmla="*/ 4308294 h 6352161"/>
                <a:gd name="connsiteX5093" fmla="*/ 5915749 w 10924162"/>
                <a:gd name="connsiteY5093" fmla="*/ 4338494 h 6352161"/>
                <a:gd name="connsiteX5094" fmla="*/ 5886727 w 10924162"/>
                <a:gd name="connsiteY5094" fmla="*/ 4368694 h 6352161"/>
                <a:gd name="connsiteX5095" fmla="*/ 6028274 w 10924162"/>
                <a:gd name="connsiteY5095" fmla="*/ 4368694 h 6352161"/>
                <a:gd name="connsiteX5096" fmla="*/ 5999241 w 10924162"/>
                <a:gd name="connsiteY5096" fmla="*/ 4338494 h 6352161"/>
                <a:gd name="connsiteX5097" fmla="*/ 6028274 w 10924162"/>
                <a:gd name="connsiteY5097" fmla="*/ 4308294 h 6352161"/>
                <a:gd name="connsiteX5098" fmla="*/ 6057295 w 10924162"/>
                <a:gd name="connsiteY5098" fmla="*/ 4338494 h 6352161"/>
                <a:gd name="connsiteX5099" fmla="*/ 6028274 w 10924162"/>
                <a:gd name="connsiteY5099" fmla="*/ 4368694 h 6352161"/>
                <a:gd name="connsiteX5100" fmla="*/ 6099048 w 10924162"/>
                <a:gd name="connsiteY5100" fmla="*/ 4368694 h 6352161"/>
                <a:gd name="connsiteX5101" fmla="*/ 6070016 w 10924162"/>
                <a:gd name="connsiteY5101" fmla="*/ 4338494 h 6352161"/>
                <a:gd name="connsiteX5102" fmla="*/ 6099048 w 10924162"/>
                <a:gd name="connsiteY5102" fmla="*/ 4308294 h 6352161"/>
                <a:gd name="connsiteX5103" fmla="*/ 6128069 w 10924162"/>
                <a:gd name="connsiteY5103" fmla="*/ 4338494 h 6352161"/>
                <a:gd name="connsiteX5104" fmla="*/ 6099048 w 10924162"/>
                <a:gd name="connsiteY5104" fmla="*/ 4368694 h 6352161"/>
                <a:gd name="connsiteX5105" fmla="*/ 6169820 w 10924162"/>
                <a:gd name="connsiteY5105" fmla="*/ 4368694 h 6352161"/>
                <a:gd name="connsiteX5106" fmla="*/ 6140788 w 10924162"/>
                <a:gd name="connsiteY5106" fmla="*/ 4338494 h 6352161"/>
                <a:gd name="connsiteX5107" fmla="*/ 6169820 w 10924162"/>
                <a:gd name="connsiteY5107" fmla="*/ 4308294 h 6352161"/>
                <a:gd name="connsiteX5108" fmla="*/ 6198842 w 10924162"/>
                <a:gd name="connsiteY5108" fmla="*/ 4338494 h 6352161"/>
                <a:gd name="connsiteX5109" fmla="*/ 6169820 w 10924162"/>
                <a:gd name="connsiteY5109" fmla="*/ 4368694 h 6352161"/>
                <a:gd name="connsiteX5110" fmla="*/ 6240593 w 10924162"/>
                <a:gd name="connsiteY5110" fmla="*/ 4368694 h 6352161"/>
                <a:gd name="connsiteX5111" fmla="*/ 6211561 w 10924162"/>
                <a:gd name="connsiteY5111" fmla="*/ 4338494 h 6352161"/>
                <a:gd name="connsiteX5112" fmla="*/ 6240593 w 10924162"/>
                <a:gd name="connsiteY5112" fmla="*/ 4308294 h 6352161"/>
                <a:gd name="connsiteX5113" fmla="*/ 6269615 w 10924162"/>
                <a:gd name="connsiteY5113" fmla="*/ 4338494 h 6352161"/>
                <a:gd name="connsiteX5114" fmla="*/ 6240593 w 10924162"/>
                <a:gd name="connsiteY5114" fmla="*/ 4368694 h 6352161"/>
                <a:gd name="connsiteX5115" fmla="*/ 6311367 w 10924162"/>
                <a:gd name="connsiteY5115" fmla="*/ 4368694 h 6352161"/>
                <a:gd name="connsiteX5116" fmla="*/ 6282334 w 10924162"/>
                <a:gd name="connsiteY5116" fmla="*/ 4338494 h 6352161"/>
                <a:gd name="connsiteX5117" fmla="*/ 6311367 w 10924162"/>
                <a:gd name="connsiteY5117" fmla="*/ 4308294 h 6352161"/>
                <a:gd name="connsiteX5118" fmla="*/ 6340388 w 10924162"/>
                <a:gd name="connsiteY5118" fmla="*/ 4338494 h 6352161"/>
                <a:gd name="connsiteX5119" fmla="*/ 6311367 w 10924162"/>
                <a:gd name="connsiteY5119" fmla="*/ 4368694 h 6352161"/>
                <a:gd name="connsiteX5120" fmla="*/ 6382142 w 10924162"/>
                <a:gd name="connsiteY5120" fmla="*/ 4368694 h 6352161"/>
                <a:gd name="connsiteX5121" fmla="*/ 6353110 w 10924162"/>
                <a:gd name="connsiteY5121" fmla="*/ 4338494 h 6352161"/>
                <a:gd name="connsiteX5122" fmla="*/ 6382142 w 10924162"/>
                <a:gd name="connsiteY5122" fmla="*/ 4308294 h 6352161"/>
                <a:gd name="connsiteX5123" fmla="*/ 6411163 w 10924162"/>
                <a:gd name="connsiteY5123" fmla="*/ 4338494 h 6352161"/>
                <a:gd name="connsiteX5124" fmla="*/ 6382142 w 10924162"/>
                <a:gd name="connsiteY5124" fmla="*/ 4368694 h 6352161"/>
                <a:gd name="connsiteX5125" fmla="*/ 6452914 w 10924162"/>
                <a:gd name="connsiteY5125" fmla="*/ 4368694 h 6352161"/>
                <a:gd name="connsiteX5126" fmla="*/ 6423882 w 10924162"/>
                <a:gd name="connsiteY5126" fmla="*/ 4338494 h 6352161"/>
                <a:gd name="connsiteX5127" fmla="*/ 6452914 w 10924162"/>
                <a:gd name="connsiteY5127" fmla="*/ 4308294 h 6352161"/>
                <a:gd name="connsiteX5128" fmla="*/ 6481936 w 10924162"/>
                <a:gd name="connsiteY5128" fmla="*/ 4338494 h 6352161"/>
                <a:gd name="connsiteX5129" fmla="*/ 6452914 w 10924162"/>
                <a:gd name="connsiteY5129" fmla="*/ 4368694 h 6352161"/>
                <a:gd name="connsiteX5130" fmla="*/ 6523687 w 10924162"/>
                <a:gd name="connsiteY5130" fmla="*/ 4368694 h 6352161"/>
                <a:gd name="connsiteX5131" fmla="*/ 6494655 w 10924162"/>
                <a:gd name="connsiteY5131" fmla="*/ 4338494 h 6352161"/>
                <a:gd name="connsiteX5132" fmla="*/ 6523687 w 10924162"/>
                <a:gd name="connsiteY5132" fmla="*/ 4308294 h 6352161"/>
                <a:gd name="connsiteX5133" fmla="*/ 6552709 w 10924162"/>
                <a:gd name="connsiteY5133" fmla="*/ 4338494 h 6352161"/>
                <a:gd name="connsiteX5134" fmla="*/ 6523687 w 10924162"/>
                <a:gd name="connsiteY5134" fmla="*/ 4368694 h 6352161"/>
                <a:gd name="connsiteX5135" fmla="*/ 6594461 w 10924162"/>
                <a:gd name="connsiteY5135" fmla="*/ 4368694 h 6352161"/>
                <a:gd name="connsiteX5136" fmla="*/ 6565428 w 10924162"/>
                <a:gd name="connsiteY5136" fmla="*/ 4338494 h 6352161"/>
                <a:gd name="connsiteX5137" fmla="*/ 6594461 w 10924162"/>
                <a:gd name="connsiteY5137" fmla="*/ 4308294 h 6352161"/>
                <a:gd name="connsiteX5138" fmla="*/ 6623482 w 10924162"/>
                <a:gd name="connsiteY5138" fmla="*/ 4338494 h 6352161"/>
                <a:gd name="connsiteX5139" fmla="*/ 6594461 w 10924162"/>
                <a:gd name="connsiteY5139" fmla="*/ 4368694 h 6352161"/>
                <a:gd name="connsiteX5140" fmla="*/ 6665235 w 10924162"/>
                <a:gd name="connsiteY5140" fmla="*/ 4368694 h 6352161"/>
                <a:gd name="connsiteX5141" fmla="*/ 6636203 w 10924162"/>
                <a:gd name="connsiteY5141" fmla="*/ 4338494 h 6352161"/>
                <a:gd name="connsiteX5142" fmla="*/ 6665235 w 10924162"/>
                <a:gd name="connsiteY5142" fmla="*/ 4308294 h 6352161"/>
                <a:gd name="connsiteX5143" fmla="*/ 6694256 w 10924162"/>
                <a:gd name="connsiteY5143" fmla="*/ 4338494 h 6352161"/>
                <a:gd name="connsiteX5144" fmla="*/ 6665235 w 10924162"/>
                <a:gd name="connsiteY5144" fmla="*/ 4368694 h 6352161"/>
                <a:gd name="connsiteX5145" fmla="*/ 6736007 w 10924162"/>
                <a:gd name="connsiteY5145" fmla="*/ 4368694 h 6352161"/>
                <a:gd name="connsiteX5146" fmla="*/ 6706975 w 10924162"/>
                <a:gd name="connsiteY5146" fmla="*/ 4338494 h 6352161"/>
                <a:gd name="connsiteX5147" fmla="*/ 6736007 w 10924162"/>
                <a:gd name="connsiteY5147" fmla="*/ 4308294 h 6352161"/>
                <a:gd name="connsiteX5148" fmla="*/ 6765029 w 10924162"/>
                <a:gd name="connsiteY5148" fmla="*/ 4338494 h 6352161"/>
                <a:gd name="connsiteX5149" fmla="*/ 6736007 w 10924162"/>
                <a:gd name="connsiteY5149" fmla="*/ 4368694 h 6352161"/>
                <a:gd name="connsiteX5150" fmla="*/ 6806780 w 10924162"/>
                <a:gd name="connsiteY5150" fmla="*/ 4368694 h 6352161"/>
                <a:gd name="connsiteX5151" fmla="*/ 6777748 w 10924162"/>
                <a:gd name="connsiteY5151" fmla="*/ 4338494 h 6352161"/>
                <a:gd name="connsiteX5152" fmla="*/ 6806780 w 10924162"/>
                <a:gd name="connsiteY5152" fmla="*/ 4308294 h 6352161"/>
                <a:gd name="connsiteX5153" fmla="*/ 6835802 w 10924162"/>
                <a:gd name="connsiteY5153" fmla="*/ 4338494 h 6352161"/>
                <a:gd name="connsiteX5154" fmla="*/ 6806780 w 10924162"/>
                <a:gd name="connsiteY5154" fmla="*/ 4368694 h 6352161"/>
                <a:gd name="connsiteX5155" fmla="*/ 6877555 w 10924162"/>
                <a:gd name="connsiteY5155" fmla="*/ 4368694 h 6352161"/>
                <a:gd name="connsiteX5156" fmla="*/ 6848522 w 10924162"/>
                <a:gd name="connsiteY5156" fmla="*/ 4338494 h 6352161"/>
                <a:gd name="connsiteX5157" fmla="*/ 6877555 w 10924162"/>
                <a:gd name="connsiteY5157" fmla="*/ 4308294 h 6352161"/>
                <a:gd name="connsiteX5158" fmla="*/ 6906576 w 10924162"/>
                <a:gd name="connsiteY5158" fmla="*/ 4338494 h 6352161"/>
                <a:gd name="connsiteX5159" fmla="*/ 6877555 w 10924162"/>
                <a:gd name="connsiteY5159" fmla="*/ 4368694 h 6352161"/>
                <a:gd name="connsiteX5160" fmla="*/ 6948329 w 10924162"/>
                <a:gd name="connsiteY5160" fmla="*/ 4368694 h 6352161"/>
                <a:gd name="connsiteX5161" fmla="*/ 6919297 w 10924162"/>
                <a:gd name="connsiteY5161" fmla="*/ 4338494 h 6352161"/>
                <a:gd name="connsiteX5162" fmla="*/ 6948329 w 10924162"/>
                <a:gd name="connsiteY5162" fmla="*/ 4308294 h 6352161"/>
                <a:gd name="connsiteX5163" fmla="*/ 6977350 w 10924162"/>
                <a:gd name="connsiteY5163" fmla="*/ 4338494 h 6352161"/>
                <a:gd name="connsiteX5164" fmla="*/ 6948329 w 10924162"/>
                <a:gd name="connsiteY5164" fmla="*/ 4368694 h 6352161"/>
                <a:gd name="connsiteX5165" fmla="*/ 7019101 w 10924162"/>
                <a:gd name="connsiteY5165" fmla="*/ 4368694 h 6352161"/>
                <a:gd name="connsiteX5166" fmla="*/ 6990069 w 10924162"/>
                <a:gd name="connsiteY5166" fmla="*/ 4338494 h 6352161"/>
                <a:gd name="connsiteX5167" fmla="*/ 7019101 w 10924162"/>
                <a:gd name="connsiteY5167" fmla="*/ 4308294 h 6352161"/>
                <a:gd name="connsiteX5168" fmla="*/ 7048123 w 10924162"/>
                <a:gd name="connsiteY5168" fmla="*/ 4338494 h 6352161"/>
                <a:gd name="connsiteX5169" fmla="*/ 7019101 w 10924162"/>
                <a:gd name="connsiteY5169" fmla="*/ 4368694 h 6352161"/>
                <a:gd name="connsiteX5170" fmla="*/ 7089874 w 10924162"/>
                <a:gd name="connsiteY5170" fmla="*/ 4368694 h 6352161"/>
                <a:gd name="connsiteX5171" fmla="*/ 7060842 w 10924162"/>
                <a:gd name="connsiteY5171" fmla="*/ 4338494 h 6352161"/>
                <a:gd name="connsiteX5172" fmla="*/ 7089874 w 10924162"/>
                <a:gd name="connsiteY5172" fmla="*/ 4308294 h 6352161"/>
                <a:gd name="connsiteX5173" fmla="*/ 7118896 w 10924162"/>
                <a:gd name="connsiteY5173" fmla="*/ 4338494 h 6352161"/>
                <a:gd name="connsiteX5174" fmla="*/ 7089874 w 10924162"/>
                <a:gd name="connsiteY5174" fmla="*/ 4368694 h 6352161"/>
                <a:gd name="connsiteX5175" fmla="*/ 7160648 w 10924162"/>
                <a:gd name="connsiteY5175" fmla="*/ 4368694 h 6352161"/>
                <a:gd name="connsiteX5176" fmla="*/ 7131615 w 10924162"/>
                <a:gd name="connsiteY5176" fmla="*/ 4338494 h 6352161"/>
                <a:gd name="connsiteX5177" fmla="*/ 7160648 w 10924162"/>
                <a:gd name="connsiteY5177" fmla="*/ 4308294 h 6352161"/>
                <a:gd name="connsiteX5178" fmla="*/ 7189669 w 10924162"/>
                <a:gd name="connsiteY5178" fmla="*/ 4338494 h 6352161"/>
                <a:gd name="connsiteX5179" fmla="*/ 7160648 w 10924162"/>
                <a:gd name="connsiteY5179" fmla="*/ 4368694 h 6352161"/>
                <a:gd name="connsiteX5180" fmla="*/ 7231422 w 10924162"/>
                <a:gd name="connsiteY5180" fmla="*/ 4368694 h 6352161"/>
                <a:gd name="connsiteX5181" fmla="*/ 7202390 w 10924162"/>
                <a:gd name="connsiteY5181" fmla="*/ 4338494 h 6352161"/>
                <a:gd name="connsiteX5182" fmla="*/ 7231422 w 10924162"/>
                <a:gd name="connsiteY5182" fmla="*/ 4308294 h 6352161"/>
                <a:gd name="connsiteX5183" fmla="*/ 7260443 w 10924162"/>
                <a:gd name="connsiteY5183" fmla="*/ 4338494 h 6352161"/>
                <a:gd name="connsiteX5184" fmla="*/ 7231422 w 10924162"/>
                <a:gd name="connsiteY5184" fmla="*/ 4368694 h 6352161"/>
                <a:gd name="connsiteX5185" fmla="*/ 7302194 w 10924162"/>
                <a:gd name="connsiteY5185" fmla="*/ 4368694 h 6352161"/>
                <a:gd name="connsiteX5186" fmla="*/ 7273162 w 10924162"/>
                <a:gd name="connsiteY5186" fmla="*/ 4338494 h 6352161"/>
                <a:gd name="connsiteX5187" fmla="*/ 7302194 w 10924162"/>
                <a:gd name="connsiteY5187" fmla="*/ 4308294 h 6352161"/>
                <a:gd name="connsiteX5188" fmla="*/ 7331216 w 10924162"/>
                <a:gd name="connsiteY5188" fmla="*/ 4338494 h 6352161"/>
                <a:gd name="connsiteX5189" fmla="*/ 7302194 w 10924162"/>
                <a:gd name="connsiteY5189" fmla="*/ 4368694 h 6352161"/>
                <a:gd name="connsiteX5190" fmla="*/ 7372968 w 10924162"/>
                <a:gd name="connsiteY5190" fmla="*/ 4368694 h 6352161"/>
                <a:gd name="connsiteX5191" fmla="*/ 7343936 w 10924162"/>
                <a:gd name="connsiteY5191" fmla="*/ 4338494 h 6352161"/>
                <a:gd name="connsiteX5192" fmla="*/ 7372968 w 10924162"/>
                <a:gd name="connsiteY5192" fmla="*/ 4308294 h 6352161"/>
                <a:gd name="connsiteX5193" fmla="*/ 7401990 w 10924162"/>
                <a:gd name="connsiteY5193" fmla="*/ 4338494 h 6352161"/>
                <a:gd name="connsiteX5194" fmla="*/ 7372968 w 10924162"/>
                <a:gd name="connsiteY5194" fmla="*/ 4368694 h 6352161"/>
                <a:gd name="connsiteX5195" fmla="*/ 7443742 w 10924162"/>
                <a:gd name="connsiteY5195" fmla="*/ 4368694 h 6352161"/>
                <a:gd name="connsiteX5196" fmla="*/ 7414709 w 10924162"/>
                <a:gd name="connsiteY5196" fmla="*/ 4338494 h 6352161"/>
                <a:gd name="connsiteX5197" fmla="*/ 7443742 w 10924162"/>
                <a:gd name="connsiteY5197" fmla="*/ 4308294 h 6352161"/>
                <a:gd name="connsiteX5198" fmla="*/ 7472763 w 10924162"/>
                <a:gd name="connsiteY5198" fmla="*/ 4338494 h 6352161"/>
                <a:gd name="connsiteX5199" fmla="*/ 7443742 w 10924162"/>
                <a:gd name="connsiteY5199" fmla="*/ 4368694 h 6352161"/>
                <a:gd name="connsiteX5200" fmla="*/ 7514516 w 10924162"/>
                <a:gd name="connsiteY5200" fmla="*/ 4368694 h 6352161"/>
                <a:gd name="connsiteX5201" fmla="*/ 7485484 w 10924162"/>
                <a:gd name="connsiteY5201" fmla="*/ 4338494 h 6352161"/>
                <a:gd name="connsiteX5202" fmla="*/ 7514516 w 10924162"/>
                <a:gd name="connsiteY5202" fmla="*/ 4308294 h 6352161"/>
                <a:gd name="connsiteX5203" fmla="*/ 7543537 w 10924162"/>
                <a:gd name="connsiteY5203" fmla="*/ 4338494 h 6352161"/>
                <a:gd name="connsiteX5204" fmla="*/ 7514516 w 10924162"/>
                <a:gd name="connsiteY5204" fmla="*/ 4368694 h 6352161"/>
                <a:gd name="connsiteX5205" fmla="*/ 7585288 w 10924162"/>
                <a:gd name="connsiteY5205" fmla="*/ 4368694 h 6352161"/>
                <a:gd name="connsiteX5206" fmla="*/ 7556256 w 10924162"/>
                <a:gd name="connsiteY5206" fmla="*/ 4338494 h 6352161"/>
                <a:gd name="connsiteX5207" fmla="*/ 7585288 w 10924162"/>
                <a:gd name="connsiteY5207" fmla="*/ 4308294 h 6352161"/>
                <a:gd name="connsiteX5208" fmla="*/ 7614310 w 10924162"/>
                <a:gd name="connsiteY5208" fmla="*/ 4338494 h 6352161"/>
                <a:gd name="connsiteX5209" fmla="*/ 7585288 w 10924162"/>
                <a:gd name="connsiteY5209" fmla="*/ 4368694 h 6352161"/>
                <a:gd name="connsiteX5210" fmla="*/ 7656061 w 10924162"/>
                <a:gd name="connsiteY5210" fmla="*/ 4368694 h 6352161"/>
                <a:gd name="connsiteX5211" fmla="*/ 7627029 w 10924162"/>
                <a:gd name="connsiteY5211" fmla="*/ 4338494 h 6352161"/>
                <a:gd name="connsiteX5212" fmla="*/ 7656061 w 10924162"/>
                <a:gd name="connsiteY5212" fmla="*/ 4308294 h 6352161"/>
                <a:gd name="connsiteX5213" fmla="*/ 7685083 w 10924162"/>
                <a:gd name="connsiteY5213" fmla="*/ 4338494 h 6352161"/>
                <a:gd name="connsiteX5214" fmla="*/ 7656061 w 10924162"/>
                <a:gd name="connsiteY5214" fmla="*/ 4368694 h 6352161"/>
                <a:gd name="connsiteX5215" fmla="*/ 7726835 w 10924162"/>
                <a:gd name="connsiteY5215" fmla="*/ 4368694 h 6352161"/>
                <a:gd name="connsiteX5216" fmla="*/ 7697802 w 10924162"/>
                <a:gd name="connsiteY5216" fmla="*/ 4338494 h 6352161"/>
                <a:gd name="connsiteX5217" fmla="*/ 7726835 w 10924162"/>
                <a:gd name="connsiteY5217" fmla="*/ 4308294 h 6352161"/>
                <a:gd name="connsiteX5218" fmla="*/ 7755856 w 10924162"/>
                <a:gd name="connsiteY5218" fmla="*/ 4338494 h 6352161"/>
                <a:gd name="connsiteX5219" fmla="*/ 7726835 w 10924162"/>
                <a:gd name="connsiteY5219" fmla="*/ 4368694 h 6352161"/>
                <a:gd name="connsiteX5220" fmla="*/ 7797609 w 10924162"/>
                <a:gd name="connsiteY5220" fmla="*/ 4368694 h 6352161"/>
                <a:gd name="connsiteX5221" fmla="*/ 7768577 w 10924162"/>
                <a:gd name="connsiteY5221" fmla="*/ 4338494 h 6352161"/>
                <a:gd name="connsiteX5222" fmla="*/ 7797609 w 10924162"/>
                <a:gd name="connsiteY5222" fmla="*/ 4308294 h 6352161"/>
                <a:gd name="connsiteX5223" fmla="*/ 7826630 w 10924162"/>
                <a:gd name="connsiteY5223" fmla="*/ 4338494 h 6352161"/>
                <a:gd name="connsiteX5224" fmla="*/ 7797609 w 10924162"/>
                <a:gd name="connsiteY5224" fmla="*/ 4368694 h 6352161"/>
                <a:gd name="connsiteX5225" fmla="*/ 7868382 w 10924162"/>
                <a:gd name="connsiteY5225" fmla="*/ 4368694 h 6352161"/>
                <a:gd name="connsiteX5226" fmla="*/ 7839350 w 10924162"/>
                <a:gd name="connsiteY5226" fmla="*/ 4338494 h 6352161"/>
                <a:gd name="connsiteX5227" fmla="*/ 7868382 w 10924162"/>
                <a:gd name="connsiteY5227" fmla="*/ 4308294 h 6352161"/>
                <a:gd name="connsiteX5228" fmla="*/ 7897404 w 10924162"/>
                <a:gd name="connsiteY5228" fmla="*/ 4338494 h 6352161"/>
                <a:gd name="connsiteX5229" fmla="*/ 7868382 w 10924162"/>
                <a:gd name="connsiteY5229" fmla="*/ 4368694 h 6352161"/>
                <a:gd name="connsiteX5230" fmla="*/ 7939155 w 10924162"/>
                <a:gd name="connsiteY5230" fmla="*/ 4368694 h 6352161"/>
                <a:gd name="connsiteX5231" fmla="*/ 7910123 w 10924162"/>
                <a:gd name="connsiteY5231" fmla="*/ 4338494 h 6352161"/>
                <a:gd name="connsiteX5232" fmla="*/ 7939155 w 10924162"/>
                <a:gd name="connsiteY5232" fmla="*/ 4308294 h 6352161"/>
                <a:gd name="connsiteX5233" fmla="*/ 7968177 w 10924162"/>
                <a:gd name="connsiteY5233" fmla="*/ 4338494 h 6352161"/>
                <a:gd name="connsiteX5234" fmla="*/ 7939155 w 10924162"/>
                <a:gd name="connsiteY5234" fmla="*/ 4368694 h 6352161"/>
                <a:gd name="connsiteX5235" fmla="*/ 8009929 w 10924162"/>
                <a:gd name="connsiteY5235" fmla="*/ 4368694 h 6352161"/>
                <a:gd name="connsiteX5236" fmla="*/ 7980896 w 10924162"/>
                <a:gd name="connsiteY5236" fmla="*/ 4338494 h 6352161"/>
                <a:gd name="connsiteX5237" fmla="*/ 8009929 w 10924162"/>
                <a:gd name="connsiteY5237" fmla="*/ 4308294 h 6352161"/>
                <a:gd name="connsiteX5238" fmla="*/ 8038950 w 10924162"/>
                <a:gd name="connsiteY5238" fmla="*/ 4338494 h 6352161"/>
                <a:gd name="connsiteX5239" fmla="*/ 8009929 w 10924162"/>
                <a:gd name="connsiteY5239" fmla="*/ 4368694 h 6352161"/>
                <a:gd name="connsiteX5240" fmla="*/ 8080703 w 10924162"/>
                <a:gd name="connsiteY5240" fmla="*/ 4368694 h 6352161"/>
                <a:gd name="connsiteX5241" fmla="*/ 8051671 w 10924162"/>
                <a:gd name="connsiteY5241" fmla="*/ 4338494 h 6352161"/>
                <a:gd name="connsiteX5242" fmla="*/ 8080703 w 10924162"/>
                <a:gd name="connsiteY5242" fmla="*/ 4308294 h 6352161"/>
                <a:gd name="connsiteX5243" fmla="*/ 8109724 w 10924162"/>
                <a:gd name="connsiteY5243" fmla="*/ 4338494 h 6352161"/>
                <a:gd name="connsiteX5244" fmla="*/ 8080703 w 10924162"/>
                <a:gd name="connsiteY5244" fmla="*/ 4368694 h 6352161"/>
                <a:gd name="connsiteX5245" fmla="*/ 8151475 w 10924162"/>
                <a:gd name="connsiteY5245" fmla="*/ 4368694 h 6352161"/>
                <a:gd name="connsiteX5246" fmla="*/ 8122443 w 10924162"/>
                <a:gd name="connsiteY5246" fmla="*/ 4338494 h 6352161"/>
                <a:gd name="connsiteX5247" fmla="*/ 8151475 w 10924162"/>
                <a:gd name="connsiteY5247" fmla="*/ 4308294 h 6352161"/>
                <a:gd name="connsiteX5248" fmla="*/ 8180497 w 10924162"/>
                <a:gd name="connsiteY5248" fmla="*/ 4338494 h 6352161"/>
                <a:gd name="connsiteX5249" fmla="*/ 8151475 w 10924162"/>
                <a:gd name="connsiteY5249" fmla="*/ 4368694 h 6352161"/>
                <a:gd name="connsiteX5250" fmla="*/ 8222248 w 10924162"/>
                <a:gd name="connsiteY5250" fmla="*/ 4368694 h 6352161"/>
                <a:gd name="connsiteX5251" fmla="*/ 8193216 w 10924162"/>
                <a:gd name="connsiteY5251" fmla="*/ 4338494 h 6352161"/>
                <a:gd name="connsiteX5252" fmla="*/ 8222248 w 10924162"/>
                <a:gd name="connsiteY5252" fmla="*/ 4308294 h 6352161"/>
                <a:gd name="connsiteX5253" fmla="*/ 8251270 w 10924162"/>
                <a:gd name="connsiteY5253" fmla="*/ 4338494 h 6352161"/>
                <a:gd name="connsiteX5254" fmla="*/ 8222248 w 10924162"/>
                <a:gd name="connsiteY5254" fmla="*/ 4368694 h 6352161"/>
                <a:gd name="connsiteX5255" fmla="*/ 8293022 w 10924162"/>
                <a:gd name="connsiteY5255" fmla="*/ 4368694 h 6352161"/>
                <a:gd name="connsiteX5256" fmla="*/ 8263989 w 10924162"/>
                <a:gd name="connsiteY5256" fmla="*/ 4338494 h 6352161"/>
                <a:gd name="connsiteX5257" fmla="*/ 8293022 w 10924162"/>
                <a:gd name="connsiteY5257" fmla="*/ 4308294 h 6352161"/>
                <a:gd name="connsiteX5258" fmla="*/ 8322043 w 10924162"/>
                <a:gd name="connsiteY5258" fmla="*/ 4338494 h 6352161"/>
                <a:gd name="connsiteX5259" fmla="*/ 8293022 w 10924162"/>
                <a:gd name="connsiteY5259" fmla="*/ 4368694 h 6352161"/>
                <a:gd name="connsiteX5260" fmla="*/ 8363797 w 10924162"/>
                <a:gd name="connsiteY5260" fmla="*/ 4368694 h 6352161"/>
                <a:gd name="connsiteX5261" fmla="*/ 8334765 w 10924162"/>
                <a:gd name="connsiteY5261" fmla="*/ 4338494 h 6352161"/>
                <a:gd name="connsiteX5262" fmla="*/ 8363797 w 10924162"/>
                <a:gd name="connsiteY5262" fmla="*/ 4308294 h 6352161"/>
                <a:gd name="connsiteX5263" fmla="*/ 8392818 w 10924162"/>
                <a:gd name="connsiteY5263" fmla="*/ 4338494 h 6352161"/>
                <a:gd name="connsiteX5264" fmla="*/ 8363797 w 10924162"/>
                <a:gd name="connsiteY5264" fmla="*/ 4368694 h 6352161"/>
                <a:gd name="connsiteX5265" fmla="*/ 8434569 w 10924162"/>
                <a:gd name="connsiteY5265" fmla="*/ 4368694 h 6352161"/>
                <a:gd name="connsiteX5266" fmla="*/ 8405537 w 10924162"/>
                <a:gd name="connsiteY5266" fmla="*/ 4338494 h 6352161"/>
                <a:gd name="connsiteX5267" fmla="*/ 8434569 w 10924162"/>
                <a:gd name="connsiteY5267" fmla="*/ 4308294 h 6352161"/>
                <a:gd name="connsiteX5268" fmla="*/ 8463591 w 10924162"/>
                <a:gd name="connsiteY5268" fmla="*/ 4338494 h 6352161"/>
                <a:gd name="connsiteX5269" fmla="*/ 8434569 w 10924162"/>
                <a:gd name="connsiteY5269" fmla="*/ 4368694 h 6352161"/>
                <a:gd name="connsiteX5270" fmla="*/ 9000756 w 10924162"/>
                <a:gd name="connsiteY5270" fmla="*/ 4368694 h 6352161"/>
                <a:gd name="connsiteX5271" fmla="*/ 8971724 w 10924162"/>
                <a:gd name="connsiteY5271" fmla="*/ 4338494 h 6352161"/>
                <a:gd name="connsiteX5272" fmla="*/ 9000756 w 10924162"/>
                <a:gd name="connsiteY5272" fmla="*/ 4308294 h 6352161"/>
                <a:gd name="connsiteX5273" fmla="*/ 9029778 w 10924162"/>
                <a:gd name="connsiteY5273" fmla="*/ 4338494 h 6352161"/>
                <a:gd name="connsiteX5274" fmla="*/ 9000756 w 10924162"/>
                <a:gd name="connsiteY5274" fmla="*/ 4368694 h 6352161"/>
                <a:gd name="connsiteX5275" fmla="*/ 2206508 w 10924162"/>
                <a:gd name="connsiteY5275" fmla="*/ 4295094 h 6352161"/>
                <a:gd name="connsiteX5276" fmla="*/ 2177481 w 10924162"/>
                <a:gd name="connsiteY5276" fmla="*/ 4264893 h 6352161"/>
                <a:gd name="connsiteX5277" fmla="*/ 2206508 w 10924162"/>
                <a:gd name="connsiteY5277" fmla="*/ 4234693 h 6352161"/>
                <a:gd name="connsiteX5278" fmla="*/ 2235535 w 10924162"/>
                <a:gd name="connsiteY5278" fmla="*/ 4264893 h 6352161"/>
                <a:gd name="connsiteX5279" fmla="*/ 2206508 w 10924162"/>
                <a:gd name="connsiteY5279" fmla="*/ 4295094 h 6352161"/>
                <a:gd name="connsiteX5280" fmla="*/ 2277281 w 10924162"/>
                <a:gd name="connsiteY5280" fmla="*/ 4295094 h 6352161"/>
                <a:gd name="connsiteX5281" fmla="*/ 2248254 w 10924162"/>
                <a:gd name="connsiteY5281" fmla="*/ 4264893 h 6352161"/>
                <a:gd name="connsiteX5282" fmla="*/ 2277281 w 10924162"/>
                <a:gd name="connsiteY5282" fmla="*/ 4234693 h 6352161"/>
                <a:gd name="connsiteX5283" fmla="*/ 2306308 w 10924162"/>
                <a:gd name="connsiteY5283" fmla="*/ 4264893 h 6352161"/>
                <a:gd name="connsiteX5284" fmla="*/ 2277281 w 10924162"/>
                <a:gd name="connsiteY5284" fmla="*/ 4295094 h 6352161"/>
                <a:gd name="connsiteX5285" fmla="*/ 2348054 w 10924162"/>
                <a:gd name="connsiteY5285" fmla="*/ 4295094 h 6352161"/>
                <a:gd name="connsiteX5286" fmla="*/ 2319027 w 10924162"/>
                <a:gd name="connsiteY5286" fmla="*/ 4264893 h 6352161"/>
                <a:gd name="connsiteX5287" fmla="*/ 2348054 w 10924162"/>
                <a:gd name="connsiteY5287" fmla="*/ 4234693 h 6352161"/>
                <a:gd name="connsiteX5288" fmla="*/ 2377081 w 10924162"/>
                <a:gd name="connsiteY5288" fmla="*/ 4264893 h 6352161"/>
                <a:gd name="connsiteX5289" fmla="*/ 2348054 w 10924162"/>
                <a:gd name="connsiteY5289" fmla="*/ 4295094 h 6352161"/>
                <a:gd name="connsiteX5290" fmla="*/ 2418829 w 10924162"/>
                <a:gd name="connsiteY5290" fmla="*/ 4295094 h 6352161"/>
                <a:gd name="connsiteX5291" fmla="*/ 2389802 w 10924162"/>
                <a:gd name="connsiteY5291" fmla="*/ 4264893 h 6352161"/>
                <a:gd name="connsiteX5292" fmla="*/ 2418829 w 10924162"/>
                <a:gd name="connsiteY5292" fmla="*/ 4234693 h 6352161"/>
                <a:gd name="connsiteX5293" fmla="*/ 2447855 w 10924162"/>
                <a:gd name="connsiteY5293" fmla="*/ 4264893 h 6352161"/>
                <a:gd name="connsiteX5294" fmla="*/ 2418829 w 10924162"/>
                <a:gd name="connsiteY5294" fmla="*/ 4295094 h 6352161"/>
                <a:gd name="connsiteX5295" fmla="*/ 2489602 w 10924162"/>
                <a:gd name="connsiteY5295" fmla="*/ 4295094 h 6352161"/>
                <a:gd name="connsiteX5296" fmla="*/ 2460575 w 10924162"/>
                <a:gd name="connsiteY5296" fmla="*/ 4264893 h 6352161"/>
                <a:gd name="connsiteX5297" fmla="*/ 2489602 w 10924162"/>
                <a:gd name="connsiteY5297" fmla="*/ 4234693 h 6352161"/>
                <a:gd name="connsiteX5298" fmla="*/ 2518629 w 10924162"/>
                <a:gd name="connsiteY5298" fmla="*/ 4264893 h 6352161"/>
                <a:gd name="connsiteX5299" fmla="*/ 2489602 w 10924162"/>
                <a:gd name="connsiteY5299" fmla="*/ 4295094 h 6352161"/>
                <a:gd name="connsiteX5300" fmla="*/ 2560375 w 10924162"/>
                <a:gd name="connsiteY5300" fmla="*/ 4295094 h 6352161"/>
                <a:gd name="connsiteX5301" fmla="*/ 2531348 w 10924162"/>
                <a:gd name="connsiteY5301" fmla="*/ 4264893 h 6352161"/>
                <a:gd name="connsiteX5302" fmla="*/ 2560375 w 10924162"/>
                <a:gd name="connsiteY5302" fmla="*/ 4234693 h 6352161"/>
                <a:gd name="connsiteX5303" fmla="*/ 2589402 w 10924162"/>
                <a:gd name="connsiteY5303" fmla="*/ 4264893 h 6352161"/>
                <a:gd name="connsiteX5304" fmla="*/ 2560375 w 10924162"/>
                <a:gd name="connsiteY5304" fmla="*/ 4295094 h 6352161"/>
                <a:gd name="connsiteX5305" fmla="*/ 2631148 w 10924162"/>
                <a:gd name="connsiteY5305" fmla="*/ 4295094 h 6352161"/>
                <a:gd name="connsiteX5306" fmla="*/ 2602121 w 10924162"/>
                <a:gd name="connsiteY5306" fmla="*/ 4264893 h 6352161"/>
                <a:gd name="connsiteX5307" fmla="*/ 2631148 w 10924162"/>
                <a:gd name="connsiteY5307" fmla="*/ 4234693 h 6352161"/>
                <a:gd name="connsiteX5308" fmla="*/ 2660175 w 10924162"/>
                <a:gd name="connsiteY5308" fmla="*/ 4264893 h 6352161"/>
                <a:gd name="connsiteX5309" fmla="*/ 2631148 w 10924162"/>
                <a:gd name="connsiteY5309" fmla="*/ 4295094 h 6352161"/>
                <a:gd name="connsiteX5310" fmla="*/ 2701923 w 10924162"/>
                <a:gd name="connsiteY5310" fmla="*/ 4295094 h 6352161"/>
                <a:gd name="connsiteX5311" fmla="*/ 2672896 w 10924162"/>
                <a:gd name="connsiteY5311" fmla="*/ 4264893 h 6352161"/>
                <a:gd name="connsiteX5312" fmla="*/ 2701923 w 10924162"/>
                <a:gd name="connsiteY5312" fmla="*/ 4234693 h 6352161"/>
                <a:gd name="connsiteX5313" fmla="*/ 2730949 w 10924162"/>
                <a:gd name="connsiteY5313" fmla="*/ 4264893 h 6352161"/>
                <a:gd name="connsiteX5314" fmla="*/ 2701923 w 10924162"/>
                <a:gd name="connsiteY5314" fmla="*/ 4295094 h 6352161"/>
                <a:gd name="connsiteX5315" fmla="*/ 2772695 w 10924162"/>
                <a:gd name="connsiteY5315" fmla="*/ 4295094 h 6352161"/>
                <a:gd name="connsiteX5316" fmla="*/ 2743668 w 10924162"/>
                <a:gd name="connsiteY5316" fmla="*/ 4264893 h 6352161"/>
                <a:gd name="connsiteX5317" fmla="*/ 2772695 w 10924162"/>
                <a:gd name="connsiteY5317" fmla="*/ 4234693 h 6352161"/>
                <a:gd name="connsiteX5318" fmla="*/ 2801722 w 10924162"/>
                <a:gd name="connsiteY5318" fmla="*/ 4264893 h 6352161"/>
                <a:gd name="connsiteX5319" fmla="*/ 2772695 w 10924162"/>
                <a:gd name="connsiteY5319" fmla="*/ 4295094 h 6352161"/>
                <a:gd name="connsiteX5320" fmla="*/ 2843468 w 10924162"/>
                <a:gd name="connsiteY5320" fmla="*/ 4295094 h 6352161"/>
                <a:gd name="connsiteX5321" fmla="*/ 2814441 w 10924162"/>
                <a:gd name="connsiteY5321" fmla="*/ 4264893 h 6352161"/>
                <a:gd name="connsiteX5322" fmla="*/ 2843468 w 10924162"/>
                <a:gd name="connsiteY5322" fmla="*/ 4234693 h 6352161"/>
                <a:gd name="connsiteX5323" fmla="*/ 2872495 w 10924162"/>
                <a:gd name="connsiteY5323" fmla="*/ 4264893 h 6352161"/>
                <a:gd name="connsiteX5324" fmla="*/ 2843468 w 10924162"/>
                <a:gd name="connsiteY5324" fmla="*/ 4295094 h 6352161"/>
                <a:gd name="connsiteX5325" fmla="*/ 2914241 w 10924162"/>
                <a:gd name="connsiteY5325" fmla="*/ 4295094 h 6352161"/>
                <a:gd name="connsiteX5326" fmla="*/ 2885214 w 10924162"/>
                <a:gd name="connsiteY5326" fmla="*/ 4264893 h 6352161"/>
                <a:gd name="connsiteX5327" fmla="*/ 2914241 w 10924162"/>
                <a:gd name="connsiteY5327" fmla="*/ 4234693 h 6352161"/>
                <a:gd name="connsiteX5328" fmla="*/ 2943268 w 10924162"/>
                <a:gd name="connsiteY5328" fmla="*/ 4264893 h 6352161"/>
                <a:gd name="connsiteX5329" fmla="*/ 2914241 w 10924162"/>
                <a:gd name="connsiteY5329" fmla="*/ 4295094 h 6352161"/>
                <a:gd name="connsiteX5330" fmla="*/ 2985017 w 10924162"/>
                <a:gd name="connsiteY5330" fmla="*/ 4295094 h 6352161"/>
                <a:gd name="connsiteX5331" fmla="*/ 2955990 w 10924162"/>
                <a:gd name="connsiteY5331" fmla="*/ 4264893 h 6352161"/>
                <a:gd name="connsiteX5332" fmla="*/ 2985017 w 10924162"/>
                <a:gd name="connsiteY5332" fmla="*/ 4234693 h 6352161"/>
                <a:gd name="connsiteX5333" fmla="*/ 3014043 w 10924162"/>
                <a:gd name="connsiteY5333" fmla="*/ 4264893 h 6352161"/>
                <a:gd name="connsiteX5334" fmla="*/ 2985017 w 10924162"/>
                <a:gd name="connsiteY5334" fmla="*/ 4295094 h 6352161"/>
                <a:gd name="connsiteX5335" fmla="*/ 3055789 w 10924162"/>
                <a:gd name="connsiteY5335" fmla="*/ 4295094 h 6352161"/>
                <a:gd name="connsiteX5336" fmla="*/ 3026762 w 10924162"/>
                <a:gd name="connsiteY5336" fmla="*/ 4264893 h 6352161"/>
                <a:gd name="connsiteX5337" fmla="*/ 3055789 w 10924162"/>
                <a:gd name="connsiteY5337" fmla="*/ 4234693 h 6352161"/>
                <a:gd name="connsiteX5338" fmla="*/ 3084816 w 10924162"/>
                <a:gd name="connsiteY5338" fmla="*/ 4264893 h 6352161"/>
                <a:gd name="connsiteX5339" fmla="*/ 3055789 w 10924162"/>
                <a:gd name="connsiteY5339" fmla="*/ 4295094 h 6352161"/>
                <a:gd name="connsiteX5340" fmla="*/ 3126562 w 10924162"/>
                <a:gd name="connsiteY5340" fmla="*/ 4295094 h 6352161"/>
                <a:gd name="connsiteX5341" fmla="*/ 3097535 w 10924162"/>
                <a:gd name="connsiteY5341" fmla="*/ 4264893 h 6352161"/>
                <a:gd name="connsiteX5342" fmla="*/ 3126562 w 10924162"/>
                <a:gd name="connsiteY5342" fmla="*/ 4234693 h 6352161"/>
                <a:gd name="connsiteX5343" fmla="*/ 3155589 w 10924162"/>
                <a:gd name="connsiteY5343" fmla="*/ 4264893 h 6352161"/>
                <a:gd name="connsiteX5344" fmla="*/ 3126562 w 10924162"/>
                <a:gd name="connsiteY5344" fmla="*/ 4295094 h 6352161"/>
                <a:gd name="connsiteX5345" fmla="*/ 3480429 w 10924162"/>
                <a:gd name="connsiteY5345" fmla="*/ 4295094 h 6352161"/>
                <a:gd name="connsiteX5346" fmla="*/ 3451402 w 10924162"/>
                <a:gd name="connsiteY5346" fmla="*/ 4264893 h 6352161"/>
                <a:gd name="connsiteX5347" fmla="*/ 3480429 w 10924162"/>
                <a:gd name="connsiteY5347" fmla="*/ 4234693 h 6352161"/>
                <a:gd name="connsiteX5348" fmla="*/ 3509456 w 10924162"/>
                <a:gd name="connsiteY5348" fmla="*/ 4264893 h 6352161"/>
                <a:gd name="connsiteX5349" fmla="*/ 3480429 w 10924162"/>
                <a:gd name="connsiteY5349" fmla="*/ 4295094 h 6352161"/>
                <a:gd name="connsiteX5350" fmla="*/ 3551204 w 10924162"/>
                <a:gd name="connsiteY5350" fmla="*/ 4295094 h 6352161"/>
                <a:gd name="connsiteX5351" fmla="*/ 3522177 w 10924162"/>
                <a:gd name="connsiteY5351" fmla="*/ 4264893 h 6352161"/>
                <a:gd name="connsiteX5352" fmla="*/ 3551204 w 10924162"/>
                <a:gd name="connsiteY5352" fmla="*/ 4234693 h 6352161"/>
                <a:gd name="connsiteX5353" fmla="*/ 3580230 w 10924162"/>
                <a:gd name="connsiteY5353" fmla="*/ 4264893 h 6352161"/>
                <a:gd name="connsiteX5354" fmla="*/ 3551204 w 10924162"/>
                <a:gd name="connsiteY5354" fmla="*/ 4295094 h 6352161"/>
                <a:gd name="connsiteX5355" fmla="*/ 3621976 w 10924162"/>
                <a:gd name="connsiteY5355" fmla="*/ 4295094 h 6352161"/>
                <a:gd name="connsiteX5356" fmla="*/ 3592949 w 10924162"/>
                <a:gd name="connsiteY5356" fmla="*/ 4264893 h 6352161"/>
                <a:gd name="connsiteX5357" fmla="*/ 3621976 w 10924162"/>
                <a:gd name="connsiteY5357" fmla="*/ 4234693 h 6352161"/>
                <a:gd name="connsiteX5358" fmla="*/ 3651003 w 10924162"/>
                <a:gd name="connsiteY5358" fmla="*/ 4264893 h 6352161"/>
                <a:gd name="connsiteX5359" fmla="*/ 3621976 w 10924162"/>
                <a:gd name="connsiteY5359" fmla="*/ 4295094 h 6352161"/>
                <a:gd name="connsiteX5360" fmla="*/ 3692749 w 10924162"/>
                <a:gd name="connsiteY5360" fmla="*/ 4295094 h 6352161"/>
                <a:gd name="connsiteX5361" fmla="*/ 3663722 w 10924162"/>
                <a:gd name="connsiteY5361" fmla="*/ 4264893 h 6352161"/>
                <a:gd name="connsiteX5362" fmla="*/ 3692749 w 10924162"/>
                <a:gd name="connsiteY5362" fmla="*/ 4234693 h 6352161"/>
                <a:gd name="connsiteX5363" fmla="*/ 3721776 w 10924162"/>
                <a:gd name="connsiteY5363" fmla="*/ 4264893 h 6352161"/>
                <a:gd name="connsiteX5364" fmla="*/ 3692749 w 10924162"/>
                <a:gd name="connsiteY5364" fmla="*/ 4295094 h 6352161"/>
                <a:gd name="connsiteX5365" fmla="*/ 3763522 w 10924162"/>
                <a:gd name="connsiteY5365" fmla="*/ 4295094 h 6352161"/>
                <a:gd name="connsiteX5366" fmla="*/ 3734495 w 10924162"/>
                <a:gd name="connsiteY5366" fmla="*/ 4264893 h 6352161"/>
                <a:gd name="connsiteX5367" fmla="*/ 3763522 w 10924162"/>
                <a:gd name="connsiteY5367" fmla="*/ 4234693 h 6352161"/>
                <a:gd name="connsiteX5368" fmla="*/ 3792549 w 10924162"/>
                <a:gd name="connsiteY5368" fmla="*/ 4264893 h 6352161"/>
                <a:gd name="connsiteX5369" fmla="*/ 3763522 w 10924162"/>
                <a:gd name="connsiteY5369" fmla="*/ 4295094 h 6352161"/>
                <a:gd name="connsiteX5370" fmla="*/ 5391313 w 10924162"/>
                <a:gd name="connsiteY5370" fmla="*/ 4295094 h 6352161"/>
                <a:gd name="connsiteX5371" fmla="*/ 5362281 w 10924162"/>
                <a:gd name="connsiteY5371" fmla="*/ 4264893 h 6352161"/>
                <a:gd name="connsiteX5372" fmla="*/ 5391313 w 10924162"/>
                <a:gd name="connsiteY5372" fmla="*/ 4234693 h 6352161"/>
                <a:gd name="connsiteX5373" fmla="*/ 5420335 w 10924162"/>
                <a:gd name="connsiteY5373" fmla="*/ 4264893 h 6352161"/>
                <a:gd name="connsiteX5374" fmla="*/ 5391313 w 10924162"/>
                <a:gd name="connsiteY5374" fmla="*/ 4295094 h 6352161"/>
                <a:gd name="connsiteX5375" fmla="*/ 5532861 w 10924162"/>
                <a:gd name="connsiteY5375" fmla="*/ 4295094 h 6352161"/>
                <a:gd name="connsiteX5376" fmla="*/ 5503829 w 10924162"/>
                <a:gd name="connsiteY5376" fmla="*/ 4264893 h 6352161"/>
                <a:gd name="connsiteX5377" fmla="*/ 5532861 w 10924162"/>
                <a:gd name="connsiteY5377" fmla="*/ 4234693 h 6352161"/>
                <a:gd name="connsiteX5378" fmla="*/ 5561882 w 10924162"/>
                <a:gd name="connsiteY5378" fmla="*/ 4264893 h 6352161"/>
                <a:gd name="connsiteX5379" fmla="*/ 5532861 w 10924162"/>
                <a:gd name="connsiteY5379" fmla="*/ 4295094 h 6352161"/>
                <a:gd name="connsiteX5380" fmla="*/ 5603633 w 10924162"/>
                <a:gd name="connsiteY5380" fmla="*/ 4295094 h 6352161"/>
                <a:gd name="connsiteX5381" fmla="*/ 5574601 w 10924162"/>
                <a:gd name="connsiteY5381" fmla="*/ 4264893 h 6352161"/>
                <a:gd name="connsiteX5382" fmla="*/ 5603633 w 10924162"/>
                <a:gd name="connsiteY5382" fmla="*/ 4234693 h 6352161"/>
                <a:gd name="connsiteX5383" fmla="*/ 5632655 w 10924162"/>
                <a:gd name="connsiteY5383" fmla="*/ 4264893 h 6352161"/>
                <a:gd name="connsiteX5384" fmla="*/ 5603633 w 10924162"/>
                <a:gd name="connsiteY5384" fmla="*/ 4295094 h 6352161"/>
                <a:gd name="connsiteX5385" fmla="*/ 5815954 w 10924162"/>
                <a:gd name="connsiteY5385" fmla="*/ 4295094 h 6352161"/>
                <a:gd name="connsiteX5386" fmla="*/ 5786922 w 10924162"/>
                <a:gd name="connsiteY5386" fmla="*/ 4264893 h 6352161"/>
                <a:gd name="connsiteX5387" fmla="*/ 5815954 w 10924162"/>
                <a:gd name="connsiteY5387" fmla="*/ 4234693 h 6352161"/>
                <a:gd name="connsiteX5388" fmla="*/ 5844975 w 10924162"/>
                <a:gd name="connsiteY5388" fmla="*/ 4264893 h 6352161"/>
                <a:gd name="connsiteX5389" fmla="*/ 5815954 w 10924162"/>
                <a:gd name="connsiteY5389" fmla="*/ 4295094 h 6352161"/>
                <a:gd name="connsiteX5390" fmla="*/ 5886727 w 10924162"/>
                <a:gd name="connsiteY5390" fmla="*/ 4295094 h 6352161"/>
                <a:gd name="connsiteX5391" fmla="*/ 5857695 w 10924162"/>
                <a:gd name="connsiteY5391" fmla="*/ 4264893 h 6352161"/>
                <a:gd name="connsiteX5392" fmla="*/ 5886727 w 10924162"/>
                <a:gd name="connsiteY5392" fmla="*/ 4234693 h 6352161"/>
                <a:gd name="connsiteX5393" fmla="*/ 5915749 w 10924162"/>
                <a:gd name="connsiteY5393" fmla="*/ 4264893 h 6352161"/>
                <a:gd name="connsiteX5394" fmla="*/ 5886727 w 10924162"/>
                <a:gd name="connsiteY5394" fmla="*/ 4295094 h 6352161"/>
                <a:gd name="connsiteX5395" fmla="*/ 5957500 w 10924162"/>
                <a:gd name="connsiteY5395" fmla="*/ 4295094 h 6352161"/>
                <a:gd name="connsiteX5396" fmla="*/ 5928468 w 10924162"/>
                <a:gd name="connsiteY5396" fmla="*/ 4264893 h 6352161"/>
                <a:gd name="connsiteX5397" fmla="*/ 5957500 w 10924162"/>
                <a:gd name="connsiteY5397" fmla="*/ 4234693 h 6352161"/>
                <a:gd name="connsiteX5398" fmla="*/ 5986522 w 10924162"/>
                <a:gd name="connsiteY5398" fmla="*/ 4264893 h 6352161"/>
                <a:gd name="connsiteX5399" fmla="*/ 5957500 w 10924162"/>
                <a:gd name="connsiteY5399" fmla="*/ 4295094 h 6352161"/>
                <a:gd name="connsiteX5400" fmla="*/ 6028274 w 10924162"/>
                <a:gd name="connsiteY5400" fmla="*/ 4295094 h 6352161"/>
                <a:gd name="connsiteX5401" fmla="*/ 5999241 w 10924162"/>
                <a:gd name="connsiteY5401" fmla="*/ 4264893 h 6352161"/>
                <a:gd name="connsiteX5402" fmla="*/ 6028274 w 10924162"/>
                <a:gd name="connsiteY5402" fmla="*/ 4234693 h 6352161"/>
                <a:gd name="connsiteX5403" fmla="*/ 6057295 w 10924162"/>
                <a:gd name="connsiteY5403" fmla="*/ 4264893 h 6352161"/>
                <a:gd name="connsiteX5404" fmla="*/ 6028274 w 10924162"/>
                <a:gd name="connsiteY5404" fmla="*/ 4295094 h 6352161"/>
                <a:gd name="connsiteX5405" fmla="*/ 6169820 w 10924162"/>
                <a:gd name="connsiteY5405" fmla="*/ 4295094 h 6352161"/>
                <a:gd name="connsiteX5406" fmla="*/ 6140788 w 10924162"/>
                <a:gd name="connsiteY5406" fmla="*/ 4264893 h 6352161"/>
                <a:gd name="connsiteX5407" fmla="*/ 6169820 w 10924162"/>
                <a:gd name="connsiteY5407" fmla="*/ 4234693 h 6352161"/>
                <a:gd name="connsiteX5408" fmla="*/ 6198842 w 10924162"/>
                <a:gd name="connsiteY5408" fmla="*/ 4264893 h 6352161"/>
                <a:gd name="connsiteX5409" fmla="*/ 6169820 w 10924162"/>
                <a:gd name="connsiteY5409" fmla="*/ 4295094 h 6352161"/>
                <a:gd name="connsiteX5410" fmla="*/ 6240593 w 10924162"/>
                <a:gd name="connsiteY5410" fmla="*/ 4295094 h 6352161"/>
                <a:gd name="connsiteX5411" fmla="*/ 6211561 w 10924162"/>
                <a:gd name="connsiteY5411" fmla="*/ 4264893 h 6352161"/>
                <a:gd name="connsiteX5412" fmla="*/ 6240593 w 10924162"/>
                <a:gd name="connsiteY5412" fmla="*/ 4234693 h 6352161"/>
                <a:gd name="connsiteX5413" fmla="*/ 6269615 w 10924162"/>
                <a:gd name="connsiteY5413" fmla="*/ 4264893 h 6352161"/>
                <a:gd name="connsiteX5414" fmla="*/ 6240593 w 10924162"/>
                <a:gd name="connsiteY5414" fmla="*/ 4295094 h 6352161"/>
                <a:gd name="connsiteX5415" fmla="*/ 6311367 w 10924162"/>
                <a:gd name="connsiteY5415" fmla="*/ 4295094 h 6352161"/>
                <a:gd name="connsiteX5416" fmla="*/ 6282334 w 10924162"/>
                <a:gd name="connsiteY5416" fmla="*/ 4264893 h 6352161"/>
                <a:gd name="connsiteX5417" fmla="*/ 6311367 w 10924162"/>
                <a:gd name="connsiteY5417" fmla="*/ 4234693 h 6352161"/>
                <a:gd name="connsiteX5418" fmla="*/ 6340388 w 10924162"/>
                <a:gd name="connsiteY5418" fmla="*/ 4264893 h 6352161"/>
                <a:gd name="connsiteX5419" fmla="*/ 6311367 w 10924162"/>
                <a:gd name="connsiteY5419" fmla="*/ 4295094 h 6352161"/>
                <a:gd name="connsiteX5420" fmla="*/ 6382142 w 10924162"/>
                <a:gd name="connsiteY5420" fmla="*/ 4295094 h 6352161"/>
                <a:gd name="connsiteX5421" fmla="*/ 6353110 w 10924162"/>
                <a:gd name="connsiteY5421" fmla="*/ 4264893 h 6352161"/>
                <a:gd name="connsiteX5422" fmla="*/ 6382142 w 10924162"/>
                <a:gd name="connsiteY5422" fmla="*/ 4234693 h 6352161"/>
                <a:gd name="connsiteX5423" fmla="*/ 6411163 w 10924162"/>
                <a:gd name="connsiteY5423" fmla="*/ 4264893 h 6352161"/>
                <a:gd name="connsiteX5424" fmla="*/ 6382142 w 10924162"/>
                <a:gd name="connsiteY5424" fmla="*/ 4295094 h 6352161"/>
                <a:gd name="connsiteX5425" fmla="*/ 6452914 w 10924162"/>
                <a:gd name="connsiteY5425" fmla="*/ 4295094 h 6352161"/>
                <a:gd name="connsiteX5426" fmla="*/ 6423882 w 10924162"/>
                <a:gd name="connsiteY5426" fmla="*/ 4264893 h 6352161"/>
                <a:gd name="connsiteX5427" fmla="*/ 6452914 w 10924162"/>
                <a:gd name="connsiteY5427" fmla="*/ 4234693 h 6352161"/>
                <a:gd name="connsiteX5428" fmla="*/ 6481936 w 10924162"/>
                <a:gd name="connsiteY5428" fmla="*/ 4264893 h 6352161"/>
                <a:gd name="connsiteX5429" fmla="*/ 6452914 w 10924162"/>
                <a:gd name="connsiteY5429" fmla="*/ 4295094 h 6352161"/>
                <a:gd name="connsiteX5430" fmla="*/ 6523687 w 10924162"/>
                <a:gd name="connsiteY5430" fmla="*/ 4295094 h 6352161"/>
                <a:gd name="connsiteX5431" fmla="*/ 6494655 w 10924162"/>
                <a:gd name="connsiteY5431" fmla="*/ 4264893 h 6352161"/>
                <a:gd name="connsiteX5432" fmla="*/ 6523687 w 10924162"/>
                <a:gd name="connsiteY5432" fmla="*/ 4234693 h 6352161"/>
                <a:gd name="connsiteX5433" fmla="*/ 6552709 w 10924162"/>
                <a:gd name="connsiteY5433" fmla="*/ 4264893 h 6352161"/>
                <a:gd name="connsiteX5434" fmla="*/ 6523687 w 10924162"/>
                <a:gd name="connsiteY5434" fmla="*/ 4295094 h 6352161"/>
                <a:gd name="connsiteX5435" fmla="*/ 6594461 w 10924162"/>
                <a:gd name="connsiteY5435" fmla="*/ 4295094 h 6352161"/>
                <a:gd name="connsiteX5436" fmla="*/ 6565428 w 10924162"/>
                <a:gd name="connsiteY5436" fmla="*/ 4264893 h 6352161"/>
                <a:gd name="connsiteX5437" fmla="*/ 6594461 w 10924162"/>
                <a:gd name="connsiteY5437" fmla="*/ 4234693 h 6352161"/>
                <a:gd name="connsiteX5438" fmla="*/ 6623482 w 10924162"/>
                <a:gd name="connsiteY5438" fmla="*/ 4264893 h 6352161"/>
                <a:gd name="connsiteX5439" fmla="*/ 6594461 w 10924162"/>
                <a:gd name="connsiteY5439" fmla="*/ 4295094 h 6352161"/>
                <a:gd name="connsiteX5440" fmla="*/ 6665235 w 10924162"/>
                <a:gd name="connsiteY5440" fmla="*/ 4295094 h 6352161"/>
                <a:gd name="connsiteX5441" fmla="*/ 6636203 w 10924162"/>
                <a:gd name="connsiteY5441" fmla="*/ 4264893 h 6352161"/>
                <a:gd name="connsiteX5442" fmla="*/ 6665235 w 10924162"/>
                <a:gd name="connsiteY5442" fmla="*/ 4234693 h 6352161"/>
                <a:gd name="connsiteX5443" fmla="*/ 6694256 w 10924162"/>
                <a:gd name="connsiteY5443" fmla="*/ 4264893 h 6352161"/>
                <a:gd name="connsiteX5444" fmla="*/ 6665235 w 10924162"/>
                <a:gd name="connsiteY5444" fmla="*/ 4295094 h 6352161"/>
                <a:gd name="connsiteX5445" fmla="*/ 6736007 w 10924162"/>
                <a:gd name="connsiteY5445" fmla="*/ 4295094 h 6352161"/>
                <a:gd name="connsiteX5446" fmla="*/ 6706975 w 10924162"/>
                <a:gd name="connsiteY5446" fmla="*/ 4264893 h 6352161"/>
                <a:gd name="connsiteX5447" fmla="*/ 6736007 w 10924162"/>
                <a:gd name="connsiteY5447" fmla="*/ 4234693 h 6352161"/>
                <a:gd name="connsiteX5448" fmla="*/ 6765029 w 10924162"/>
                <a:gd name="connsiteY5448" fmla="*/ 4264893 h 6352161"/>
                <a:gd name="connsiteX5449" fmla="*/ 6736007 w 10924162"/>
                <a:gd name="connsiteY5449" fmla="*/ 4295094 h 6352161"/>
                <a:gd name="connsiteX5450" fmla="*/ 6806780 w 10924162"/>
                <a:gd name="connsiteY5450" fmla="*/ 4295094 h 6352161"/>
                <a:gd name="connsiteX5451" fmla="*/ 6777748 w 10924162"/>
                <a:gd name="connsiteY5451" fmla="*/ 4264893 h 6352161"/>
                <a:gd name="connsiteX5452" fmla="*/ 6806780 w 10924162"/>
                <a:gd name="connsiteY5452" fmla="*/ 4234693 h 6352161"/>
                <a:gd name="connsiteX5453" fmla="*/ 6835802 w 10924162"/>
                <a:gd name="connsiteY5453" fmla="*/ 4264893 h 6352161"/>
                <a:gd name="connsiteX5454" fmla="*/ 6806780 w 10924162"/>
                <a:gd name="connsiteY5454" fmla="*/ 4295094 h 6352161"/>
                <a:gd name="connsiteX5455" fmla="*/ 6877555 w 10924162"/>
                <a:gd name="connsiteY5455" fmla="*/ 4295094 h 6352161"/>
                <a:gd name="connsiteX5456" fmla="*/ 6848522 w 10924162"/>
                <a:gd name="connsiteY5456" fmla="*/ 4264893 h 6352161"/>
                <a:gd name="connsiteX5457" fmla="*/ 6877555 w 10924162"/>
                <a:gd name="connsiteY5457" fmla="*/ 4234693 h 6352161"/>
                <a:gd name="connsiteX5458" fmla="*/ 6906576 w 10924162"/>
                <a:gd name="connsiteY5458" fmla="*/ 4264893 h 6352161"/>
                <a:gd name="connsiteX5459" fmla="*/ 6877555 w 10924162"/>
                <a:gd name="connsiteY5459" fmla="*/ 4295094 h 6352161"/>
                <a:gd name="connsiteX5460" fmla="*/ 6948329 w 10924162"/>
                <a:gd name="connsiteY5460" fmla="*/ 4295094 h 6352161"/>
                <a:gd name="connsiteX5461" fmla="*/ 6919297 w 10924162"/>
                <a:gd name="connsiteY5461" fmla="*/ 4264893 h 6352161"/>
                <a:gd name="connsiteX5462" fmla="*/ 6948329 w 10924162"/>
                <a:gd name="connsiteY5462" fmla="*/ 4234693 h 6352161"/>
                <a:gd name="connsiteX5463" fmla="*/ 6977350 w 10924162"/>
                <a:gd name="connsiteY5463" fmla="*/ 4264893 h 6352161"/>
                <a:gd name="connsiteX5464" fmla="*/ 6948329 w 10924162"/>
                <a:gd name="connsiteY5464" fmla="*/ 4295094 h 6352161"/>
                <a:gd name="connsiteX5465" fmla="*/ 7019101 w 10924162"/>
                <a:gd name="connsiteY5465" fmla="*/ 4295094 h 6352161"/>
                <a:gd name="connsiteX5466" fmla="*/ 6990069 w 10924162"/>
                <a:gd name="connsiteY5466" fmla="*/ 4264893 h 6352161"/>
                <a:gd name="connsiteX5467" fmla="*/ 7019101 w 10924162"/>
                <a:gd name="connsiteY5467" fmla="*/ 4234693 h 6352161"/>
                <a:gd name="connsiteX5468" fmla="*/ 7048123 w 10924162"/>
                <a:gd name="connsiteY5468" fmla="*/ 4264893 h 6352161"/>
                <a:gd name="connsiteX5469" fmla="*/ 7019101 w 10924162"/>
                <a:gd name="connsiteY5469" fmla="*/ 4295094 h 6352161"/>
                <a:gd name="connsiteX5470" fmla="*/ 7089874 w 10924162"/>
                <a:gd name="connsiteY5470" fmla="*/ 4295094 h 6352161"/>
                <a:gd name="connsiteX5471" fmla="*/ 7060842 w 10924162"/>
                <a:gd name="connsiteY5471" fmla="*/ 4264893 h 6352161"/>
                <a:gd name="connsiteX5472" fmla="*/ 7089874 w 10924162"/>
                <a:gd name="connsiteY5472" fmla="*/ 4234693 h 6352161"/>
                <a:gd name="connsiteX5473" fmla="*/ 7118896 w 10924162"/>
                <a:gd name="connsiteY5473" fmla="*/ 4264893 h 6352161"/>
                <a:gd name="connsiteX5474" fmla="*/ 7089874 w 10924162"/>
                <a:gd name="connsiteY5474" fmla="*/ 4295094 h 6352161"/>
                <a:gd name="connsiteX5475" fmla="*/ 7160648 w 10924162"/>
                <a:gd name="connsiteY5475" fmla="*/ 4295094 h 6352161"/>
                <a:gd name="connsiteX5476" fmla="*/ 7131615 w 10924162"/>
                <a:gd name="connsiteY5476" fmla="*/ 4264893 h 6352161"/>
                <a:gd name="connsiteX5477" fmla="*/ 7160648 w 10924162"/>
                <a:gd name="connsiteY5477" fmla="*/ 4234693 h 6352161"/>
                <a:gd name="connsiteX5478" fmla="*/ 7189669 w 10924162"/>
                <a:gd name="connsiteY5478" fmla="*/ 4264893 h 6352161"/>
                <a:gd name="connsiteX5479" fmla="*/ 7160648 w 10924162"/>
                <a:gd name="connsiteY5479" fmla="*/ 4295094 h 6352161"/>
                <a:gd name="connsiteX5480" fmla="*/ 7231422 w 10924162"/>
                <a:gd name="connsiteY5480" fmla="*/ 4295094 h 6352161"/>
                <a:gd name="connsiteX5481" fmla="*/ 7202390 w 10924162"/>
                <a:gd name="connsiteY5481" fmla="*/ 4264893 h 6352161"/>
                <a:gd name="connsiteX5482" fmla="*/ 7231422 w 10924162"/>
                <a:gd name="connsiteY5482" fmla="*/ 4234693 h 6352161"/>
                <a:gd name="connsiteX5483" fmla="*/ 7260443 w 10924162"/>
                <a:gd name="connsiteY5483" fmla="*/ 4264893 h 6352161"/>
                <a:gd name="connsiteX5484" fmla="*/ 7231422 w 10924162"/>
                <a:gd name="connsiteY5484" fmla="*/ 4295094 h 6352161"/>
                <a:gd name="connsiteX5485" fmla="*/ 7302194 w 10924162"/>
                <a:gd name="connsiteY5485" fmla="*/ 4295094 h 6352161"/>
                <a:gd name="connsiteX5486" fmla="*/ 7273162 w 10924162"/>
                <a:gd name="connsiteY5486" fmla="*/ 4264893 h 6352161"/>
                <a:gd name="connsiteX5487" fmla="*/ 7302194 w 10924162"/>
                <a:gd name="connsiteY5487" fmla="*/ 4234693 h 6352161"/>
                <a:gd name="connsiteX5488" fmla="*/ 7331216 w 10924162"/>
                <a:gd name="connsiteY5488" fmla="*/ 4264893 h 6352161"/>
                <a:gd name="connsiteX5489" fmla="*/ 7302194 w 10924162"/>
                <a:gd name="connsiteY5489" fmla="*/ 4295094 h 6352161"/>
                <a:gd name="connsiteX5490" fmla="*/ 7372968 w 10924162"/>
                <a:gd name="connsiteY5490" fmla="*/ 4295094 h 6352161"/>
                <a:gd name="connsiteX5491" fmla="*/ 7343936 w 10924162"/>
                <a:gd name="connsiteY5491" fmla="*/ 4264893 h 6352161"/>
                <a:gd name="connsiteX5492" fmla="*/ 7372968 w 10924162"/>
                <a:gd name="connsiteY5492" fmla="*/ 4234693 h 6352161"/>
                <a:gd name="connsiteX5493" fmla="*/ 7401990 w 10924162"/>
                <a:gd name="connsiteY5493" fmla="*/ 4264893 h 6352161"/>
                <a:gd name="connsiteX5494" fmla="*/ 7372968 w 10924162"/>
                <a:gd name="connsiteY5494" fmla="*/ 4295094 h 6352161"/>
                <a:gd name="connsiteX5495" fmla="*/ 7443742 w 10924162"/>
                <a:gd name="connsiteY5495" fmla="*/ 4295094 h 6352161"/>
                <a:gd name="connsiteX5496" fmla="*/ 7414709 w 10924162"/>
                <a:gd name="connsiteY5496" fmla="*/ 4264893 h 6352161"/>
                <a:gd name="connsiteX5497" fmla="*/ 7443742 w 10924162"/>
                <a:gd name="connsiteY5497" fmla="*/ 4234693 h 6352161"/>
                <a:gd name="connsiteX5498" fmla="*/ 7472763 w 10924162"/>
                <a:gd name="connsiteY5498" fmla="*/ 4264893 h 6352161"/>
                <a:gd name="connsiteX5499" fmla="*/ 7443742 w 10924162"/>
                <a:gd name="connsiteY5499" fmla="*/ 4295094 h 6352161"/>
                <a:gd name="connsiteX5500" fmla="*/ 7514516 w 10924162"/>
                <a:gd name="connsiteY5500" fmla="*/ 4295094 h 6352161"/>
                <a:gd name="connsiteX5501" fmla="*/ 7485484 w 10924162"/>
                <a:gd name="connsiteY5501" fmla="*/ 4264893 h 6352161"/>
                <a:gd name="connsiteX5502" fmla="*/ 7514516 w 10924162"/>
                <a:gd name="connsiteY5502" fmla="*/ 4234693 h 6352161"/>
                <a:gd name="connsiteX5503" fmla="*/ 7543537 w 10924162"/>
                <a:gd name="connsiteY5503" fmla="*/ 4264893 h 6352161"/>
                <a:gd name="connsiteX5504" fmla="*/ 7514516 w 10924162"/>
                <a:gd name="connsiteY5504" fmla="*/ 4295094 h 6352161"/>
                <a:gd name="connsiteX5505" fmla="*/ 7585288 w 10924162"/>
                <a:gd name="connsiteY5505" fmla="*/ 4295094 h 6352161"/>
                <a:gd name="connsiteX5506" fmla="*/ 7556256 w 10924162"/>
                <a:gd name="connsiteY5506" fmla="*/ 4264893 h 6352161"/>
                <a:gd name="connsiteX5507" fmla="*/ 7585288 w 10924162"/>
                <a:gd name="connsiteY5507" fmla="*/ 4234693 h 6352161"/>
                <a:gd name="connsiteX5508" fmla="*/ 7614310 w 10924162"/>
                <a:gd name="connsiteY5508" fmla="*/ 4264893 h 6352161"/>
                <a:gd name="connsiteX5509" fmla="*/ 7585288 w 10924162"/>
                <a:gd name="connsiteY5509" fmla="*/ 4295094 h 6352161"/>
                <a:gd name="connsiteX5510" fmla="*/ 7726835 w 10924162"/>
                <a:gd name="connsiteY5510" fmla="*/ 4295094 h 6352161"/>
                <a:gd name="connsiteX5511" fmla="*/ 7697802 w 10924162"/>
                <a:gd name="connsiteY5511" fmla="*/ 4264893 h 6352161"/>
                <a:gd name="connsiteX5512" fmla="*/ 7726835 w 10924162"/>
                <a:gd name="connsiteY5512" fmla="*/ 4234693 h 6352161"/>
                <a:gd name="connsiteX5513" fmla="*/ 7755856 w 10924162"/>
                <a:gd name="connsiteY5513" fmla="*/ 4264893 h 6352161"/>
                <a:gd name="connsiteX5514" fmla="*/ 7726835 w 10924162"/>
                <a:gd name="connsiteY5514" fmla="*/ 4295094 h 6352161"/>
                <a:gd name="connsiteX5515" fmla="*/ 7797609 w 10924162"/>
                <a:gd name="connsiteY5515" fmla="*/ 4295094 h 6352161"/>
                <a:gd name="connsiteX5516" fmla="*/ 7768577 w 10924162"/>
                <a:gd name="connsiteY5516" fmla="*/ 4264893 h 6352161"/>
                <a:gd name="connsiteX5517" fmla="*/ 7797609 w 10924162"/>
                <a:gd name="connsiteY5517" fmla="*/ 4234693 h 6352161"/>
                <a:gd name="connsiteX5518" fmla="*/ 7826630 w 10924162"/>
                <a:gd name="connsiteY5518" fmla="*/ 4264893 h 6352161"/>
                <a:gd name="connsiteX5519" fmla="*/ 7797609 w 10924162"/>
                <a:gd name="connsiteY5519" fmla="*/ 4295094 h 6352161"/>
                <a:gd name="connsiteX5520" fmla="*/ 7868382 w 10924162"/>
                <a:gd name="connsiteY5520" fmla="*/ 4295094 h 6352161"/>
                <a:gd name="connsiteX5521" fmla="*/ 7839350 w 10924162"/>
                <a:gd name="connsiteY5521" fmla="*/ 4264893 h 6352161"/>
                <a:gd name="connsiteX5522" fmla="*/ 7868382 w 10924162"/>
                <a:gd name="connsiteY5522" fmla="*/ 4234693 h 6352161"/>
                <a:gd name="connsiteX5523" fmla="*/ 7897404 w 10924162"/>
                <a:gd name="connsiteY5523" fmla="*/ 4264893 h 6352161"/>
                <a:gd name="connsiteX5524" fmla="*/ 7868382 w 10924162"/>
                <a:gd name="connsiteY5524" fmla="*/ 4295094 h 6352161"/>
                <a:gd name="connsiteX5525" fmla="*/ 7939155 w 10924162"/>
                <a:gd name="connsiteY5525" fmla="*/ 4295094 h 6352161"/>
                <a:gd name="connsiteX5526" fmla="*/ 7910123 w 10924162"/>
                <a:gd name="connsiteY5526" fmla="*/ 4264893 h 6352161"/>
                <a:gd name="connsiteX5527" fmla="*/ 7939155 w 10924162"/>
                <a:gd name="connsiteY5527" fmla="*/ 4234693 h 6352161"/>
                <a:gd name="connsiteX5528" fmla="*/ 7968177 w 10924162"/>
                <a:gd name="connsiteY5528" fmla="*/ 4264893 h 6352161"/>
                <a:gd name="connsiteX5529" fmla="*/ 7939155 w 10924162"/>
                <a:gd name="connsiteY5529" fmla="*/ 4295094 h 6352161"/>
                <a:gd name="connsiteX5530" fmla="*/ 8009929 w 10924162"/>
                <a:gd name="connsiteY5530" fmla="*/ 4295094 h 6352161"/>
                <a:gd name="connsiteX5531" fmla="*/ 7980896 w 10924162"/>
                <a:gd name="connsiteY5531" fmla="*/ 4264893 h 6352161"/>
                <a:gd name="connsiteX5532" fmla="*/ 8009929 w 10924162"/>
                <a:gd name="connsiteY5532" fmla="*/ 4234693 h 6352161"/>
                <a:gd name="connsiteX5533" fmla="*/ 8038950 w 10924162"/>
                <a:gd name="connsiteY5533" fmla="*/ 4264893 h 6352161"/>
                <a:gd name="connsiteX5534" fmla="*/ 8009929 w 10924162"/>
                <a:gd name="connsiteY5534" fmla="*/ 4295094 h 6352161"/>
                <a:gd name="connsiteX5535" fmla="*/ 8080703 w 10924162"/>
                <a:gd name="connsiteY5535" fmla="*/ 4295094 h 6352161"/>
                <a:gd name="connsiteX5536" fmla="*/ 8051671 w 10924162"/>
                <a:gd name="connsiteY5536" fmla="*/ 4264893 h 6352161"/>
                <a:gd name="connsiteX5537" fmla="*/ 8080703 w 10924162"/>
                <a:gd name="connsiteY5537" fmla="*/ 4234693 h 6352161"/>
                <a:gd name="connsiteX5538" fmla="*/ 8109724 w 10924162"/>
                <a:gd name="connsiteY5538" fmla="*/ 4264893 h 6352161"/>
                <a:gd name="connsiteX5539" fmla="*/ 8080703 w 10924162"/>
                <a:gd name="connsiteY5539" fmla="*/ 4295094 h 6352161"/>
                <a:gd name="connsiteX5540" fmla="*/ 8151475 w 10924162"/>
                <a:gd name="connsiteY5540" fmla="*/ 4295094 h 6352161"/>
                <a:gd name="connsiteX5541" fmla="*/ 8122443 w 10924162"/>
                <a:gd name="connsiteY5541" fmla="*/ 4264893 h 6352161"/>
                <a:gd name="connsiteX5542" fmla="*/ 8151475 w 10924162"/>
                <a:gd name="connsiteY5542" fmla="*/ 4234693 h 6352161"/>
                <a:gd name="connsiteX5543" fmla="*/ 8180497 w 10924162"/>
                <a:gd name="connsiteY5543" fmla="*/ 4264893 h 6352161"/>
                <a:gd name="connsiteX5544" fmla="*/ 8151475 w 10924162"/>
                <a:gd name="connsiteY5544" fmla="*/ 4295094 h 6352161"/>
                <a:gd name="connsiteX5545" fmla="*/ 8222248 w 10924162"/>
                <a:gd name="connsiteY5545" fmla="*/ 4295094 h 6352161"/>
                <a:gd name="connsiteX5546" fmla="*/ 8193216 w 10924162"/>
                <a:gd name="connsiteY5546" fmla="*/ 4264893 h 6352161"/>
                <a:gd name="connsiteX5547" fmla="*/ 8222248 w 10924162"/>
                <a:gd name="connsiteY5547" fmla="*/ 4234693 h 6352161"/>
                <a:gd name="connsiteX5548" fmla="*/ 8251270 w 10924162"/>
                <a:gd name="connsiteY5548" fmla="*/ 4264893 h 6352161"/>
                <a:gd name="connsiteX5549" fmla="*/ 8222248 w 10924162"/>
                <a:gd name="connsiteY5549" fmla="*/ 4295094 h 6352161"/>
                <a:gd name="connsiteX5550" fmla="*/ 8293022 w 10924162"/>
                <a:gd name="connsiteY5550" fmla="*/ 4295094 h 6352161"/>
                <a:gd name="connsiteX5551" fmla="*/ 8263989 w 10924162"/>
                <a:gd name="connsiteY5551" fmla="*/ 4264893 h 6352161"/>
                <a:gd name="connsiteX5552" fmla="*/ 8293022 w 10924162"/>
                <a:gd name="connsiteY5552" fmla="*/ 4234693 h 6352161"/>
                <a:gd name="connsiteX5553" fmla="*/ 8322043 w 10924162"/>
                <a:gd name="connsiteY5553" fmla="*/ 4264893 h 6352161"/>
                <a:gd name="connsiteX5554" fmla="*/ 8293022 w 10924162"/>
                <a:gd name="connsiteY5554" fmla="*/ 4295094 h 6352161"/>
                <a:gd name="connsiteX5555" fmla="*/ 8363797 w 10924162"/>
                <a:gd name="connsiteY5555" fmla="*/ 4295094 h 6352161"/>
                <a:gd name="connsiteX5556" fmla="*/ 8334765 w 10924162"/>
                <a:gd name="connsiteY5556" fmla="*/ 4264893 h 6352161"/>
                <a:gd name="connsiteX5557" fmla="*/ 8363797 w 10924162"/>
                <a:gd name="connsiteY5557" fmla="*/ 4234693 h 6352161"/>
                <a:gd name="connsiteX5558" fmla="*/ 8392818 w 10924162"/>
                <a:gd name="connsiteY5558" fmla="*/ 4264893 h 6352161"/>
                <a:gd name="connsiteX5559" fmla="*/ 8363797 w 10924162"/>
                <a:gd name="connsiteY5559" fmla="*/ 4295094 h 6352161"/>
                <a:gd name="connsiteX5560" fmla="*/ 8434569 w 10924162"/>
                <a:gd name="connsiteY5560" fmla="*/ 4295094 h 6352161"/>
                <a:gd name="connsiteX5561" fmla="*/ 8405537 w 10924162"/>
                <a:gd name="connsiteY5561" fmla="*/ 4264893 h 6352161"/>
                <a:gd name="connsiteX5562" fmla="*/ 8434569 w 10924162"/>
                <a:gd name="connsiteY5562" fmla="*/ 4234693 h 6352161"/>
                <a:gd name="connsiteX5563" fmla="*/ 8463591 w 10924162"/>
                <a:gd name="connsiteY5563" fmla="*/ 4264893 h 6352161"/>
                <a:gd name="connsiteX5564" fmla="*/ 8434569 w 10924162"/>
                <a:gd name="connsiteY5564" fmla="*/ 4295094 h 6352161"/>
                <a:gd name="connsiteX5565" fmla="*/ 8505342 w 10924162"/>
                <a:gd name="connsiteY5565" fmla="*/ 4295094 h 6352161"/>
                <a:gd name="connsiteX5566" fmla="*/ 8476310 w 10924162"/>
                <a:gd name="connsiteY5566" fmla="*/ 4264893 h 6352161"/>
                <a:gd name="connsiteX5567" fmla="*/ 8505342 w 10924162"/>
                <a:gd name="connsiteY5567" fmla="*/ 4234693 h 6352161"/>
                <a:gd name="connsiteX5568" fmla="*/ 8534364 w 10924162"/>
                <a:gd name="connsiteY5568" fmla="*/ 4264893 h 6352161"/>
                <a:gd name="connsiteX5569" fmla="*/ 8505342 w 10924162"/>
                <a:gd name="connsiteY5569" fmla="*/ 4295094 h 6352161"/>
                <a:gd name="connsiteX5570" fmla="*/ 8576116 w 10924162"/>
                <a:gd name="connsiteY5570" fmla="*/ 4295094 h 6352161"/>
                <a:gd name="connsiteX5571" fmla="*/ 8547083 w 10924162"/>
                <a:gd name="connsiteY5571" fmla="*/ 4264893 h 6352161"/>
                <a:gd name="connsiteX5572" fmla="*/ 8576116 w 10924162"/>
                <a:gd name="connsiteY5572" fmla="*/ 4234693 h 6352161"/>
                <a:gd name="connsiteX5573" fmla="*/ 8605137 w 10924162"/>
                <a:gd name="connsiteY5573" fmla="*/ 4264893 h 6352161"/>
                <a:gd name="connsiteX5574" fmla="*/ 8576116 w 10924162"/>
                <a:gd name="connsiteY5574" fmla="*/ 4295094 h 6352161"/>
                <a:gd name="connsiteX5575" fmla="*/ 8646890 w 10924162"/>
                <a:gd name="connsiteY5575" fmla="*/ 4295094 h 6352161"/>
                <a:gd name="connsiteX5576" fmla="*/ 8617858 w 10924162"/>
                <a:gd name="connsiteY5576" fmla="*/ 4264893 h 6352161"/>
                <a:gd name="connsiteX5577" fmla="*/ 8646890 w 10924162"/>
                <a:gd name="connsiteY5577" fmla="*/ 4234693 h 6352161"/>
                <a:gd name="connsiteX5578" fmla="*/ 8675911 w 10924162"/>
                <a:gd name="connsiteY5578" fmla="*/ 4264893 h 6352161"/>
                <a:gd name="connsiteX5579" fmla="*/ 8646890 w 10924162"/>
                <a:gd name="connsiteY5579" fmla="*/ 4295094 h 6352161"/>
                <a:gd name="connsiteX5580" fmla="*/ 9000756 w 10924162"/>
                <a:gd name="connsiteY5580" fmla="*/ 4295094 h 6352161"/>
                <a:gd name="connsiteX5581" fmla="*/ 8971724 w 10924162"/>
                <a:gd name="connsiteY5581" fmla="*/ 4264893 h 6352161"/>
                <a:gd name="connsiteX5582" fmla="*/ 9000756 w 10924162"/>
                <a:gd name="connsiteY5582" fmla="*/ 4234693 h 6352161"/>
                <a:gd name="connsiteX5583" fmla="*/ 9029778 w 10924162"/>
                <a:gd name="connsiteY5583" fmla="*/ 4264893 h 6352161"/>
                <a:gd name="connsiteX5584" fmla="*/ 9000756 w 10924162"/>
                <a:gd name="connsiteY5584" fmla="*/ 4295094 h 6352161"/>
                <a:gd name="connsiteX5585" fmla="*/ 2206508 w 10924162"/>
                <a:gd name="connsiteY5585" fmla="*/ 4221492 h 6352161"/>
                <a:gd name="connsiteX5586" fmla="*/ 2177481 w 10924162"/>
                <a:gd name="connsiteY5586" fmla="*/ 4191292 h 6352161"/>
                <a:gd name="connsiteX5587" fmla="*/ 2206508 w 10924162"/>
                <a:gd name="connsiteY5587" fmla="*/ 4161092 h 6352161"/>
                <a:gd name="connsiteX5588" fmla="*/ 2235535 w 10924162"/>
                <a:gd name="connsiteY5588" fmla="*/ 4191292 h 6352161"/>
                <a:gd name="connsiteX5589" fmla="*/ 2206508 w 10924162"/>
                <a:gd name="connsiteY5589" fmla="*/ 4221492 h 6352161"/>
                <a:gd name="connsiteX5590" fmla="*/ 2277281 w 10924162"/>
                <a:gd name="connsiteY5590" fmla="*/ 4221492 h 6352161"/>
                <a:gd name="connsiteX5591" fmla="*/ 2248254 w 10924162"/>
                <a:gd name="connsiteY5591" fmla="*/ 4191292 h 6352161"/>
                <a:gd name="connsiteX5592" fmla="*/ 2277281 w 10924162"/>
                <a:gd name="connsiteY5592" fmla="*/ 4161092 h 6352161"/>
                <a:gd name="connsiteX5593" fmla="*/ 2306308 w 10924162"/>
                <a:gd name="connsiteY5593" fmla="*/ 4191292 h 6352161"/>
                <a:gd name="connsiteX5594" fmla="*/ 2277281 w 10924162"/>
                <a:gd name="connsiteY5594" fmla="*/ 4221492 h 6352161"/>
                <a:gd name="connsiteX5595" fmla="*/ 2348054 w 10924162"/>
                <a:gd name="connsiteY5595" fmla="*/ 4221492 h 6352161"/>
                <a:gd name="connsiteX5596" fmla="*/ 2319027 w 10924162"/>
                <a:gd name="connsiteY5596" fmla="*/ 4191292 h 6352161"/>
                <a:gd name="connsiteX5597" fmla="*/ 2348054 w 10924162"/>
                <a:gd name="connsiteY5597" fmla="*/ 4161092 h 6352161"/>
                <a:gd name="connsiteX5598" fmla="*/ 2377081 w 10924162"/>
                <a:gd name="connsiteY5598" fmla="*/ 4191292 h 6352161"/>
                <a:gd name="connsiteX5599" fmla="*/ 2348054 w 10924162"/>
                <a:gd name="connsiteY5599" fmla="*/ 4221492 h 6352161"/>
                <a:gd name="connsiteX5600" fmla="*/ 2418829 w 10924162"/>
                <a:gd name="connsiteY5600" fmla="*/ 4221492 h 6352161"/>
                <a:gd name="connsiteX5601" fmla="*/ 2389802 w 10924162"/>
                <a:gd name="connsiteY5601" fmla="*/ 4191292 h 6352161"/>
                <a:gd name="connsiteX5602" fmla="*/ 2418829 w 10924162"/>
                <a:gd name="connsiteY5602" fmla="*/ 4161092 h 6352161"/>
                <a:gd name="connsiteX5603" fmla="*/ 2447855 w 10924162"/>
                <a:gd name="connsiteY5603" fmla="*/ 4191292 h 6352161"/>
                <a:gd name="connsiteX5604" fmla="*/ 2418829 w 10924162"/>
                <a:gd name="connsiteY5604" fmla="*/ 4221492 h 6352161"/>
                <a:gd name="connsiteX5605" fmla="*/ 2489602 w 10924162"/>
                <a:gd name="connsiteY5605" fmla="*/ 4221492 h 6352161"/>
                <a:gd name="connsiteX5606" fmla="*/ 2460575 w 10924162"/>
                <a:gd name="connsiteY5606" fmla="*/ 4191292 h 6352161"/>
                <a:gd name="connsiteX5607" fmla="*/ 2489602 w 10924162"/>
                <a:gd name="connsiteY5607" fmla="*/ 4161092 h 6352161"/>
                <a:gd name="connsiteX5608" fmla="*/ 2518629 w 10924162"/>
                <a:gd name="connsiteY5608" fmla="*/ 4191292 h 6352161"/>
                <a:gd name="connsiteX5609" fmla="*/ 2489602 w 10924162"/>
                <a:gd name="connsiteY5609" fmla="*/ 4221492 h 6352161"/>
                <a:gd name="connsiteX5610" fmla="*/ 2560375 w 10924162"/>
                <a:gd name="connsiteY5610" fmla="*/ 4221492 h 6352161"/>
                <a:gd name="connsiteX5611" fmla="*/ 2531348 w 10924162"/>
                <a:gd name="connsiteY5611" fmla="*/ 4191292 h 6352161"/>
                <a:gd name="connsiteX5612" fmla="*/ 2560375 w 10924162"/>
                <a:gd name="connsiteY5612" fmla="*/ 4161092 h 6352161"/>
                <a:gd name="connsiteX5613" fmla="*/ 2589402 w 10924162"/>
                <a:gd name="connsiteY5613" fmla="*/ 4191292 h 6352161"/>
                <a:gd name="connsiteX5614" fmla="*/ 2560375 w 10924162"/>
                <a:gd name="connsiteY5614" fmla="*/ 4221492 h 6352161"/>
                <a:gd name="connsiteX5615" fmla="*/ 2631148 w 10924162"/>
                <a:gd name="connsiteY5615" fmla="*/ 4221492 h 6352161"/>
                <a:gd name="connsiteX5616" fmla="*/ 2602121 w 10924162"/>
                <a:gd name="connsiteY5616" fmla="*/ 4191292 h 6352161"/>
                <a:gd name="connsiteX5617" fmla="*/ 2631148 w 10924162"/>
                <a:gd name="connsiteY5617" fmla="*/ 4161092 h 6352161"/>
                <a:gd name="connsiteX5618" fmla="*/ 2660175 w 10924162"/>
                <a:gd name="connsiteY5618" fmla="*/ 4191292 h 6352161"/>
                <a:gd name="connsiteX5619" fmla="*/ 2631148 w 10924162"/>
                <a:gd name="connsiteY5619" fmla="*/ 4221492 h 6352161"/>
                <a:gd name="connsiteX5620" fmla="*/ 2701923 w 10924162"/>
                <a:gd name="connsiteY5620" fmla="*/ 4221492 h 6352161"/>
                <a:gd name="connsiteX5621" fmla="*/ 2672896 w 10924162"/>
                <a:gd name="connsiteY5621" fmla="*/ 4191292 h 6352161"/>
                <a:gd name="connsiteX5622" fmla="*/ 2701923 w 10924162"/>
                <a:gd name="connsiteY5622" fmla="*/ 4161092 h 6352161"/>
                <a:gd name="connsiteX5623" fmla="*/ 2730949 w 10924162"/>
                <a:gd name="connsiteY5623" fmla="*/ 4191292 h 6352161"/>
                <a:gd name="connsiteX5624" fmla="*/ 2701923 w 10924162"/>
                <a:gd name="connsiteY5624" fmla="*/ 4221492 h 6352161"/>
                <a:gd name="connsiteX5625" fmla="*/ 2772695 w 10924162"/>
                <a:gd name="connsiteY5625" fmla="*/ 4221492 h 6352161"/>
                <a:gd name="connsiteX5626" fmla="*/ 2743668 w 10924162"/>
                <a:gd name="connsiteY5626" fmla="*/ 4191292 h 6352161"/>
                <a:gd name="connsiteX5627" fmla="*/ 2772695 w 10924162"/>
                <a:gd name="connsiteY5627" fmla="*/ 4161092 h 6352161"/>
                <a:gd name="connsiteX5628" fmla="*/ 2801722 w 10924162"/>
                <a:gd name="connsiteY5628" fmla="*/ 4191292 h 6352161"/>
                <a:gd name="connsiteX5629" fmla="*/ 2772695 w 10924162"/>
                <a:gd name="connsiteY5629" fmla="*/ 4221492 h 6352161"/>
                <a:gd name="connsiteX5630" fmla="*/ 2843468 w 10924162"/>
                <a:gd name="connsiteY5630" fmla="*/ 4221492 h 6352161"/>
                <a:gd name="connsiteX5631" fmla="*/ 2814441 w 10924162"/>
                <a:gd name="connsiteY5631" fmla="*/ 4191292 h 6352161"/>
                <a:gd name="connsiteX5632" fmla="*/ 2843468 w 10924162"/>
                <a:gd name="connsiteY5632" fmla="*/ 4161092 h 6352161"/>
                <a:gd name="connsiteX5633" fmla="*/ 2872495 w 10924162"/>
                <a:gd name="connsiteY5633" fmla="*/ 4191292 h 6352161"/>
                <a:gd name="connsiteX5634" fmla="*/ 2843468 w 10924162"/>
                <a:gd name="connsiteY5634" fmla="*/ 4221492 h 6352161"/>
                <a:gd name="connsiteX5635" fmla="*/ 2985017 w 10924162"/>
                <a:gd name="connsiteY5635" fmla="*/ 4221492 h 6352161"/>
                <a:gd name="connsiteX5636" fmla="*/ 2955990 w 10924162"/>
                <a:gd name="connsiteY5636" fmla="*/ 4191292 h 6352161"/>
                <a:gd name="connsiteX5637" fmla="*/ 2985017 w 10924162"/>
                <a:gd name="connsiteY5637" fmla="*/ 4161092 h 6352161"/>
                <a:gd name="connsiteX5638" fmla="*/ 3014043 w 10924162"/>
                <a:gd name="connsiteY5638" fmla="*/ 4191292 h 6352161"/>
                <a:gd name="connsiteX5639" fmla="*/ 2985017 w 10924162"/>
                <a:gd name="connsiteY5639" fmla="*/ 4221492 h 6352161"/>
                <a:gd name="connsiteX5640" fmla="*/ 3126562 w 10924162"/>
                <a:gd name="connsiteY5640" fmla="*/ 4221492 h 6352161"/>
                <a:gd name="connsiteX5641" fmla="*/ 3097535 w 10924162"/>
                <a:gd name="connsiteY5641" fmla="*/ 4191292 h 6352161"/>
                <a:gd name="connsiteX5642" fmla="*/ 3126562 w 10924162"/>
                <a:gd name="connsiteY5642" fmla="*/ 4161092 h 6352161"/>
                <a:gd name="connsiteX5643" fmla="*/ 3155589 w 10924162"/>
                <a:gd name="connsiteY5643" fmla="*/ 4191292 h 6352161"/>
                <a:gd name="connsiteX5644" fmla="*/ 3126562 w 10924162"/>
                <a:gd name="connsiteY5644" fmla="*/ 4221492 h 6352161"/>
                <a:gd name="connsiteX5645" fmla="*/ 3197335 w 10924162"/>
                <a:gd name="connsiteY5645" fmla="*/ 4221492 h 6352161"/>
                <a:gd name="connsiteX5646" fmla="*/ 3168308 w 10924162"/>
                <a:gd name="connsiteY5646" fmla="*/ 4191292 h 6352161"/>
                <a:gd name="connsiteX5647" fmla="*/ 3197335 w 10924162"/>
                <a:gd name="connsiteY5647" fmla="*/ 4161092 h 6352161"/>
                <a:gd name="connsiteX5648" fmla="*/ 3226362 w 10924162"/>
                <a:gd name="connsiteY5648" fmla="*/ 4191292 h 6352161"/>
                <a:gd name="connsiteX5649" fmla="*/ 3197335 w 10924162"/>
                <a:gd name="connsiteY5649" fmla="*/ 4221492 h 6352161"/>
                <a:gd name="connsiteX5650" fmla="*/ 3268110 w 10924162"/>
                <a:gd name="connsiteY5650" fmla="*/ 4221492 h 6352161"/>
                <a:gd name="connsiteX5651" fmla="*/ 3239083 w 10924162"/>
                <a:gd name="connsiteY5651" fmla="*/ 4191292 h 6352161"/>
                <a:gd name="connsiteX5652" fmla="*/ 3268110 w 10924162"/>
                <a:gd name="connsiteY5652" fmla="*/ 4161092 h 6352161"/>
                <a:gd name="connsiteX5653" fmla="*/ 3297136 w 10924162"/>
                <a:gd name="connsiteY5653" fmla="*/ 4191292 h 6352161"/>
                <a:gd name="connsiteX5654" fmla="*/ 3268110 w 10924162"/>
                <a:gd name="connsiteY5654" fmla="*/ 4221492 h 6352161"/>
                <a:gd name="connsiteX5655" fmla="*/ 3480429 w 10924162"/>
                <a:gd name="connsiteY5655" fmla="*/ 4221492 h 6352161"/>
                <a:gd name="connsiteX5656" fmla="*/ 3451402 w 10924162"/>
                <a:gd name="connsiteY5656" fmla="*/ 4191292 h 6352161"/>
                <a:gd name="connsiteX5657" fmla="*/ 3480429 w 10924162"/>
                <a:gd name="connsiteY5657" fmla="*/ 4161092 h 6352161"/>
                <a:gd name="connsiteX5658" fmla="*/ 3509456 w 10924162"/>
                <a:gd name="connsiteY5658" fmla="*/ 4191292 h 6352161"/>
                <a:gd name="connsiteX5659" fmla="*/ 3480429 w 10924162"/>
                <a:gd name="connsiteY5659" fmla="*/ 4221492 h 6352161"/>
                <a:gd name="connsiteX5660" fmla="*/ 3551204 w 10924162"/>
                <a:gd name="connsiteY5660" fmla="*/ 4221492 h 6352161"/>
                <a:gd name="connsiteX5661" fmla="*/ 3522177 w 10924162"/>
                <a:gd name="connsiteY5661" fmla="*/ 4191292 h 6352161"/>
                <a:gd name="connsiteX5662" fmla="*/ 3551204 w 10924162"/>
                <a:gd name="connsiteY5662" fmla="*/ 4161092 h 6352161"/>
                <a:gd name="connsiteX5663" fmla="*/ 3580230 w 10924162"/>
                <a:gd name="connsiteY5663" fmla="*/ 4191292 h 6352161"/>
                <a:gd name="connsiteX5664" fmla="*/ 3551204 w 10924162"/>
                <a:gd name="connsiteY5664" fmla="*/ 4221492 h 6352161"/>
                <a:gd name="connsiteX5665" fmla="*/ 3621976 w 10924162"/>
                <a:gd name="connsiteY5665" fmla="*/ 4221492 h 6352161"/>
                <a:gd name="connsiteX5666" fmla="*/ 3592949 w 10924162"/>
                <a:gd name="connsiteY5666" fmla="*/ 4191292 h 6352161"/>
                <a:gd name="connsiteX5667" fmla="*/ 3621976 w 10924162"/>
                <a:gd name="connsiteY5667" fmla="*/ 4161092 h 6352161"/>
                <a:gd name="connsiteX5668" fmla="*/ 3651003 w 10924162"/>
                <a:gd name="connsiteY5668" fmla="*/ 4191292 h 6352161"/>
                <a:gd name="connsiteX5669" fmla="*/ 3621976 w 10924162"/>
                <a:gd name="connsiteY5669" fmla="*/ 4221492 h 6352161"/>
                <a:gd name="connsiteX5670" fmla="*/ 3692749 w 10924162"/>
                <a:gd name="connsiteY5670" fmla="*/ 4221492 h 6352161"/>
                <a:gd name="connsiteX5671" fmla="*/ 3663722 w 10924162"/>
                <a:gd name="connsiteY5671" fmla="*/ 4191292 h 6352161"/>
                <a:gd name="connsiteX5672" fmla="*/ 3692749 w 10924162"/>
                <a:gd name="connsiteY5672" fmla="*/ 4161092 h 6352161"/>
                <a:gd name="connsiteX5673" fmla="*/ 3721776 w 10924162"/>
                <a:gd name="connsiteY5673" fmla="*/ 4191292 h 6352161"/>
                <a:gd name="connsiteX5674" fmla="*/ 3692749 w 10924162"/>
                <a:gd name="connsiteY5674" fmla="*/ 4221492 h 6352161"/>
                <a:gd name="connsiteX5675" fmla="*/ 3763522 w 10924162"/>
                <a:gd name="connsiteY5675" fmla="*/ 4221492 h 6352161"/>
                <a:gd name="connsiteX5676" fmla="*/ 3734495 w 10924162"/>
                <a:gd name="connsiteY5676" fmla="*/ 4191292 h 6352161"/>
                <a:gd name="connsiteX5677" fmla="*/ 3763522 w 10924162"/>
                <a:gd name="connsiteY5677" fmla="*/ 4161092 h 6352161"/>
                <a:gd name="connsiteX5678" fmla="*/ 3792549 w 10924162"/>
                <a:gd name="connsiteY5678" fmla="*/ 4191292 h 6352161"/>
                <a:gd name="connsiteX5679" fmla="*/ 3763522 w 10924162"/>
                <a:gd name="connsiteY5679" fmla="*/ 4221492 h 6352161"/>
                <a:gd name="connsiteX5680" fmla="*/ 5108217 w 10924162"/>
                <a:gd name="connsiteY5680" fmla="*/ 4221492 h 6352161"/>
                <a:gd name="connsiteX5681" fmla="*/ 5079190 w 10924162"/>
                <a:gd name="connsiteY5681" fmla="*/ 4191292 h 6352161"/>
                <a:gd name="connsiteX5682" fmla="*/ 5108217 w 10924162"/>
                <a:gd name="connsiteY5682" fmla="*/ 4161092 h 6352161"/>
                <a:gd name="connsiteX5683" fmla="*/ 5137244 w 10924162"/>
                <a:gd name="connsiteY5683" fmla="*/ 4191292 h 6352161"/>
                <a:gd name="connsiteX5684" fmla="*/ 5108217 w 10924162"/>
                <a:gd name="connsiteY5684" fmla="*/ 4221492 h 6352161"/>
                <a:gd name="connsiteX5685" fmla="*/ 5532861 w 10924162"/>
                <a:gd name="connsiteY5685" fmla="*/ 4221492 h 6352161"/>
                <a:gd name="connsiteX5686" fmla="*/ 5503829 w 10924162"/>
                <a:gd name="connsiteY5686" fmla="*/ 4191292 h 6352161"/>
                <a:gd name="connsiteX5687" fmla="*/ 5532861 w 10924162"/>
                <a:gd name="connsiteY5687" fmla="*/ 4161092 h 6352161"/>
                <a:gd name="connsiteX5688" fmla="*/ 5561882 w 10924162"/>
                <a:gd name="connsiteY5688" fmla="*/ 4191292 h 6352161"/>
                <a:gd name="connsiteX5689" fmla="*/ 5532861 w 10924162"/>
                <a:gd name="connsiteY5689" fmla="*/ 4221492 h 6352161"/>
                <a:gd name="connsiteX5690" fmla="*/ 5745180 w 10924162"/>
                <a:gd name="connsiteY5690" fmla="*/ 4221492 h 6352161"/>
                <a:gd name="connsiteX5691" fmla="*/ 5716147 w 10924162"/>
                <a:gd name="connsiteY5691" fmla="*/ 4191292 h 6352161"/>
                <a:gd name="connsiteX5692" fmla="*/ 5745180 w 10924162"/>
                <a:gd name="connsiteY5692" fmla="*/ 4161092 h 6352161"/>
                <a:gd name="connsiteX5693" fmla="*/ 5774201 w 10924162"/>
                <a:gd name="connsiteY5693" fmla="*/ 4191292 h 6352161"/>
                <a:gd name="connsiteX5694" fmla="*/ 5745180 w 10924162"/>
                <a:gd name="connsiteY5694" fmla="*/ 4221492 h 6352161"/>
                <a:gd name="connsiteX5695" fmla="*/ 5815954 w 10924162"/>
                <a:gd name="connsiteY5695" fmla="*/ 4221492 h 6352161"/>
                <a:gd name="connsiteX5696" fmla="*/ 5786922 w 10924162"/>
                <a:gd name="connsiteY5696" fmla="*/ 4191292 h 6352161"/>
                <a:gd name="connsiteX5697" fmla="*/ 5815954 w 10924162"/>
                <a:gd name="connsiteY5697" fmla="*/ 4161092 h 6352161"/>
                <a:gd name="connsiteX5698" fmla="*/ 5844975 w 10924162"/>
                <a:gd name="connsiteY5698" fmla="*/ 4191292 h 6352161"/>
                <a:gd name="connsiteX5699" fmla="*/ 5815954 w 10924162"/>
                <a:gd name="connsiteY5699" fmla="*/ 4221492 h 6352161"/>
                <a:gd name="connsiteX5700" fmla="*/ 5886727 w 10924162"/>
                <a:gd name="connsiteY5700" fmla="*/ 4221492 h 6352161"/>
                <a:gd name="connsiteX5701" fmla="*/ 5857695 w 10924162"/>
                <a:gd name="connsiteY5701" fmla="*/ 4191292 h 6352161"/>
                <a:gd name="connsiteX5702" fmla="*/ 5886727 w 10924162"/>
                <a:gd name="connsiteY5702" fmla="*/ 4161092 h 6352161"/>
                <a:gd name="connsiteX5703" fmla="*/ 5915749 w 10924162"/>
                <a:gd name="connsiteY5703" fmla="*/ 4191292 h 6352161"/>
                <a:gd name="connsiteX5704" fmla="*/ 5886727 w 10924162"/>
                <a:gd name="connsiteY5704" fmla="*/ 4221492 h 6352161"/>
                <a:gd name="connsiteX5705" fmla="*/ 5957500 w 10924162"/>
                <a:gd name="connsiteY5705" fmla="*/ 4221492 h 6352161"/>
                <a:gd name="connsiteX5706" fmla="*/ 5928468 w 10924162"/>
                <a:gd name="connsiteY5706" fmla="*/ 4191292 h 6352161"/>
                <a:gd name="connsiteX5707" fmla="*/ 5957500 w 10924162"/>
                <a:gd name="connsiteY5707" fmla="*/ 4161092 h 6352161"/>
                <a:gd name="connsiteX5708" fmla="*/ 5986522 w 10924162"/>
                <a:gd name="connsiteY5708" fmla="*/ 4191292 h 6352161"/>
                <a:gd name="connsiteX5709" fmla="*/ 5957500 w 10924162"/>
                <a:gd name="connsiteY5709" fmla="*/ 4221492 h 6352161"/>
                <a:gd name="connsiteX5710" fmla="*/ 6028274 w 10924162"/>
                <a:gd name="connsiteY5710" fmla="*/ 4221492 h 6352161"/>
                <a:gd name="connsiteX5711" fmla="*/ 5999241 w 10924162"/>
                <a:gd name="connsiteY5711" fmla="*/ 4191292 h 6352161"/>
                <a:gd name="connsiteX5712" fmla="*/ 6028274 w 10924162"/>
                <a:gd name="connsiteY5712" fmla="*/ 4161092 h 6352161"/>
                <a:gd name="connsiteX5713" fmla="*/ 6057295 w 10924162"/>
                <a:gd name="connsiteY5713" fmla="*/ 4191292 h 6352161"/>
                <a:gd name="connsiteX5714" fmla="*/ 6028274 w 10924162"/>
                <a:gd name="connsiteY5714" fmla="*/ 4221492 h 6352161"/>
                <a:gd name="connsiteX5715" fmla="*/ 6099048 w 10924162"/>
                <a:gd name="connsiteY5715" fmla="*/ 4221492 h 6352161"/>
                <a:gd name="connsiteX5716" fmla="*/ 6070016 w 10924162"/>
                <a:gd name="connsiteY5716" fmla="*/ 4191292 h 6352161"/>
                <a:gd name="connsiteX5717" fmla="*/ 6099048 w 10924162"/>
                <a:gd name="connsiteY5717" fmla="*/ 4161092 h 6352161"/>
                <a:gd name="connsiteX5718" fmla="*/ 6128069 w 10924162"/>
                <a:gd name="connsiteY5718" fmla="*/ 4191292 h 6352161"/>
                <a:gd name="connsiteX5719" fmla="*/ 6099048 w 10924162"/>
                <a:gd name="connsiteY5719" fmla="*/ 4221492 h 6352161"/>
                <a:gd name="connsiteX5720" fmla="*/ 6169820 w 10924162"/>
                <a:gd name="connsiteY5720" fmla="*/ 4221492 h 6352161"/>
                <a:gd name="connsiteX5721" fmla="*/ 6140788 w 10924162"/>
                <a:gd name="connsiteY5721" fmla="*/ 4191292 h 6352161"/>
                <a:gd name="connsiteX5722" fmla="*/ 6169820 w 10924162"/>
                <a:gd name="connsiteY5722" fmla="*/ 4161092 h 6352161"/>
                <a:gd name="connsiteX5723" fmla="*/ 6198842 w 10924162"/>
                <a:gd name="connsiteY5723" fmla="*/ 4191292 h 6352161"/>
                <a:gd name="connsiteX5724" fmla="*/ 6169820 w 10924162"/>
                <a:gd name="connsiteY5724" fmla="*/ 4221492 h 6352161"/>
                <a:gd name="connsiteX5725" fmla="*/ 6240593 w 10924162"/>
                <a:gd name="connsiteY5725" fmla="*/ 4221492 h 6352161"/>
                <a:gd name="connsiteX5726" fmla="*/ 6211561 w 10924162"/>
                <a:gd name="connsiteY5726" fmla="*/ 4191292 h 6352161"/>
                <a:gd name="connsiteX5727" fmla="*/ 6240593 w 10924162"/>
                <a:gd name="connsiteY5727" fmla="*/ 4161092 h 6352161"/>
                <a:gd name="connsiteX5728" fmla="*/ 6269615 w 10924162"/>
                <a:gd name="connsiteY5728" fmla="*/ 4191292 h 6352161"/>
                <a:gd name="connsiteX5729" fmla="*/ 6240593 w 10924162"/>
                <a:gd name="connsiteY5729" fmla="*/ 4221492 h 6352161"/>
                <a:gd name="connsiteX5730" fmla="*/ 6311367 w 10924162"/>
                <a:gd name="connsiteY5730" fmla="*/ 4221492 h 6352161"/>
                <a:gd name="connsiteX5731" fmla="*/ 6282334 w 10924162"/>
                <a:gd name="connsiteY5731" fmla="*/ 4191292 h 6352161"/>
                <a:gd name="connsiteX5732" fmla="*/ 6311367 w 10924162"/>
                <a:gd name="connsiteY5732" fmla="*/ 4161092 h 6352161"/>
                <a:gd name="connsiteX5733" fmla="*/ 6340388 w 10924162"/>
                <a:gd name="connsiteY5733" fmla="*/ 4191292 h 6352161"/>
                <a:gd name="connsiteX5734" fmla="*/ 6311367 w 10924162"/>
                <a:gd name="connsiteY5734" fmla="*/ 4221492 h 6352161"/>
                <a:gd name="connsiteX5735" fmla="*/ 6382142 w 10924162"/>
                <a:gd name="connsiteY5735" fmla="*/ 4221492 h 6352161"/>
                <a:gd name="connsiteX5736" fmla="*/ 6353110 w 10924162"/>
                <a:gd name="connsiteY5736" fmla="*/ 4191292 h 6352161"/>
                <a:gd name="connsiteX5737" fmla="*/ 6382142 w 10924162"/>
                <a:gd name="connsiteY5737" fmla="*/ 4161092 h 6352161"/>
                <a:gd name="connsiteX5738" fmla="*/ 6411163 w 10924162"/>
                <a:gd name="connsiteY5738" fmla="*/ 4191292 h 6352161"/>
                <a:gd name="connsiteX5739" fmla="*/ 6382142 w 10924162"/>
                <a:gd name="connsiteY5739" fmla="*/ 4221492 h 6352161"/>
                <a:gd name="connsiteX5740" fmla="*/ 6452914 w 10924162"/>
                <a:gd name="connsiteY5740" fmla="*/ 4221492 h 6352161"/>
                <a:gd name="connsiteX5741" fmla="*/ 6423882 w 10924162"/>
                <a:gd name="connsiteY5741" fmla="*/ 4191292 h 6352161"/>
                <a:gd name="connsiteX5742" fmla="*/ 6452914 w 10924162"/>
                <a:gd name="connsiteY5742" fmla="*/ 4161092 h 6352161"/>
                <a:gd name="connsiteX5743" fmla="*/ 6481936 w 10924162"/>
                <a:gd name="connsiteY5743" fmla="*/ 4191292 h 6352161"/>
                <a:gd name="connsiteX5744" fmla="*/ 6452914 w 10924162"/>
                <a:gd name="connsiteY5744" fmla="*/ 4221492 h 6352161"/>
                <a:gd name="connsiteX5745" fmla="*/ 6523687 w 10924162"/>
                <a:gd name="connsiteY5745" fmla="*/ 4221492 h 6352161"/>
                <a:gd name="connsiteX5746" fmla="*/ 6494655 w 10924162"/>
                <a:gd name="connsiteY5746" fmla="*/ 4191292 h 6352161"/>
                <a:gd name="connsiteX5747" fmla="*/ 6523687 w 10924162"/>
                <a:gd name="connsiteY5747" fmla="*/ 4161092 h 6352161"/>
                <a:gd name="connsiteX5748" fmla="*/ 6552709 w 10924162"/>
                <a:gd name="connsiteY5748" fmla="*/ 4191292 h 6352161"/>
                <a:gd name="connsiteX5749" fmla="*/ 6523687 w 10924162"/>
                <a:gd name="connsiteY5749" fmla="*/ 4221492 h 6352161"/>
                <a:gd name="connsiteX5750" fmla="*/ 6594461 w 10924162"/>
                <a:gd name="connsiteY5750" fmla="*/ 4221492 h 6352161"/>
                <a:gd name="connsiteX5751" fmla="*/ 6565428 w 10924162"/>
                <a:gd name="connsiteY5751" fmla="*/ 4191292 h 6352161"/>
                <a:gd name="connsiteX5752" fmla="*/ 6594461 w 10924162"/>
                <a:gd name="connsiteY5752" fmla="*/ 4161092 h 6352161"/>
                <a:gd name="connsiteX5753" fmla="*/ 6623482 w 10924162"/>
                <a:gd name="connsiteY5753" fmla="*/ 4191292 h 6352161"/>
                <a:gd name="connsiteX5754" fmla="*/ 6594461 w 10924162"/>
                <a:gd name="connsiteY5754" fmla="*/ 4221492 h 6352161"/>
                <a:gd name="connsiteX5755" fmla="*/ 6665235 w 10924162"/>
                <a:gd name="connsiteY5755" fmla="*/ 4221492 h 6352161"/>
                <a:gd name="connsiteX5756" fmla="*/ 6636203 w 10924162"/>
                <a:gd name="connsiteY5756" fmla="*/ 4191292 h 6352161"/>
                <a:gd name="connsiteX5757" fmla="*/ 6665235 w 10924162"/>
                <a:gd name="connsiteY5757" fmla="*/ 4161092 h 6352161"/>
                <a:gd name="connsiteX5758" fmla="*/ 6694256 w 10924162"/>
                <a:gd name="connsiteY5758" fmla="*/ 4191292 h 6352161"/>
                <a:gd name="connsiteX5759" fmla="*/ 6665235 w 10924162"/>
                <a:gd name="connsiteY5759" fmla="*/ 4221492 h 6352161"/>
                <a:gd name="connsiteX5760" fmla="*/ 6736007 w 10924162"/>
                <a:gd name="connsiteY5760" fmla="*/ 4221492 h 6352161"/>
                <a:gd name="connsiteX5761" fmla="*/ 6706975 w 10924162"/>
                <a:gd name="connsiteY5761" fmla="*/ 4191292 h 6352161"/>
                <a:gd name="connsiteX5762" fmla="*/ 6736007 w 10924162"/>
                <a:gd name="connsiteY5762" fmla="*/ 4161092 h 6352161"/>
                <a:gd name="connsiteX5763" fmla="*/ 6765029 w 10924162"/>
                <a:gd name="connsiteY5763" fmla="*/ 4191292 h 6352161"/>
                <a:gd name="connsiteX5764" fmla="*/ 6736007 w 10924162"/>
                <a:gd name="connsiteY5764" fmla="*/ 4221492 h 6352161"/>
                <a:gd name="connsiteX5765" fmla="*/ 6806780 w 10924162"/>
                <a:gd name="connsiteY5765" fmla="*/ 4221492 h 6352161"/>
                <a:gd name="connsiteX5766" fmla="*/ 6777748 w 10924162"/>
                <a:gd name="connsiteY5766" fmla="*/ 4191292 h 6352161"/>
                <a:gd name="connsiteX5767" fmla="*/ 6806780 w 10924162"/>
                <a:gd name="connsiteY5767" fmla="*/ 4161092 h 6352161"/>
                <a:gd name="connsiteX5768" fmla="*/ 6835802 w 10924162"/>
                <a:gd name="connsiteY5768" fmla="*/ 4191292 h 6352161"/>
                <a:gd name="connsiteX5769" fmla="*/ 6806780 w 10924162"/>
                <a:gd name="connsiteY5769" fmla="*/ 4221492 h 6352161"/>
                <a:gd name="connsiteX5770" fmla="*/ 6877555 w 10924162"/>
                <a:gd name="connsiteY5770" fmla="*/ 4221492 h 6352161"/>
                <a:gd name="connsiteX5771" fmla="*/ 6848522 w 10924162"/>
                <a:gd name="connsiteY5771" fmla="*/ 4191292 h 6352161"/>
                <a:gd name="connsiteX5772" fmla="*/ 6877555 w 10924162"/>
                <a:gd name="connsiteY5772" fmla="*/ 4161092 h 6352161"/>
                <a:gd name="connsiteX5773" fmla="*/ 6906576 w 10924162"/>
                <a:gd name="connsiteY5773" fmla="*/ 4191292 h 6352161"/>
                <a:gd name="connsiteX5774" fmla="*/ 6877555 w 10924162"/>
                <a:gd name="connsiteY5774" fmla="*/ 4221492 h 6352161"/>
                <a:gd name="connsiteX5775" fmla="*/ 6948329 w 10924162"/>
                <a:gd name="connsiteY5775" fmla="*/ 4221492 h 6352161"/>
                <a:gd name="connsiteX5776" fmla="*/ 6919297 w 10924162"/>
                <a:gd name="connsiteY5776" fmla="*/ 4191292 h 6352161"/>
                <a:gd name="connsiteX5777" fmla="*/ 6948329 w 10924162"/>
                <a:gd name="connsiteY5777" fmla="*/ 4161092 h 6352161"/>
                <a:gd name="connsiteX5778" fmla="*/ 6977350 w 10924162"/>
                <a:gd name="connsiteY5778" fmla="*/ 4191292 h 6352161"/>
                <a:gd name="connsiteX5779" fmla="*/ 6948329 w 10924162"/>
                <a:gd name="connsiteY5779" fmla="*/ 4221492 h 6352161"/>
                <a:gd name="connsiteX5780" fmla="*/ 7019101 w 10924162"/>
                <a:gd name="connsiteY5780" fmla="*/ 4221492 h 6352161"/>
                <a:gd name="connsiteX5781" fmla="*/ 6990069 w 10924162"/>
                <a:gd name="connsiteY5781" fmla="*/ 4191292 h 6352161"/>
                <a:gd name="connsiteX5782" fmla="*/ 7019101 w 10924162"/>
                <a:gd name="connsiteY5782" fmla="*/ 4161092 h 6352161"/>
                <a:gd name="connsiteX5783" fmla="*/ 7048123 w 10924162"/>
                <a:gd name="connsiteY5783" fmla="*/ 4191292 h 6352161"/>
                <a:gd name="connsiteX5784" fmla="*/ 7019101 w 10924162"/>
                <a:gd name="connsiteY5784" fmla="*/ 4221492 h 6352161"/>
                <a:gd name="connsiteX5785" fmla="*/ 7089874 w 10924162"/>
                <a:gd name="connsiteY5785" fmla="*/ 4221492 h 6352161"/>
                <a:gd name="connsiteX5786" fmla="*/ 7060842 w 10924162"/>
                <a:gd name="connsiteY5786" fmla="*/ 4191292 h 6352161"/>
                <a:gd name="connsiteX5787" fmla="*/ 7089874 w 10924162"/>
                <a:gd name="connsiteY5787" fmla="*/ 4161092 h 6352161"/>
                <a:gd name="connsiteX5788" fmla="*/ 7118896 w 10924162"/>
                <a:gd name="connsiteY5788" fmla="*/ 4191292 h 6352161"/>
                <a:gd name="connsiteX5789" fmla="*/ 7089874 w 10924162"/>
                <a:gd name="connsiteY5789" fmla="*/ 4221492 h 6352161"/>
                <a:gd name="connsiteX5790" fmla="*/ 7160648 w 10924162"/>
                <a:gd name="connsiteY5790" fmla="*/ 4221492 h 6352161"/>
                <a:gd name="connsiteX5791" fmla="*/ 7131615 w 10924162"/>
                <a:gd name="connsiteY5791" fmla="*/ 4191292 h 6352161"/>
                <a:gd name="connsiteX5792" fmla="*/ 7160648 w 10924162"/>
                <a:gd name="connsiteY5792" fmla="*/ 4161092 h 6352161"/>
                <a:gd name="connsiteX5793" fmla="*/ 7189669 w 10924162"/>
                <a:gd name="connsiteY5793" fmla="*/ 4191292 h 6352161"/>
                <a:gd name="connsiteX5794" fmla="*/ 7160648 w 10924162"/>
                <a:gd name="connsiteY5794" fmla="*/ 4221492 h 6352161"/>
                <a:gd name="connsiteX5795" fmla="*/ 7231422 w 10924162"/>
                <a:gd name="connsiteY5795" fmla="*/ 4221492 h 6352161"/>
                <a:gd name="connsiteX5796" fmla="*/ 7202390 w 10924162"/>
                <a:gd name="connsiteY5796" fmla="*/ 4191292 h 6352161"/>
                <a:gd name="connsiteX5797" fmla="*/ 7231422 w 10924162"/>
                <a:gd name="connsiteY5797" fmla="*/ 4161092 h 6352161"/>
                <a:gd name="connsiteX5798" fmla="*/ 7260443 w 10924162"/>
                <a:gd name="connsiteY5798" fmla="*/ 4191292 h 6352161"/>
                <a:gd name="connsiteX5799" fmla="*/ 7231422 w 10924162"/>
                <a:gd name="connsiteY5799" fmla="*/ 4221492 h 6352161"/>
                <a:gd name="connsiteX5800" fmla="*/ 7302194 w 10924162"/>
                <a:gd name="connsiteY5800" fmla="*/ 4221492 h 6352161"/>
                <a:gd name="connsiteX5801" fmla="*/ 7273162 w 10924162"/>
                <a:gd name="connsiteY5801" fmla="*/ 4191292 h 6352161"/>
                <a:gd name="connsiteX5802" fmla="*/ 7302194 w 10924162"/>
                <a:gd name="connsiteY5802" fmla="*/ 4161092 h 6352161"/>
                <a:gd name="connsiteX5803" fmla="*/ 7331216 w 10924162"/>
                <a:gd name="connsiteY5803" fmla="*/ 4191292 h 6352161"/>
                <a:gd name="connsiteX5804" fmla="*/ 7302194 w 10924162"/>
                <a:gd name="connsiteY5804" fmla="*/ 4221492 h 6352161"/>
                <a:gd name="connsiteX5805" fmla="*/ 7372968 w 10924162"/>
                <a:gd name="connsiteY5805" fmla="*/ 4221492 h 6352161"/>
                <a:gd name="connsiteX5806" fmla="*/ 7343936 w 10924162"/>
                <a:gd name="connsiteY5806" fmla="*/ 4191292 h 6352161"/>
                <a:gd name="connsiteX5807" fmla="*/ 7372968 w 10924162"/>
                <a:gd name="connsiteY5807" fmla="*/ 4161092 h 6352161"/>
                <a:gd name="connsiteX5808" fmla="*/ 7401990 w 10924162"/>
                <a:gd name="connsiteY5808" fmla="*/ 4191292 h 6352161"/>
                <a:gd name="connsiteX5809" fmla="*/ 7372968 w 10924162"/>
                <a:gd name="connsiteY5809" fmla="*/ 4221492 h 6352161"/>
                <a:gd name="connsiteX5810" fmla="*/ 7443742 w 10924162"/>
                <a:gd name="connsiteY5810" fmla="*/ 4221492 h 6352161"/>
                <a:gd name="connsiteX5811" fmla="*/ 7414709 w 10924162"/>
                <a:gd name="connsiteY5811" fmla="*/ 4191292 h 6352161"/>
                <a:gd name="connsiteX5812" fmla="*/ 7443742 w 10924162"/>
                <a:gd name="connsiteY5812" fmla="*/ 4161092 h 6352161"/>
                <a:gd name="connsiteX5813" fmla="*/ 7472763 w 10924162"/>
                <a:gd name="connsiteY5813" fmla="*/ 4191292 h 6352161"/>
                <a:gd name="connsiteX5814" fmla="*/ 7443742 w 10924162"/>
                <a:gd name="connsiteY5814" fmla="*/ 4221492 h 6352161"/>
                <a:gd name="connsiteX5815" fmla="*/ 7514516 w 10924162"/>
                <a:gd name="connsiteY5815" fmla="*/ 4221492 h 6352161"/>
                <a:gd name="connsiteX5816" fmla="*/ 7485484 w 10924162"/>
                <a:gd name="connsiteY5816" fmla="*/ 4191292 h 6352161"/>
                <a:gd name="connsiteX5817" fmla="*/ 7514516 w 10924162"/>
                <a:gd name="connsiteY5817" fmla="*/ 4161092 h 6352161"/>
                <a:gd name="connsiteX5818" fmla="*/ 7543537 w 10924162"/>
                <a:gd name="connsiteY5818" fmla="*/ 4191292 h 6352161"/>
                <a:gd name="connsiteX5819" fmla="*/ 7514516 w 10924162"/>
                <a:gd name="connsiteY5819" fmla="*/ 4221492 h 6352161"/>
                <a:gd name="connsiteX5820" fmla="*/ 7585288 w 10924162"/>
                <a:gd name="connsiteY5820" fmla="*/ 4221492 h 6352161"/>
                <a:gd name="connsiteX5821" fmla="*/ 7556256 w 10924162"/>
                <a:gd name="connsiteY5821" fmla="*/ 4191292 h 6352161"/>
                <a:gd name="connsiteX5822" fmla="*/ 7585288 w 10924162"/>
                <a:gd name="connsiteY5822" fmla="*/ 4161092 h 6352161"/>
                <a:gd name="connsiteX5823" fmla="*/ 7614310 w 10924162"/>
                <a:gd name="connsiteY5823" fmla="*/ 4191292 h 6352161"/>
                <a:gd name="connsiteX5824" fmla="*/ 7585288 w 10924162"/>
                <a:gd name="connsiteY5824" fmla="*/ 4221492 h 6352161"/>
                <a:gd name="connsiteX5825" fmla="*/ 7656061 w 10924162"/>
                <a:gd name="connsiteY5825" fmla="*/ 4221492 h 6352161"/>
                <a:gd name="connsiteX5826" fmla="*/ 7627029 w 10924162"/>
                <a:gd name="connsiteY5826" fmla="*/ 4191292 h 6352161"/>
                <a:gd name="connsiteX5827" fmla="*/ 7656061 w 10924162"/>
                <a:gd name="connsiteY5827" fmla="*/ 4161092 h 6352161"/>
                <a:gd name="connsiteX5828" fmla="*/ 7685083 w 10924162"/>
                <a:gd name="connsiteY5828" fmla="*/ 4191292 h 6352161"/>
                <a:gd name="connsiteX5829" fmla="*/ 7656061 w 10924162"/>
                <a:gd name="connsiteY5829" fmla="*/ 4221492 h 6352161"/>
                <a:gd name="connsiteX5830" fmla="*/ 7726835 w 10924162"/>
                <a:gd name="connsiteY5830" fmla="*/ 4221492 h 6352161"/>
                <a:gd name="connsiteX5831" fmla="*/ 7697802 w 10924162"/>
                <a:gd name="connsiteY5831" fmla="*/ 4191292 h 6352161"/>
                <a:gd name="connsiteX5832" fmla="*/ 7726835 w 10924162"/>
                <a:gd name="connsiteY5832" fmla="*/ 4161092 h 6352161"/>
                <a:gd name="connsiteX5833" fmla="*/ 7755856 w 10924162"/>
                <a:gd name="connsiteY5833" fmla="*/ 4191292 h 6352161"/>
                <a:gd name="connsiteX5834" fmla="*/ 7726835 w 10924162"/>
                <a:gd name="connsiteY5834" fmla="*/ 4221492 h 6352161"/>
                <a:gd name="connsiteX5835" fmla="*/ 7868382 w 10924162"/>
                <a:gd name="connsiteY5835" fmla="*/ 4221492 h 6352161"/>
                <a:gd name="connsiteX5836" fmla="*/ 7839350 w 10924162"/>
                <a:gd name="connsiteY5836" fmla="*/ 4191292 h 6352161"/>
                <a:gd name="connsiteX5837" fmla="*/ 7868382 w 10924162"/>
                <a:gd name="connsiteY5837" fmla="*/ 4161092 h 6352161"/>
                <a:gd name="connsiteX5838" fmla="*/ 7897404 w 10924162"/>
                <a:gd name="connsiteY5838" fmla="*/ 4191292 h 6352161"/>
                <a:gd name="connsiteX5839" fmla="*/ 7868382 w 10924162"/>
                <a:gd name="connsiteY5839" fmla="*/ 4221492 h 6352161"/>
                <a:gd name="connsiteX5840" fmla="*/ 7939155 w 10924162"/>
                <a:gd name="connsiteY5840" fmla="*/ 4221492 h 6352161"/>
                <a:gd name="connsiteX5841" fmla="*/ 7910123 w 10924162"/>
                <a:gd name="connsiteY5841" fmla="*/ 4191292 h 6352161"/>
                <a:gd name="connsiteX5842" fmla="*/ 7939155 w 10924162"/>
                <a:gd name="connsiteY5842" fmla="*/ 4161092 h 6352161"/>
                <a:gd name="connsiteX5843" fmla="*/ 7968177 w 10924162"/>
                <a:gd name="connsiteY5843" fmla="*/ 4191292 h 6352161"/>
                <a:gd name="connsiteX5844" fmla="*/ 7939155 w 10924162"/>
                <a:gd name="connsiteY5844" fmla="*/ 4221492 h 6352161"/>
                <a:gd name="connsiteX5845" fmla="*/ 8009929 w 10924162"/>
                <a:gd name="connsiteY5845" fmla="*/ 4221492 h 6352161"/>
                <a:gd name="connsiteX5846" fmla="*/ 7980896 w 10924162"/>
                <a:gd name="connsiteY5846" fmla="*/ 4191292 h 6352161"/>
                <a:gd name="connsiteX5847" fmla="*/ 8009929 w 10924162"/>
                <a:gd name="connsiteY5847" fmla="*/ 4161092 h 6352161"/>
                <a:gd name="connsiteX5848" fmla="*/ 8038950 w 10924162"/>
                <a:gd name="connsiteY5848" fmla="*/ 4191292 h 6352161"/>
                <a:gd name="connsiteX5849" fmla="*/ 8009929 w 10924162"/>
                <a:gd name="connsiteY5849" fmla="*/ 4221492 h 6352161"/>
                <a:gd name="connsiteX5850" fmla="*/ 8080703 w 10924162"/>
                <a:gd name="connsiteY5850" fmla="*/ 4221492 h 6352161"/>
                <a:gd name="connsiteX5851" fmla="*/ 8051671 w 10924162"/>
                <a:gd name="connsiteY5851" fmla="*/ 4191292 h 6352161"/>
                <a:gd name="connsiteX5852" fmla="*/ 8080703 w 10924162"/>
                <a:gd name="connsiteY5852" fmla="*/ 4161092 h 6352161"/>
                <a:gd name="connsiteX5853" fmla="*/ 8109724 w 10924162"/>
                <a:gd name="connsiteY5853" fmla="*/ 4191292 h 6352161"/>
                <a:gd name="connsiteX5854" fmla="*/ 8080703 w 10924162"/>
                <a:gd name="connsiteY5854" fmla="*/ 4221492 h 6352161"/>
                <a:gd name="connsiteX5855" fmla="*/ 8151475 w 10924162"/>
                <a:gd name="connsiteY5855" fmla="*/ 4221492 h 6352161"/>
                <a:gd name="connsiteX5856" fmla="*/ 8122443 w 10924162"/>
                <a:gd name="connsiteY5856" fmla="*/ 4191292 h 6352161"/>
                <a:gd name="connsiteX5857" fmla="*/ 8151475 w 10924162"/>
                <a:gd name="connsiteY5857" fmla="*/ 4161092 h 6352161"/>
                <a:gd name="connsiteX5858" fmla="*/ 8180497 w 10924162"/>
                <a:gd name="connsiteY5858" fmla="*/ 4191292 h 6352161"/>
                <a:gd name="connsiteX5859" fmla="*/ 8151475 w 10924162"/>
                <a:gd name="connsiteY5859" fmla="*/ 4221492 h 6352161"/>
                <a:gd name="connsiteX5860" fmla="*/ 8222248 w 10924162"/>
                <a:gd name="connsiteY5860" fmla="*/ 4221492 h 6352161"/>
                <a:gd name="connsiteX5861" fmla="*/ 8193216 w 10924162"/>
                <a:gd name="connsiteY5861" fmla="*/ 4191292 h 6352161"/>
                <a:gd name="connsiteX5862" fmla="*/ 8222248 w 10924162"/>
                <a:gd name="connsiteY5862" fmla="*/ 4161092 h 6352161"/>
                <a:gd name="connsiteX5863" fmla="*/ 8251270 w 10924162"/>
                <a:gd name="connsiteY5863" fmla="*/ 4191292 h 6352161"/>
                <a:gd name="connsiteX5864" fmla="*/ 8222248 w 10924162"/>
                <a:gd name="connsiteY5864" fmla="*/ 4221492 h 6352161"/>
                <a:gd name="connsiteX5865" fmla="*/ 8293022 w 10924162"/>
                <a:gd name="connsiteY5865" fmla="*/ 4221492 h 6352161"/>
                <a:gd name="connsiteX5866" fmla="*/ 8263989 w 10924162"/>
                <a:gd name="connsiteY5866" fmla="*/ 4191292 h 6352161"/>
                <a:gd name="connsiteX5867" fmla="*/ 8293022 w 10924162"/>
                <a:gd name="connsiteY5867" fmla="*/ 4161092 h 6352161"/>
                <a:gd name="connsiteX5868" fmla="*/ 8322043 w 10924162"/>
                <a:gd name="connsiteY5868" fmla="*/ 4191292 h 6352161"/>
                <a:gd name="connsiteX5869" fmla="*/ 8293022 w 10924162"/>
                <a:gd name="connsiteY5869" fmla="*/ 4221492 h 6352161"/>
                <a:gd name="connsiteX5870" fmla="*/ 8363797 w 10924162"/>
                <a:gd name="connsiteY5870" fmla="*/ 4221492 h 6352161"/>
                <a:gd name="connsiteX5871" fmla="*/ 8334765 w 10924162"/>
                <a:gd name="connsiteY5871" fmla="*/ 4191292 h 6352161"/>
                <a:gd name="connsiteX5872" fmla="*/ 8363797 w 10924162"/>
                <a:gd name="connsiteY5872" fmla="*/ 4161092 h 6352161"/>
                <a:gd name="connsiteX5873" fmla="*/ 8392818 w 10924162"/>
                <a:gd name="connsiteY5873" fmla="*/ 4191292 h 6352161"/>
                <a:gd name="connsiteX5874" fmla="*/ 8363797 w 10924162"/>
                <a:gd name="connsiteY5874" fmla="*/ 4221492 h 6352161"/>
                <a:gd name="connsiteX5875" fmla="*/ 8434569 w 10924162"/>
                <a:gd name="connsiteY5875" fmla="*/ 4221492 h 6352161"/>
                <a:gd name="connsiteX5876" fmla="*/ 8405537 w 10924162"/>
                <a:gd name="connsiteY5876" fmla="*/ 4191292 h 6352161"/>
                <a:gd name="connsiteX5877" fmla="*/ 8434569 w 10924162"/>
                <a:gd name="connsiteY5877" fmla="*/ 4161092 h 6352161"/>
                <a:gd name="connsiteX5878" fmla="*/ 8463591 w 10924162"/>
                <a:gd name="connsiteY5878" fmla="*/ 4191292 h 6352161"/>
                <a:gd name="connsiteX5879" fmla="*/ 8434569 w 10924162"/>
                <a:gd name="connsiteY5879" fmla="*/ 4221492 h 6352161"/>
                <a:gd name="connsiteX5880" fmla="*/ 8505342 w 10924162"/>
                <a:gd name="connsiteY5880" fmla="*/ 4221492 h 6352161"/>
                <a:gd name="connsiteX5881" fmla="*/ 8476310 w 10924162"/>
                <a:gd name="connsiteY5881" fmla="*/ 4191292 h 6352161"/>
                <a:gd name="connsiteX5882" fmla="*/ 8505342 w 10924162"/>
                <a:gd name="connsiteY5882" fmla="*/ 4161092 h 6352161"/>
                <a:gd name="connsiteX5883" fmla="*/ 8534364 w 10924162"/>
                <a:gd name="connsiteY5883" fmla="*/ 4191292 h 6352161"/>
                <a:gd name="connsiteX5884" fmla="*/ 8505342 w 10924162"/>
                <a:gd name="connsiteY5884" fmla="*/ 4221492 h 6352161"/>
                <a:gd name="connsiteX5885" fmla="*/ 8576116 w 10924162"/>
                <a:gd name="connsiteY5885" fmla="*/ 4221492 h 6352161"/>
                <a:gd name="connsiteX5886" fmla="*/ 8547083 w 10924162"/>
                <a:gd name="connsiteY5886" fmla="*/ 4191292 h 6352161"/>
                <a:gd name="connsiteX5887" fmla="*/ 8576116 w 10924162"/>
                <a:gd name="connsiteY5887" fmla="*/ 4161092 h 6352161"/>
                <a:gd name="connsiteX5888" fmla="*/ 8605137 w 10924162"/>
                <a:gd name="connsiteY5888" fmla="*/ 4191292 h 6352161"/>
                <a:gd name="connsiteX5889" fmla="*/ 8576116 w 10924162"/>
                <a:gd name="connsiteY5889" fmla="*/ 4221492 h 6352161"/>
                <a:gd name="connsiteX5890" fmla="*/ 8717662 w 10924162"/>
                <a:gd name="connsiteY5890" fmla="*/ 4221492 h 6352161"/>
                <a:gd name="connsiteX5891" fmla="*/ 8688630 w 10924162"/>
                <a:gd name="connsiteY5891" fmla="*/ 4191292 h 6352161"/>
                <a:gd name="connsiteX5892" fmla="*/ 8717662 w 10924162"/>
                <a:gd name="connsiteY5892" fmla="*/ 4161092 h 6352161"/>
                <a:gd name="connsiteX5893" fmla="*/ 8746684 w 10924162"/>
                <a:gd name="connsiteY5893" fmla="*/ 4191292 h 6352161"/>
                <a:gd name="connsiteX5894" fmla="*/ 8717662 w 10924162"/>
                <a:gd name="connsiteY5894" fmla="*/ 4221492 h 6352161"/>
                <a:gd name="connsiteX5895" fmla="*/ 2277281 w 10924162"/>
                <a:gd name="connsiteY5895" fmla="*/ 4147891 h 6352161"/>
                <a:gd name="connsiteX5896" fmla="*/ 2248254 w 10924162"/>
                <a:gd name="connsiteY5896" fmla="*/ 4117691 h 6352161"/>
                <a:gd name="connsiteX5897" fmla="*/ 2277281 w 10924162"/>
                <a:gd name="connsiteY5897" fmla="*/ 4087491 h 6352161"/>
                <a:gd name="connsiteX5898" fmla="*/ 2306308 w 10924162"/>
                <a:gd name="connsiteY5898" fmla="*/ 4117691 h 6352161"/>
                <a:gd name="connsiteX5899" fmla="*/ 2277281 w 10924162"/>
                <a:gd name="connsiteY5899" fmla="*/ 4147891 h 6352161"/>
                <a:gd name="connsiteX5900" fmla="*/ 2348054 w 10924162"/>
                <a:gd name="connsiteY5900" fmla="*/ 4147891 h 6352161"/>
                <a:gd name="connsiteX5901" fmla="*/ 2319027 w 10924162"/>
                <a:gd name="connsiteY5901" fmla="*/ 4117691 h 6352161"/>
                <a:gd name="connsiteX5902" fmla="*/ 2348054 w 10924162"/>
                <a:gd name="connsiteY5902" fmla="*/ 4087491 h 6352161"/>
                <a:gd name="connsiteX5903" fmla="*/ 2377081 w 10924162"/>
                <a:gd name="connsiteY5903" fmla="*/ 4117691 h 6352161"/>
                <a:gd name="connsiteX5904" fmla="*/ 2348054 w 10924162"/>
                <a:gd name="connsiteY5904" fmla="*/ 4147891 h 6352161"/>
                <a:gd name="connsiteX5905" fmla="*/ 2418829 w 10924162"/>
                <a:gd name="connsiteY5905" fmla="*/ 4147891 h 6352161"/>
                <a:gd name="connsiteX5906" fmla="*/ 2389802 w 10924162"/>
                <a:gd name="connsiteY5906" fmla="*/ 4117691 h 6352161"/>
                <a:gd name="connsiteX5907" fmla="*/ 2418829 w 10924162"/>
                <a:gd name="connsiteY5907" fmla="*/ 4087491 h 6352161"/>
                <a:gd name="connsiteX5908" fmla="*/ 2447855 w 10924162"/>
                <a:gd name="connsiteY5908" fmla="*/ 4117691 h 6352161"/>
                <a:gd name="connsiteX5909" fmla="*/ 2418829 w 10924162"/>
                <a:gd name="connsiteY5909" fmla="*/ 4147891 h 6352161"/>
                <a:gd name="connsiteX5910" fmla="*/ 2489602 w 10924162"/>
                <a:gd name="connsiteY5910" fmla="*/ 4147891 h 6352161"/>
                <a:gd name="connsiteX5911" fmla="*/ 2460575 w 10924162"/>
                <a:gd name="connsiteY5911" fmla="*/ 4117691 h 6352161"/>
                <a:gd name="connsiteX5912" fmla="*/ 2489602 w 10924162"/>
                <a:gd name="connsiteY5912" fmla="*/ 4087491 h 6352161"/>
                <a:gd name="connsiteX5913" fmla="*/ 2518629 w 10924162"/>
                <a:gd name="connsiteY5913" fmla="*/ 4117691 h 6352161"/>
                <a:gd name="connsiteX5914" fmla="*/ 2489602 w 10924162"/>
                <a:gd name="connsiteY5914" fmla="*/ 4147891 h 6352161"/>
                <a:gd name="connsiteX5915" fmla="*/ 2560375 w 10924162"/>
                <a:gd name="connsiteY5915" fmla="*/ 4147891 h 6352161"/>
                <a:gd name="connsiteX5916" fmla="*/ 2531348 w 10924162"/>
                <a:gd name="connsiteY5916" fmla="*/ 4117691 h 6352161"/>
                <a:gd name="connsiteX5917" fmla="*/ 2560375 w 10924162"/>
                <a:gd name="connsiteY5917" fmla="*/ 4087491 h 6352161"/>
                <a:gd name="connsiteX5918" fmla="*/ 2589402 w 10924162"/>
                <a:gd name="connsiteY5918" fmla="*/ 4117691 h 6352161"/>
                <a:gd name="connsiteX5919" fmla="*/ 2560375 w 10924162"/>
                <a:gd name="connsiteY5919" fmla="*/ 4147891 h 6352161"/>
                <a:gd name="connsiteX5920" fmla="*/ 2631148 w 10924162"/>
                <a:gd name="connsiteY5920" fmla="*/ 4147891 h 6352161"/>
                <a:gd name="connsiteX5921" fmla="*/ 2602121 w 10924162"/>
                <a:gd name="connsiteY5921" fmla="*/ 4117691 h 6352161"/>
                <a:gd name="connsiteX5922" fmla="*/ 2631148 w 10924162"/>
                <a:gd name="connsiteY5922" fmla="*/ 4087491 h 6352161"/>
                <a:gd name="connsiteX5923" fmla="*/ 2660175 w 10924162"/>
                <a:gd name="connsiteY5923" fmla="*/ 4117691 h 6352161"/>
                <a:gd name="connsiteX5924" fmla="*/ 2631148 w 10924162"/>
                <a:gd name="connsiteY5924" fmla="*/ 4147891 h 6352161"/>
                <a:gd name="connsiteX5925" fmla="*/ 2701923 w 10924162"/>
                <a:gd name="connsiteY5925" fmla="*/ 4147891 h 6352161"/>
                <a:gd name="connsiteX5926" fmla="*/ 2672896 w 10924162"/>
                <a:gd name="connsiteY5926" fmla="*/ 4117691 h 6352161"/>
                <a:gd name="connsiteX5927" fmla="*/ 2701923 w 10924162"/>
                <a:gd name="connsiteY5927" fmla="*/ 4087491 h 6352161"/>
                <a:gd name="connsiteX5928" fmla="*/ 2730949 w 10924162"/>
                <a:gd name="connsiteY5928" fmla="*/ 4117691 h 6352161"/>
                <a:gd name="connsiteX5929" fmla="*/ 2701923 w 10924162"/>
                <a:gd name="connsiteY5929" fmla="*/ 4147891 h 6352161"/>
                <a:gd name="connsiteX5930" fmla="*/ 2772695 w 10924162"/>
                <a:gd name="connsiteY5930" fmla="*/ 4147891 h 6352161"/>
                <a:gd name="connsiteX5931" fmla="*/ 2743668 w 10924162"/>
                <a:gd name="connsiteY5931" fmla="*/ 4117691 h 6352161"/>
                <a:gd name="connsiteX5932" fmla="*/ 2772695 w 10924162"/>
                <a:gd name="connsiteY5932" fmla="*/ 4087491 h 6352161"/>
                <a:gd name="connsiteX5933" fmla="*/ 2801722 w 10924162"/>
                <a:gd name="connsiteY5933" fmla="*/ 4117691 h 6352161"/>
                <a:gd name="connsiteX5934" fmla="*/ 2772695 w 10924162"/>
                <a:gd name="connsiteY5934" fmla="*/ 4147891 h 6352161"/>
                <a:gd name="connsiteX5935" fmla="*/ 2843468 w 10924162"/>
                <a:gd name="connsiteY5935" fmla="*/ 4147891 h 6352161"/>
                <a:gd name="connsiteX5936" fmla="*/ 2814441 w 10924162"/>
                <a:gd name="connsiteY5936" fmla="*/ 4117691 h 6352161"/>
                <a:gd name="connsiteX5937" fmla="*/ 2843468 w 10924162"/>
                <a:gd name="connsiteY5937" fmla="*/ 4087491 h 6352161"/>
                <a:gd name="connsiteX5938" fmla="*/ 2872495 w 10924162"/>
                <a:gd name="connsiteY5938" fmla="*/ 4117691 h 6352161"/>
                <a:gd name="connsiteX5939" fmla="*/ 2843468 w 10924162"/>
                <a:gd name="connsiteY5939" fmla="*/ 4147891 h 6352161"/>
                <a:gd name="connsiteX5940" fmla="*/ 2985017 w 10924162"/>
                <a:gd name="connsiteY5940" fmla="*/ 4147891 h 6352161"/>
                <a:gd name="connsiteX5941" fmla="*/ 2955990 w 10924162"/>
                <a:gd name="connsiteY5941" fmla="*/ 4117691 h 6352161"/>
                <a:gd name="connsiteX5942" fmla="*/ 2985017 w 10924162"/>
                <a:gd name="connsiteY5942" fmla="*/ 4087491 h 6352161"/>
                <a:gd name="connsiteX5943" fmla="*/ 3014043 w 10924162"/>
                <a:gd name="connsiteY5943" fmla="*/ 4117691 h 6352161"/>
                <a:gd name="connsiteX5944" fmla="*/ 2985017 w 10924162"/>
                <a:gd name="connsiteY5944" fmla="*/ 4147891 h 6352161"/>
                <a:gd name="connsiteX5945" fmla="*/ 3055789 w 10924162"/>
                <a:gd name="connsiteY5945" fmla="*/ 4147891 h 6352161"/>
                <a:gd name="connsiteX5946" fmla="*/ 3026762 w 10924162"/>
                <a:gd name="connsiteY5946" fmla="*/ 4117691 h 6352161"/>
                <a:gd name="connsiteX5947" fmla="*/ 3055789 w 10924162"/>
                <a:gd name="connsiteY5947" fmla="*/ 4087491 h 6352161"/>
                <a:gd name="connsiteX5948" fmla="*/ 3084816 w 10924162"/>
                <a:gd name="connsiteY5948" fmla="*/ 4117691 h 6352161"/>
                <a:gd name="connsiteX5949" fmla="*/ 3055789 w 10924162"/>
                <a:gd name="connsiteY5949" fmla="*/ 4147891 h 6352161"/>
                <a:gd name="connsiteX5950" fmla="*/ 3126562 w 10924162"/>
                <a:gd name="connsiteY5950" fmla="*/ 4147891 h 6352161"/>
                <a:gd name="connsiteX5951" fmla="*/ 3097535 w 10924162"/>
                <a:gd name="connsiteY5951" fmla="*/ 4117691 h 6352161"/>
                <a:gd name="connsiteX5952" fmla="*/ 3126562 w 10924162"/>
                <a:gd name="connsiteY5952" fmla="*/ 4087491 h 6352161"/>
                <a:gd name="connsiteX5953" fmla="*/ 3155589 w 10924162"/>
                <a:gd name="connsiteY5953" fmla="*/ 4117691 h 6352161"/>
                <a:gd name="connsiteX5954" fmla="*/ 3126562 w 10924162"/>
                <a:gd name="connsiteY5954" fmla="*/ 4147891 h 6352161"/>
                <a:gd name="connsiteX5955" fmla="*/ 3197335 w 10924162"/>
                <a:gd name="connsiteY5955" fmla="*/ 4147891 h 6352161"/>
                <a:gd name="connsiteX5956" fmla="*/ 3168308 w 10924162"/>
                <a:gd name="connsiteY5956" fmla="*/ 4117691 h 6352161"/>
                <a:gd name="connsiteX5957" fmla="*/ 3197335 w 10924162"/>
                <a:gd name="connsiteY5957" fmla="*/ 4087491 h 6352161"/>
                <a:gd name="connsiteX5958" fmla="*/ 3226362 w 10924162"/>
                <a:gd name="connsiteY5958" fmla="*/ 4117691 h 6352161"/>
                <a:gd name="connsiteX5959" fmla="*/ 3197335 w 10924162"/>
                <a:gd name="connsiteY5959" fmla="*/ 4147891 h 6352161"/>
                <a:gd name="connsiteX5960" fmla="*/ 3268110 w 10924162"/>
                <a:gd name="connsiteY5960" fmla="*/ 4147891 h 6352161"/>
                <a:gd name="connsiteX5961" fmla="*/ 3239083 w 10924162"/>
                <a:gd name="connsiteY5961" fmla="*/ 4117691 h 6352161"/>
                <a:gd name="connsiteX5962" fmla="*/ 3268110 w 10924162"/>
                <a:gd name="connsiteY5962" fmla="*/ 4087491 h 6352161"/>
                <a:gd name="connsiteX5963" fmla="*/ 3297136 w 10924162"/>
                <a:gd name="connsiteY5963" fmla="*/ 4117691 h 6352161"/>
                <a:gd name="connsiteX5964" fmla="*/ 3268110 w 10924162"/>
                <a:gd name="connsiteY5964" fmla="*/ 4147891 h 6352161"/>
                <a:gd name="connsiteX5965" fmla="*/ 3409655 w 10924162"/>
                <a:gd name="connsiteY5965" fmla="*/ 4147891 h 6352161"/>
                <a:gd name="connsiteX5966" fmla="*/ 3380628 w 10924162"/>
                <a:gd name="connsiteY5966" fmla="*/ 4117691 h 6352161"/>
                <a:gd name="connsiteX5967" fmla="*/ 3409655 w 10924162"/>
                <a:gd name="connsiteY5967" fmla="*/ 4087491 h 6352161"/>
                <a:gd name="connsiteX5968" fmla="*/ 3438682 w 10924162"/>
                <a:gd name="connsiteY5968" fmla="*/ 4117691 h 6352161"/>
                <a:gd name="connsiteX5969" fmla="*/ 3409655 w 10924162"/>
                <a:gd name="connsiteY5969" fmla="*/ 4147891 h 6352161"/>
                <a:gd name="connsiteX5970" fmla="*/ 3480429 w 10924162"/>
                <a:gd name="connsiteY5970" fmla="*/ 4147891 h 6352161"/>
                <a:gd name="connsiteX5971" fmla="*/ 3451402 w 10924162"/>
                <a:gd name="connsiteY5971" fmla="*/ 4117691 h 6352161"/>
                <a:gd name="connsiteX5972" fmla="*/ 3480429 w 10924162"/>
                <a:gd name="connsiteY5972" fmla="*/ 4087491 h 6352161"/>
                <a:gd name="connsiteX5973" fmla="*/ 3509456 w 10924162"/>
                <a:gd name="connsiteY5973" fmla="*/ 4117691 h 6352161"/>
                <a:gd name="connsiteX5974" fmla="*/ 3480429 w 10924162"/>
                <a:gd name="connsiteY5974" fmla="*/ 4147891 h 6352161"/>
                <a:gd name="connsiteX5975" fmla="*/ 3551204 w 10924162"/>
                <a:gd name="connsiteY5975" fmla="*/ 4147891 h 6352161"/>
                <a:gd name="connsiteX5976" fmla="*/ 3522177 w 10924162"/>
                <a:gd name="connsiteY5976" fmla="*/ 4117691 h 6352161"/>
                <a:gd name="connsiteX5977" fmla="*/ 3551204 w 10924162"/>
                <a:gd name="connsiteY5977" fmla="*/ 4087491 h 6352161"/>
                <a:gd name="connsiteX5978" fmla="*/ 3580230 w 10924162"/>
                <a:gd name="connsiteY5978" fmla="*/ 4117691 h 6352161"/>
                <a:gd name="connsiteX5979" fmla="*/ 3551204 w 10924162"/>
                <a:gd name="connsiteY5979" fmla="*/ 4147891 h 6352161"/>
                <a:gd name="connsiteX5980" fmla="*/ 3621976 w 10924162"/>
                <a:gd name="connsiteY5980" fmla="*/ 4147891 h 6352161"/>
                <a:gd name="connsiteX5981" fmla="*/ 3592949 w 10924162"/>
                <a:gd name="connsiteY5981" fmla="*/ 4117691 h 6352161"/>
                <a:gd name="connsiteX5982" fmla="*/ 3621976 w 10924162"/>
                <a:gd name="connsiteY5982" fmla="*/ 4087491 h 6352161"/>
                <a:gd name="connsiteX5983" fmla="*/ 3651003 w 10924162"/>
                <a:gd name="connsiteY5983" fmla="*/ 4117691 h 6352161"/>
                <a:gd name="connsiteX5984" fmla="*/ 3621976 w 10924162"/>
                <a:gd name="connsiteY5984" fmla="*/ 4147891 h 6352161"/>
                <a:gd name="connsiteX5985" fmla="*/ 3692749 w 10924162"/>
                <a:gd name="connsiteY5985" fmla="*/ 4147891 h 6352161"/>
                <a:gd name="connsiteX5986" fmla="*/ 3663722 w 10924162"/>
                <a:gd name="connsiteY5986" fmla="*/ 4117691 h 6352161"/>
                <a:gd name="connsiteX5987" fmla="*/ 3692749 w 10924162"/>
                <a:gd name="connsiteY5987" fmla="*/ 4087491 h 6352161"/>
                <a:gd name="connsiteX5988" fmla="*/ 3721776 w 10924162"/>
                <a:gd name="connsiteY5988" fmla="*/ 4117691 h 6352161"/>
                <a:gd name="connsiteX5989" fmla="*/ 3692749 w 10924162"/>
                <a:gd name="connsiteY5989" fmla="*/ 4147891 h 6352161"/>
                <a:gd name="connsiteX5990" fmla="*/ 3763522 w 10924162"/>
                <a:gd name="connsiteY5990" fmla="*/ 4147891 h 6352161"/>
                <a:gd name="connsiteX5991" fmla="*/ 3734495 w 10924162"/>
                <a:gd name="connsiteY5991" fmla="*/ 4117691 h 6352161"/>
                <a:gd name="connsiteX5992" fmla="*/ 3763522 w 10924162"/>
                <a:gd name="connsiteY5992" fmla="*/ 4087491 h 6352161"/>
                <a:gd name="connsiteX5993" fmla="*/ 3792549 w 10924162"/>
                <a:gd name="connsiteY5993" fmla="*/ 4117691 h 6352161"/>
                <a:gd name="connsiteX5994" fmla="*/ 3763522 w 10924162"/>
                <a:gd name="connsiteY5994" fmla="*/ 4147891 h 6352161"/>
                <a:gd name="connsiteX5995" fmla="*/ 3834297 w 10924162"/>
                <a:gd name="connsiteY5995" fmla="*/ 4147891 h 6352161"/>
                <a:gd name="connsiteX5996" fmla="*/ 3805270 w 10924162"/>
                <a:gd name="connsiteY5996" fmla="*/ 4117691 h 6352161"/>
                <a:gd name="connsiteX5997" fmla="*/ 3834297 w 10924162"/>
                <a:gd name="connsiteY5997" fmla="*/ 4087491 h 6352161"/>
                <a:gd name="connsiteX5998" fmla="*/ 3863323 w 10924162"/>
                <a:gd name="connsiteY5998" fmla="*/ 4117691 h 6352161"/>
                <a:gd name="connsiteX5999" fmla="*/ 3834297 w 10924162"/>
                <a:gd name="connsiteY5999" fmla="*/ 4147891 h 6352161"/>
                <a:gd name="connsiteX6000" fmla="*/ 5178990 w 10924162"/>
                <a:gd name="connsiteY6000" fmla="*/ 4147891 h 6352161"/>
                <a:gd name="connsiteX6001" fmla="*/ 5149963 w 10924162"/>
                <a:gd name="connsiteY6001" fmla="*/ 4117691 h 6352161"/>
                <a:gd name="connsiteX6002" fmla="*/ 5178990 w 10924162"/>
                <a:gd name="connsiteY6002" fmla="*/ 4087491 h 6352161"/>
                <a:gd name="connsiteX6003" fmla="*/ 5208017 w 10924162"/>
                <a:gd name="connsiteY6003" fmla="*/ 4117691 h 6352161"/>
                <a:gd name="connsiteX6004" fmla="*/ 5178990 w 10924162"/>
                <a:gd name="connsiteY6004" fmla="*/ 4147891 h 6352161"/>
                <a:gd name="connsiteX6005" fmla="*/ 5462087 w 10924162"/>
                <a:gd name="connsiteY6005" fmla="*/ 4147891 h 6352161"/>
                <a:gd name="connsiteX6006" fmla="*/ 5433054 w 10924162"/>
                <a:gd name="connsiteY6006" fmla="*/ 4117691 h 6352161"/>
                <a:gd name="connsiteX6007" fmla="*/ 5462087 w 10924162"/>
                <a:gd name="connsiteY6007" fmla="*/ 4087491 h 6352161"/>
                <a:gd name="connsiteX6008" fmla="*/ 5491108 w 10924162"/>
                <a:gd name="connsiteY6008" fmla="*/ 4117691 h 6352161"/>
                <a:gd name="connsiteX6009" fmla="*/ 5462087 w 10924162"/>
                <a:gd name="connsiteY6009" fmla="*/ 4147891 h 6352161"/>
                <a:gd name="connsiteX6010" fmla="*/ 5745180 w 10924162"/>
                <a:gd name="connsiteY6010" fmla="*/ 4147891 h 6352161"/>
                <a:gd name="connsiteX6011" fmla="*/ 5716147 w 10924162"/>
                <a:gd name="connsiteY6011" fmla="*/ 4117691 h 6352161"/>
                <a:gd name="connsiteX6012" fmla="*/ 5745180 w 10924162"/>
                <a:gd name="connsiteY6012" fmla="*/ 4087491 h 6352161"/>
                <a:gd name="connsiteX6013" fmla="*/ 5774201 w 10924162"/>
                <a:gd name="connsiteY6013" fmla="*/ 4117691 h 6352161"/>
                <a:gd name="connsiteX6014" fmla="*/ 5745180 w 10924162"/>
                <a:gd name="connsiteY6014" fmla="*/ 4147891 h 6352161"/>
                <a:gd name="connsiteX6015" fmla="*/ 5815954 w 10924162"/>
                <a:gd name="connsiteY6015" fmla="*/ 4147891 h 6352161"/>
                <a:gd name="connsiteX6016" fmla="*/ 5786922 w 10924162"/>
                <a:gd name="connsiteY6016" fmla="*/ 4117691 h 6352161"/>
                <a:gd name="connsiteX6017" fmla="*/ 5815954 w 10924162"/>
                <a:gd name="connsiteY6017" fmla="*/ 4087491 h 6352161"/>
                <a:gd name="connsiteX6018" fmla="*/ 5844975 w 10924162"/>
                <a:gd name="connsiteY6018" fmla="*/ 4117691 h 6352161"/>
                <a:gd name="connsiteX6019" fmla="*/ 5815954 w 10924162"/>
                <a:gd name="connsiteY6019" fmla="*/ 4147891 h 6352161"/>
                <a:gd name="connsiteX6020" fmla="*/ 5886727 w 10924162"/>
                <a:gd name="connsiteY6020" fmla="*/ 4147891 h 6352161"/>
                <a:gd name="connsiteX6021" fmla="*/ 5857695 w 10924162"/>
                <a:gd name="connsiteY6021" fmla="*/ 4117691 h 6352161"/>
                <a:gd name="connsiteX6022" fmla="*/ 5886727 w 10924162"/>
                <a:gd name="connsiteY6022" fmla="*/ 4087491 h 6352161"/>
                <a:gd name="connsiteX6023" fmla="*/ 5915749 w 10924162"/>
                <a:gd name="connsiteY6023" fmla="*/ 4117691 h 6352161"/>
                <a:gd name="connsiteX6024" fmla="*/ 5886727 w 10924162"/>
                <a:gd name="connsiteY6024" fmla="*/ 4147891 h 6352161"/>
                <a:gd name="connsiteX6025" fmla="*/ 5957500 w 10924162"/>
                <a:gd name="connsiteY6025" fmla="*/ 4147891 h 6352161"/>
                <a:gd name="connsiteX6026" fmla="*/ 5928468 w 10924162"/>
                <a:gd name="connsiteY6026" fmla="*/ 4117691 h 6352161"/>
                <a:gd name="connsiteX6027" fmla="*/ 5957500 w 10924162"/>
                <a:gd name="connsiteY6027" fmla="*/ 4087491 h 6352161"/>
                <a:gd name="connsiteX6028" fmla="*/ 5986522 w 10924162"/>
                <a:gd name="connsiteY6028" fmla="*/ 4117691 h 6352161"/>
                <a:gd name="connsiteX6029" fmla="*/ 5957500 w 10924162"/>
                <a:gd name="connsiteY6029" fmla="*/ 4147891 h 6352161"/>
                <a:gd name="connsiteX6030" fmla="*/ 6028274 w 10924162"/>
                <a:gd name="connsiteY6030" fmla="*/ 4147891 h 6352161"/>
                <a:gd name="connsiteX6031" fmla="*/ 5999241 w 10924162"/>
                <a:gd name="connsiteY6031" fmla="*/ 4117691 h 6352161"/>
                <a:gd name="connsiteX6032" fmla="*/ 6028274 w 10924162"/>
                <a:gd name="connsiteY6032" fmla="*/ 4087491 h 6352161"/>
                <a:gd name="connsiteX6033" fmla="*/ 6057295 w 10924162"/>
                <a:gd name="connsiteY6033" fmla="*/ 4117691 h 6352161"/>
                <a:gd name="connsiteX6034" fmla="*/ 6028274 w 10924162"/>
                <a:gd name="connsiteY6034" fmla="*/ 4147891 h 6352161"/>
                <a:gd name="connsiteX6035" fmla="*/ 6099048 w 10924162"/>
                <a:gd name="connsiteY6035" fmla="*/ 4147891 h 6352161"/>
                <a:gd name="connsiteX6036" fmla="*/ 6070016 w 10924162"/>
                <a:gd name="connsiteY6036" fmla="*/ 4117691 h 6352161"/>
                <a:gd name="connsiteX6037" fmla="*/ 6099048 w 10924162"/>
                <a:gd name="connsiteY6037" fmla="*/ 4087491 h 6352161"/>
                <a:gd name="connsiteX6038" fmla="*/ 6128069 w 10924162"/>
                <a:gd name="connsiteY6038" fmla="*/ 4117691 h 6352161"/>
                <a:gd name="connsiteX6039" fmla="*/ 6099048 w 10924162"/>
                <a:gd name="connsiteY6039" fmla="*/ 4147891 h 6352161"/>
                <a:gd name="connsiteX6040" fmla="*/ 6169820 w 10924162"/>
                <a:gd name="connsiteY6040" fmla="*/ 4147891 h 6352161"/>
                <a:gd name="connsiteX6041" fmla="*/ 6140788 w 10924162"/>
                <a:gd name="connsiteY6041" fmla="*/ 4117691 h 6352161"/>
                <a:gd name="connsiteX6042" fmla="*/ 6169820 w 10924162"/>
                <a:gd name="connsiteY6042" fmla="*/ 4087491 h 6352161"/>
                <a:gd name="connsiteX6043" fmla="*/ 6198842 w 10924162"/>
                <a:gd name="connsiteY6043" fmla="*/ 4117691 h 6352161"/>
                <a:gd name="connsiteX6044" fmla="*/ 6169820 w 10924162"/>
                <a:gd name="connsiteY6044" fmla="*/ 4147891 h 6352161"/>
                <a:gd name="connsiteX6045" fmla="*/ 6240593 w 10924162"/>
                <a:gd name="connsiteY6045" fmla="*/ 4147891 h 6352161"/>
                <a:gd name="connsiteX6046" fmla="*/ 6211561 w 10924162"/>
                <a:gd name="connsiteY6046" fmla="*/ 4117691 h 6352161"/>
                <a:gd name="connsiteX6047" fmla="*/ 6240593 w 10924162"/>
                <a:gd name="connsiteY6047" fmla="*/ 4087491 h 6352161"/>
                <a:gd name="connsiteX6048" fmla="*/ 6269615 w 10924162"/>
                <a:gd name="connsiteY6048" fmla="*/ 4117691 h 6352161"/>
                <a:gd name="connsiteX6049" fmla="*/ 6240593 w 10924162"/>
                <a:gd name="connsiteY6049" fmla="*/ 4147891 h 6352161"/>
                <a:gd name="connsiteX6050" fmla="*/ 6311367 w 10924162"/>
                <a:gd name="connsiteY6050" fmla="*/ 4147891 h 6352161"/>
                <a:gd name="connsiteX6051" fmla="*/ 6282334 w 10924162"/>
                <a:gd name="connsiteY6051" fmla="*/ 4117691 h 6352161"/>
                <a:gd name="connsiteX6052" fmla="*/ 6311367 w 10924162"/>
                <a:gd name="connsiteY6052" fmla="*/ 4087491 h 6352161"/>
                <a:gd name="connsiteX6053" fmla="*/ 6340388 w 10924162"/>
                <a:gd name="connsiteY6053" fmla="*/ 4117691 h 6352161"/>
                <a:gd name="connsiteX6054" fmla="*/ 6311367 w 10924162"/>
                <a:gd name="connsiteY6054" fmla="*/ 4147891 h 6352161"/>
                <a:gd name="connsiteX6055" fmla="*/ 6382142 w 10924162"/>
                <a:gd name="connsiteY6055" fmla="*/ 4147891 h 6352161"/>
                <a:gd name="connsiteX6056" fmla="*/ 6353110 w 10924162"/>
                <a:gd name="connsiteY6056" fmla="*/ 4117691 h 6352161"/>
                <a:gd name="connsiteX6057" fmla="*/ 6382142 w 10924162"/>
                <a:gd name="connsiteY6057" fmla="*/ 4087491 h 6352161"/>
                <a:gd name="connsiteX6058" fmla="*/ 6411163 w 10924162"/>
                <a:gd name="connsiteY6058" fmla="*/ 4117691 h 6352161"/>
                <a:gd name="connsiteX6059" fmla="*/ 6382142 w 10924162"/>
                <a:gd name="connsiteY6059" fmla="*/ 4147891 h 6352161"/>
                <a:gd name="connsiteX6060" fmla="*/ 6452914 w 10924162"/>
                <a:gd name="connsiteY6060" fmla="*/ 4147891 h 6352161"/>
                <a:gd name="connsiteX6061" fmla="*/ 6423882 w 10924162"/>
                <a:gd name="connsiteY6061" fmla="*/ 4117691 h 6352161"/>
                <a:gd name="connsiteX6062" fmla="*/ 6452914 w 10924162"/>
                <a:gd name="connsiteY6062" fmla="*/ 4087491 h 6352161"/>
                <a:gd name="connsiteX6063" fmla="*/ 6481936 w 10924162"/>
                <a:gd name="connsiteY6063" fmla="*/ 4117691 h 6352161"/>
                <a:gd name="connsiteX6064" fmla="*/ 6452914 w 10924162"/>
                <a:gd name="connsiteY6064" fmla="*/ 4147891 h 6352161"/>
                <a:gd name="connsiteX6065" fmla="*/ 6523687 w 10924162"/>
                <a:gd name="connsiteY6065" fmla="*/ 4147891 h 6352161"/>
                <a:gd name="connsiteX6066" fmla="*/ 6494655 w 10924162"/>
                <a:gd name="connsiteY6066" fmla="*/ 4117691 h 6352161"/>
                <a:gd name="connsiteX6067" fmla="*/ 6523687 w 10924162"/>
                <a:gd name="connsiteY6067" fmla="*/ 4087491 h 6352161"/>
                <a:gd name="connsiteX6068" fmla="*/ 6552709 w 10924162"/>
                <a:gd name="connsiteY6068" fmla="*/ 4117691 h 6352161"/>
                <a:gd name="connsiteX6069" fmla="*/ 6523687 w 10924162"/>
                <a:gd name="connsiteY6069" fmla="*/ 4147891 h 6352161"/>
                <a:gd name="connsiteX6070" fmla="*/ 6594461 w 10924162"/>
                <a:gd name="connsiteY6070" fmla="*/ 4147891 h 6352161"/>
                <a:gd name="connsiteX6071" fmla="*/ 6565428 w 10924162"/>
                <a:gd name="connsiteY6071" fmla="*/ 4117691 h 6352161"/>
                <a:gd name="connsiteX6072" fmla="*/ 6594461 w 10924162"/>
                <a:gd name="connsiteY6072" fmla="*/ 4087491 h 6352161"/>
                <a:gd name="connsiteX6073" fmla="*/ 6623482 w 10924162"/>
                <a:gd name="connsiteY6073" fmla="*/ 4117691 h 6352161"/>
                <a:gd name="connsiteX6074" fmla="*/ 6594461 w 10924162"/>
                <a:gd name="connsiteY6074" fmla="*/ 4147891 h 6352161"/>
                <a:gd name="connsiteX6075" fmla="*/ 6665235 w 10924162"/>
                <a:gd name="connsiteY6075" fmla="*/ 4147891 h 6352161"/>
                <a:gd name="connsiteX6076" fmla="*/ 6636203 w 10924162"/>
                <a:gd name="connsiteY6076" fmla="*/ 4117691 h 6352161"/>
                <a:gd name="connsiteX6077" fmla="*/ 6665235 w 10924162"/>
                <a:gd name="connsiteY6077" fmla="*/ 4087491 h 6352161"/>
                <a:gd name="connsiteX6078" fmla="*/ 6694256 w 10924162"/>
                <a:gd name="connsiteY6078" fmla="*/ 4117691 h 6352161"/>
                <a:gd name="connsiteX6079" fmla="*/ 6665235 w 10924162"/>
                <a:gd name="connsiteY6079" fmla="*/ 4147891 h 6352161"/>
                <a:gd name="connsiteX6080" fmla="*/ 6736007 w 10924162"/>
                <a:gd name="connsiteY6080" fmla="*/ 4147891 h 6352161"/>
                <a:gd name="connsiteX6081" fmla="*/ 6706975 w 10924162"/>
                <a:gd name="connsiteY6081" fmla="*/ 4117691 h 6352161"/>
                <a:gd name="connsiteX6082" fmla="*/ 6736007 w 10924162"/>
                <a:gd name="connsiteY6082" fmla="*/ 4087491 h 6352161"/>
                <a:gd name="connsiteX6083" fmla="*/ 6765029 w 10924162"/>
                <a:gd name="connsiteY6083" fmla="*/ 4117691 h 6352161"/>
                <a:gd name="connsiteX6084" fmla="*/ 6736007 w 10924162"/>
                <a:gd name="connsiteY6084" fmla="*/ 4147891 h 6352161"/>
                <a:gd name="connsiteX6085" fmla="*/ 6806780 w 10924162"/>
                <a:gd name="connsiteY6085" fmla="*/ 4147891 h 6352161"/>
                <a:gd name="connsiteX6086" fmla="*/ 6777748 w 10924162"/>
                <a:gd name="connsiteY6086" fmla="*/ 4117691 h 6352161"/>
                <a:gd name="connsiteX6087" fmla="*/ 6806780 w 10924162"/>
                <a:gd name="connsiteY6087" fmla="*/ 4087491 h 6352161"/>
                <a:gd name="connsiteX6088" fmla="*/ 6835802 w 10924162"/>
                <a:gd name="connsiteY6088" fmla="*/ 4117691 h 6352161"/>
                <a:gd name="connsiteX6089" fmla="*/ 6806780 w 10924162"/>
                <a:gd name="connsiteY6089" fmla="*/ 4147891 h 6352161"/>
                <a:gd name="connsiteX6090" fmla="*/ 6877555 w 10924162"/>
                <a:gd name="connsiteY6090" fmla="*/ 4147891 h 6352161"/>
                <a:gd name="connsiteX6091" fmla="*/ 6848522 w 10924162"/>
                <a:gd name="connsiteY6091" fmla="*/ 4117691 h 6352161"/>
                <a:gd name="connsiteX6092" fmla="*/ 6877555 w 10924162"/>
                <a:gd name="connsiteY6092" fmla="*/ 4087491 h 6352161"/>
                <a:gd name="connsiteX6093" fmla="*/ 6906576 w 10924162"/>
                <a:gd name="connsiteY6093" fmla="*/ 4117691 h 6352161"/>
                <a:gd name="connsiteX6094" fmla="*/ 6877555 w 10924162"/>
                <a:gd name="connsiteY6094" fmla="*/ 4147891 h 6352161"/>
                <a:gd name="connsiteX6095" fmla="*/ 6948329 w 10924162"/>
                <a:gd name="connsiteY6095" fmla="*/ 4147891 h 6352161"/>
                <a:gd name="connsiteX6096" fmla="*/ 6919297 w 10924162"/>
                <a:gd name="connsiteY6096" fmla="*/ 4117691 h 6352161"/>
                <a:gd name="connsiteX6097" fmla="*/ 6948329 w 10924162"/>
                <a:gd name="connsiteY6097" fmla="*/ 4087491 h 6352161"/>
                <a:gd name="connsiteX6098" fmla="*/ 6977350 w 10924162"/>
                <a:gd name="connsiteY6098" fmla="*/ 4117691 h 6352161"/>
                <a:gd name="connsiteX6099" fmla="*/ 6948329 w 10924162"/>
                <a:gd name="connsiteY6099" fmla="*/ 4147891 h 6352161"/>
                <a:gd name="connsiteX6100" fmla="*/ 7019101 w 10924162"/>
                <a:gd name="connsiteY6100" fmla="*/ 4147891 h 6352161"/>
                <a:gd name="connsiteX6101" fmla="*/ 6990069 w 10924162"/>
                <a:gd name="connsiteY6101" fmla="*/ 4117691 h 6352161"/>
                <a:gd name="connsiteX6102" fmla="*/ 7019101 w 10924162"/>
                <a:gd name="connsiteY6102" fmla="*/ 4087491 h 6352161"/>
                <a:gd name="connsiteX6103" fmla="*/ 7048123 w 10924162"/>
                <a:gd name="connsiteY6103" fmla="*/ 4117691 h 6352161"/>
                <a:gd name="connsiteX6104" fmla="*/ 7019101 w 10924162"/>
                <a:gd name="connsiteY6104" fmla="*/ 4147891 h 6352161"/>
                <a:gd name="connsiteX6105" fmla="*/ 7089874 w 10924162"/>
                <a:gd name="connsiteY6105" fmla="*/ 4147891 h 6352161"/>
                <a:gd name="connsiteX6106" fmla="*/ 7060842 w 10924162"/>
                <a:gd name="connsiteY6106" fmla="*/ 4117691 h 6352161"/>
                <a:gd name="connsiteX6107" fmla="*/ 7089874 w 10924162"/>
                <a:gd name="connsiteY6107" fmla="*/ 4087491 h 6352161"/>
                <a:gd name="connsiteX6108" fmla="*/ 7118896 w 10924162"/>
                <a:gd name="connsiteY6108" fmla="*/ 4117691 h 6352161"/>
                <a:gd name="connsiteX6109" fmla="*/ 7089874 w 10924162"/>
                <a:gd name="connsiteY6109" fmla="*/ 4147891 h 6352161"/>
                <a:gd name="connsiteX6110" fmla="*/ 7160648 w 10924162"/>
                <a:gd name="connsiteY6110" fmla="*/ 4147891 h 6352161"/>
                <a:gd name="connsiteX6111" fmla="*/ 7131615 w 10924162"/>
                <a:gd name="connsiteY6111" fmla="*/ 4117691 h 6352161"/>
                <a:gd name="connsiteX6112" fmla="*/ 7160648 w 10924162"/>
                <a:gd name="connsiteY6112" fmla="*/ 4087491 h 6352161"/>
                <a:gd name="connsiteX6113" fmla="*/ 7189669 w 10924162"/>
                <a:gd name="connsiteY6113" fmla="*/ 4117691 h 6352161"/>
                <a:gd name="connsiteX6114" fmla="*/ 7160648 w 10924162"/>
                <a:gd name="connsiteY6114" fmla="*/ 4147891 h 6352161"/>
                <a:gd name="connsiteX6115" fmla="*/ 7231422 w 10924162"/>
                <a:gd name="connsiteY6115" fmla="*/ 4147891 h 6352161"/>
                <a:gd name="connsiteX6116" fmla="*/ 7202390 w 10924162"/>
                <a:gd name="connsiteY6116" fmla="*/ 4117691 h 6352161"/>
                <a:gd name="connsiteX6117" fmla="*/ 7231422 w 10924162"/>
                <a:gd name="connsiteY6117" fmla="*/ 4087491 h 6352161"/>
                <a:gd name="connsiteX6118" fmla="*/ 7260443 w 10924162"/>
                <a:gd name="connsiteY6118" fmla="*/ 4117691 h 6352161"/>
                <a:gd name="connsiteX6119" fmla="*/ 7231422 w 10924162"/>
                <a:gd name="connsiteY6119" fmla="*/ 4147891 h 6352161"/>
                <a:gd name="connsiteX6120" fmla="*/ 7302194 w 10924162"/>
                <a:gd name="connsiteY6120" fmla="*/ 4147891 h 6352161"/>
                <a:gd name="connsiteX6121" fmla="*/ 7273162 w 10924162"/>
                <a:gd name="connsiteY6121" fmla="*/ 4117691 h 6352161"/>
                <a:gd name="connsiteX6122" fmla="*/ 7302194 w 10924162"/>
                <a:gd name="connsiteY6122" fmla="*/ 4087491 h 6352161"/>
                <a:gd name="connsiteX6123" fmla="*/ 7331216 w 10924162"/>
                <a:gd name="connsiteY6123" fmla="*/ 4117691 h 6352161"/>
                <a:gd name="connsiteX6124" fmla="*/ 7302194 w 10924162"/>
                <a:gd name="connsiteY6124" fmla="*/ 4147891 h 6352161"/>
                <a:gd name="connsiteX6125" fmla="*/ 7372968 w 10924162"/>
                <a:gd name="connsiteY6125" fmla="*/ 4147891 h 6352161"/>
                <a:gd name="connsiteX6126" fmla="*/ 7343936 w 10924162"/>
                <a:gd name="connsiteY6126" fmla="*/ 4117691 h 6352161"/>
                <a:gd name="connsiteX6127" fmla="*/ 7372968 w 10924162"/>
                <a:gd name="connsiteY6127" fmla="*/ 4087491 h 6352161"/>
                <a:gd name="connsiteX6128" fmla="*/ 7401990 w 10924162"/>
                <a:gd name="connsiteY6128" fmla="*/ 4117691 h 6352161"/>
                <a:gd name="connsiteX6129" fmla="*/ 7372968 w 10924162"/>
                <a:gd name="connsiteY6129" fmla="*/ 4147891 h 6352161"/>
                <a:gd name="connsiteX6130" fmla="*/ 7443742 w 10924162"/>
                <a:gd name="connsiteY6130" fmla="*/ 4147891 h 6352161"/>
                <a:gd name="connsiteX6131" fmla="*/ 7414709 w 10924162"/>
                <a:gd name="connsiteY6131" fmla="*/ 4117691 h 6352161"/>
                <a:gd name="connsiteX6132" fmla="*/ 7443742 w 10924162"/>
                <a:gd name="connsiteY6132" fmla="*/ 4087491 h 6352161"/>
                <a:gd name="connsiteX6133" fmla="*/ 7472763 w 10924162"/>
                <a:gd name="connsiteY6133" fmla="*/ 4117691 h 6352161"/>
                <a:gd name="connsiteX6134" fmla="*/ 7443742 w 10924162"/>
                <a:gd name="connsiteY6134" fmla="*/ 4147891 h 6352161"/>
                <a:gd name="connsiteX6135" fmla="*/ 7514516 w 10924162"/>
                <a:gd name="connsiteY6135" fmla="*/ 4147891 h 6352161"/>
                <a:gd name="connsiteX6136" fmla="*/ 7485484 w 10924162"/>
                <a:gd name="connsiteY6136" fmla="*/ 4117691 h 6352161"/>
                <a:gd name="connsiteX6137" fmla="*/ 7514516 w 10924162"/>
                <a:gd name="connsiteY6137" fmla="*/ 4087491 h 6352161"/>
                <a:gd name="connsiteX6138" fmla="*/ 7543537 w 10924162"/>
                <a:gd name="connsiteY6138" fmla="*/ 4117691 h 6352161"/>
                <a:gd name="connsiteX6139" fmla="*/ 7514516 w 10924162"/>
                <a:gd name="connsiteY6139" fmla="*/ 4147891 h 6352161"/>
                <a:gd name="connsiteX6140" fmla="*/ 7585288 w 10924162"/>
                <a:gd name="connsiteY6140" fmla="*/ 4147891 h 6352161"/>
                <a:gd name="connsiteX6141" fmla="*/ 7556256 w 10924162"/>
                <a:gd name="connsiteY6141" fmla="*/ 4117691 h 6352161"/>
                <a:gd name="connsiteX6142" fmla="*/ 7585288 w 10924162"/>
                <a:gd name="connsiteY6142" fmla="*/ 4087491 h 6352161"/>
                <a:gd name="connsiteX6143" fmla="*/ 7614310 w 10924162"/>
                <a:gd name="connsiteY6143" fmla="*/ 4117691 h 6352161"/>
                <a:gd name="connsiteX6144" fmla="*/ 7585288 w 10924162"/>
                <a:gd name="connsiteY6144" fmla="*/ 4147891 h 6352161"/>
                <a:gd name="connsiteX6145" fmla="*/ 7656061 w 10924162"/>
                <a:gd name="connsiteY6145" fmla="*/ 4147891 h 6352161"/>
                <a:gd name="connsiteX6146" fmla="*/ 7627029 w 10924162"/>
                <a:gd name="connsiteY6146" fmla="*/ 4117691 h 6352161"/>
                <a:gd name="connsiteX6147" fmla="*/ 7656061 w 10924162"/>
                <a:gd name="connsiteY6147" fmla="*/ 4087491 h 6352161"/>
                <a:gd name="connsiteX6148" fmla="*/ 7685083 w 10924162"/>
                <a:gd name="connsiteY6148" fmla="*/ 4117691 h 6352161"/>
                <a:gd name="connsiteX6149" fmla="*/ 7656061 w 10924162"/>
                <a:gd name="connsiteY6149" fmla="*/ 4147891 h 6352161"/>
                <a:gd name="connsiteX6150" fmla="*/ 7868382 w 10924162"/>
                <a:gd name="connsiteY6150" fmla="*/ 4147891 h 6352161"/>
                <a:gd name="connsiteX6151" fmla="*/ 7839350 w 10924162"/>
                <a:gd name="connsiteY6151" fmla="*/ 4117691 h 6352161"/>
                <a:gd name="connsiteX6152" fmla="*/ 7868382 w 10924162"/>
                <a:gd name="connsiteY6152" fmla="*/ 4087491 h 6352161"/>
                <a:gd name="connsiteX6153" fmla="*/ 7897404 w 10924162"/>
                <a:gd name="connsiteY6153" fmla="*/ 4117691 h 6352161"/>
                <a:gd name="connsiteX6154" fmla="*/ 7868382 w 10924162"/>
                <a:gd name="connsiteY6154" fmla="*/ 4147891 h 6352161"/>
                <a:gd name="connsiteX6155" fmla="*/ 7939155 w 10924162"/>
                <a:gd name="connsiteY6155" fmla="*/ 4147891 h 6352161"/>
                <a:gd name="connsiteX6156" fmla="*/ 7910123 w 10924162"/>
                <a:gd name="connsiteY6156" fmla="*/ 4117691 h 6352161"/>
                <a:gd name="connsiteX6157" fmla="*/ 7939155 w 10924162"/>
                <a:gd name="connsiteY6157" fmla="*/ 4087491 h 6352161"/>
                <a:gd name="connsiteX6158" fmla="*/ 7968177 w 10924162"/>
                <a:gd name="connsiteY6158" fmla="*/ 4117691 h 6352161"/>
                <a:gd name="connsiteX6159" fmla="*/ 7939155 w 10924162"/>
                <a:gd name="connsiteY6159" fmla="*/ 4147891 h 6352161"/>
                <a:gd name="connsiteX6160" fmla="*/ 8009929 w 10924162"/>
                <a:gd name="connsiteY6160" fmla="*/ 4147891 h 6352161"/>
                <a:gd name="connsiteX6161" fmla="*/ 7980896 w 10924162"/>
                <a:gd name="connsiteY6161" fmla="*/ 4117691 h 6352161"/>
                <a:gd name="connsiteX6162" fmla="*/ 8009929 w 10924162"/>
                <a:gd name="connsiteY6162" fmla="*/ 4087491 h 6352161"/>
                <a:gd name="connsiteX6163" fmla="*/ 8038950 w 10924162"/>
                <a:gd name="connsiteY6163" fmla="*/ 4117691 h 6352161"/>
                <a:gd name="connsiteX6164" fmla="*/ 8009929 w 10924162"/>
                <a:gd name="connsiteY6164" fmla="*/ 4147891 h 6352161"/>
                <a:gd name="connsiteX6165" fmla="*/ 8080703 w 10924162"/>
                <a:gd name="connsiteY6165" fmla="*/ 4147891 h 6352161"/>
                <a:gd name="connsiteX6166" fmla="*/ 8051671 w 10924162"/>
                <a:gd name="connsiteY6166" fmla="*/ 4117691 h 6352161"/>
                <a:gd name="connsiteX6167" fmla="*/ 8080703 w 10924162"/>
                <a:gd name="connsiteY6167" fmla="*/ 4087491 h 6352161"/>
                <a:gd name="connsiteX6168" fmla="*/ 8109724 w 10924162"/>
                <a:gd name="connsiteY6168" fmla="*/ 4117691 h 6352161"/>
                <a:gd name="connsiteX6169" fmla="*/ 8080703 w 10924162"/>
                <a:gd name="connsiteY6169" fmla="*/ 4147891 h 6352161"/>
                <a:gd name="connsiteX6170" fmla="*/ 8151475 w 10924162"/>
                <a:gd name="connsiteY6170" fmla="*/ 4147891 h 6352161"/>
                <a:gd name="connsiteX6171" fmla="*/ 8122443 w 10924162"/>
                <a:gd name="connsiteY6171" fmla="*/ 4117691 h 6352161"/>
                <a:gd name="connsiteX6172" fmla="*/ 8151475 w 10924162"/>
                <a:gd name="connsiteY6172" fmla="*/ 4087491 h 6352161"/>
                <a:gd name="connsiteX6173" fmla="*/ 8180497 w 10924162"/>
                <a:gd name="connsiteY6173" fmla="*/ 4117691 h 6352161"/>
                <a:gd name="connsiteX6174" fmla="*/ 8151475 w 10924162"/>
                <a:gd name="connsiteY6174" fmla="*/ 4147891 h 6352161"/>
                <a:gd name="connsiteX6175" fmla="*/ 8222248 w 10924162"/>
                <a:gd name="connsiteY6175" fmla="*/ 4147891 h 6352161"/>
                <a:gd name="connsiteX6176" fmla="*/ 8193216 w 10924162"/>
                <a:gd name="connsiteY6176" fmla="*/ 4117691 h 6352161"/>
                <a:gd name="connsiteX6177" fmla="*/ 8222248 w 10924162"/>
                <a:gd name="connsiteY6177" fmla="*/ 4087491 h 6352161"/>
                <a:gd name="connsiteX6178" fmla="*/ 8251270 w 10924162"/>
                <a:gd name="connsiteY6178" fmla="*/ 4117691 h 6352161"/>
                <a:gd name="connsiteX6179" fmla="*/ 8222248 w 10924162"/>
                <a:gd name="connsiteY6179" fmla="*/ 4147891 h 6352161"/>
                <a:gd name="connsiteX6180" fmla="*/ 8293022 w 10924162"/>
                <a:gd name="connsiteY6180" fmla="*/ 4147891 h 6352161"/>
                <a:gd name="connsiteX6181" fmla="*/ 8263989 w 10924162"/>
                <a:gd name="connsiteY6181" fmla="*/ 4117691 h 6352161"/>
                <a:gd name="connsiteX6182" fmla="*/ 8293022 w 10924162"/>
                <a:gd name="connsiteY6182" fmla="*/ 4087491 h 6352161"/>
                <a:gd name="connsiteX6183" fmla="*/ 8322043 w 10924162"/>
                <a:gd name="connsiteY6183" fmla="*/ 4117691 h 6352161"/>
                <a:gd name="connsiteX6184" fmla="*/ 8293022 w 10924162"/>
                <a:gd name="connsiteY6184" fmla="*/ 4147891 h 6352161"/>
                <a:gd name="connsiteX6185" fmla="*/ 8363797 w 10924162"/>
                <a:gd name="connsiteY6185" fmla="*/ 4147891 h 6352161"/>
                <a:gd name="connsiteX6186" fmla="*/ 8334765 w 10924162"/>
                <a:gd name="connsiteY6186" fmla="*/ 4117691 h 6352161"/>
                <a:gd name="connsiteX6187" fmla="*/ 8363797 w 10924162"/>
                <a:gd name="connsiteY6187" fmla="*/ 4087491 h 6352161"/>
                <a:gd name="connsiteX6188" fmla="*/ 8392818 w 10924162"/>
                <a:gd name="connsiteY6188" fmla="*/ 4117691 h 6352161"/>
                <a:gd name="connsiteX6189" fmla="*/ 8363797 w 10924162"/>
                <a:gd name="connsiteY6189" fmla="*/ 4147891 h 6352161"/>
                <a:gd name="connsiteX6190" fmla="*/ 8434569 w 10924162"/>
                <a:gd name="connsiteY6190" fmla="*/ 4147891 h 6352161"/>
                <a:gd name="connsiteX6191" fmla="*/ 8405537 w 10924162"/>
                <a:gd name="connsiteY6191" fmla="*/ 4117691 h 6352161"/>
                <a:gd name="connsiteX6192" fmla="*/ 8434569 w 10924162"/>
                <a:gd name="connsiteY6192" fmla="*/ 4087491 h 6352161"/>
                <a:gd name="connsiteX6193" fmla="*/ 8463591 w 10924162"/>
                <a:gd name="connsiteY6193" fmla="*/ 4117691 h 6352161"/>
                <a:gd name="connsiteX6194" fmla="*/ 8434569 w 10924162"/>
                <a:gd name="connsiteY6194" fmla="*/ 4147891 h 6352161"/>
                <a:gd name="connsiteX6195" fmla="*/ 8505342 w 10924162"/>
                <a:gd name="connsiteY6195" fmla="*/ 4147891 h 6352161"/>
                <a:gd name="connsiteX6196" fmla="*/ 8476310 w 10924162"/>
                <a:gd name="connsiteY6196" fmla="*/ 4117691 h 6352161"/>
                <a:gd name="connsiteX6197" fmla="*/ 8505342 w 10924162"/>
                <a:gd name="connsiteY6197" fmla="*/ 4087491 h 6352161"/>
                <a:gd name="connsiteX6198" fmla="*/ 8534364 w 10924162"/>
                <a:gd name="connsiteY6198" fmla="*/ 4117691 h 6352161"/>
                <a:gd name="connsiteX6199" fmla="*/ 8505342 w 10924162"/>
                <a:gd name="connsiteY6199" fmla="*/ 4147891 h 6352161"/>
                <a:gd name="connsiteX6200" fmla="*/ 8576116 w 10924162"/>
                <a:gd name="connsiteY6200" fmla="*/ 4147891 h 6352161"/>
                <a:gd name="connsiteX6201" fmla="*/ 8547083 w 10924162"/>
                <a:gd name="connsiteY6201" fmla="*/ 4117691 h 6352161"/>
                <a:gd name="connsiteX6202" fmla="*/ 8576116 w 10924162"/>
                <a:gd name="connsiteY6202" fmla="*/ 4087491 h 6352161"/>
                <a:gd name="connsiteX6203" fmla="*/ 8605137 w 10924162"/>
                <a:gd name="connsiteY6203" fmla="*/ 4117691 h 6352161"/>
                <a:gd name="connsiteX6204" fmla="*/ 8576116 w 10924162"/>
                <a:gd name="connsiteY6204" fmla="*/ 4147891 h 6352161"/>
                <a:gd name="connsiteX6205" fmla="*/ 8646890 w 10924162"/>
                <a:gd name="connsiteY6205" fmla="*/ 4147891 h 6352161"/>
                <a:gd name="connsiteX6206" fmla="*/ 8617858 w 10924162"/>
                <a:gd name="connsiteY6206" fmla="*/ 4117691 h 6352161"/>
                <a:gd name="connsiteX6207" fmla="*/ 8646890 w 10924162"/>
                <a:gd name="connsiteY6207" fmla="*/ 4087491 h 6352161"/>
                <a:gd name="connsiteX6208" fmla="*/ 8675911 w 10924162"/>
                <a:gd name="connsiteY6208" fmla="*/ 4117691 h 6352161"/>
                <a:gd name="connsiteX6209" fmla="*/ 8646890 w 10924162"/>
                <a:gd name="connsiteY6209" fmla="*/ 4147891 h 6352161"/>
                <a:gd name="connsiteX6210" fmla="*/ 8717662 w 10924162"/>
                <a:gd name="connsiteY6210" fmla="*/ 4147891 h 6352161"/>
                <a:gd name="connsiteX6211" fmla="*/ 8688630 w 10924162"/>
                <a:gd name="connsiteY6211" fmla="*/ 4117691 h 6352161"/>
                <a:gd name="connsiteX6212" fmla="*/ 8717662 w 10924162"/>
                <a:gd name="connsiteY6212" fmla="*/ 4087491 h 6352161"/>
                <a:gd name="connsiteX6213" fmla="*/ 8746684 w 10924162"/>
                <a:gd name="connsiteY6213" fmla="*/ 4117691 h 6352161"/>
                <a:gd name="connsiteX6214" fmla="*/ 8717662 w 10924162"/>
                <a:gd name="connsiteY6214" fmla="*/ 4147891 h 6352161"/>
                <a:gd name="connsiteX6215" fmla="*/ 9000756 w 10924162"/>
                <a:gd name="connsiteY6215" fmla="*/ 4147891 h 6352161"/>
                <a:gd name="connsiteX6216" fmla="*/ 8971724 w 10924162"/>
                <a:gd name="connsiteY6216" fmla="*/ 4117691 h 6352161"/>
                <a:gd name="connsiteX6217" fmla="*/ 9000756 w 10924162"/>
                <a:gd name="connsiteY6217" fmla="*/ 4087491 h 6352161"/>
                <a:gd name="connsiteX6218" fmla="*/ 9029778 w 10924162"/>
                <a:gd name="connsiteY6218" fmla="*/ 4117691 h 6352161"/>
                <a:gd name="connsiteX6219" fmla="*/ 9000756 w 10924162"/>
                <a:gd name="connsiteY6219" fmla="*/ 4147891 h 6352161"/>
                <a:gd name="connsiteX6220" fmla="*/ 2277281 w 10924162"/>
                <a:gd name="connsiteY6220" fmla="*/ 4074289 h 6352161"/>
                <a:gd name="connsiteX6221" fmla="*/ 2248254 w 10924162"/>
                <a:gd name="connsiteY6221" fmla="*/ 4044089 h 6352161"/>
                <a:gd name="connsiteX6222" fmla="*/ 2277281 w 10924162"/>
                <a:gd name="connsiteY6222" fmla="*/ 4013889 h 6352161"/>
                <a:gd name="connsiteX6223" fmla="*/ 2306308 w 10924162"/>
                <a:gd name="connsiteY6223" fmla="*/ 4044089 h 6352161"/>
                <a:gd name="connsiteX6224" fmla="*/ 2277281 w 10924162"/>
                <a:gd name="connsiteY6224" fmla="*/ 4074289 h 6352161"/>
                <a:gd name="connsiteX6225" fmla="*/ 2348054 w 10924162"/>
                <a:gd name="connsiteY6225" fmla="*/ 4074289 h 6352161"/>
                <a:gd name="connsiteX6226" fmla="*/ 2319027 w 10924162"/>
                <a:gd name="connsiteY6226" fmla="*/ 4044089 h 6352161"/>
                <a:gd name="connsiteX6227" fmla="*/ 2348054 w 10924162"/>
                <a:gd name="connsiteY6227" fmla="*/ 4013889 h 6352161"/>
                <a:gd name="connsiteX6228" fmla="*/ 2377081 w 10924162"/>
                <a:gd name="connsiteY6228" fmla="*/ 4044089 h 6352161"/>
                <a:gd name="connsiteX6229" fmla="*/ 2348054 w 10924162"/>
                <a:gd name="connsiteY6229" fmla="*/ 4074289 h 6352161"/>
                <a:gd name="connsiteX6230" fmla="*/ 2418829 w 10924162"/>
                <a:gd name="connsiteY6230" fmla="*/ 4074289 h 6352161"/>
                <a:gd name="connsiteX6231" fmla="*/ 2389802 w 10924162"/>
                <a:gd name="connsiteY6231" fmla="*/ 4044089 h 6352161"/>
                <a:gd name="connsiteX6232" fmla="*/ 2418829 w 10924162"/>
                <a:gd name="connsiteY6232" fmla="*/ 4013889 h 6352161"/>
                <a:gd name="connsiteX6233" fmla="*/ 2447855 w 10924162"/>
                <a:gd name="connsiteY6233" fmla="*/ 4044089 h 6352161"/>
                <a:gd name="connsiteX6234" fmla="*/ 2418829 w 10924162"/>
                <a:gd name="connsiteY6234" fmla="*/ 4074289 h 6352161"/>
                <a:gd name="connsiteX6235" fmla="*/ 2489602 w 10924162"/>
                <a:gd name="connsiteY6235" fmla="*/ 4074289 h 6352161"/>
                <a:gd name="connsiteX6236" fmla="*/ 2460575 w 10924162"/>
                <a:gd name="connsiteY6236" fmla="*/ 4044089 h 6352161"/>
                <a:gd name="connsiteX6237" fmla="*/ 2489602 w 10924162"/>
                <a:gd name="connsiteY6237" fmla="*/ 4013889 h 6352161"/>
                <a:gd name="connsiteX6238" fmla="*/ 2518629 w 10924162"/>
                <a:gd name="connsiteY6238" fmla="*/ 4044089 h 6352161"/>
                <a:gd name="connsiteX6239" fmla="*/ 2489602 w 10924162"/>
                <a:gd name="connsiteY6239" fmla="*/ 4074289 h 6352161"/>
                <a:gd name="connsiteX6240" fmla="*/ 2560375 w 10924162"/>
                <a:gd name="connsiteY6240" fmla="*/ 4074289 h 6352161"/>
                <a:gd name="connsiteX6241" fmla="*/ 2531348 w 10924162"/>
                <a:gd name="connsiteY6241" fmla="*/ 4044089 h 6352161"/>
                <a:gd name="connsiteX6242" fmla="*/ 2560375 w 10924162"/>
                <a:gd name="connsiteY6242" fmla="*/ 4013889 h 6352161"/>
                <a:gd name="connsiteX6243" fmla="*/ 2589402 w 10924162"/>
                <a:gd name="connsiteY6243" fmla="*/ 4044089 h 6352161"/>
                <a:gd name="connsiteX6244" fmla="*/ 2560375 w 10924162"/>
                <a:gd name="connsiteY6244" fmla="*/ 4074289 h 6352161"/>
                <a:gd name="connsiteX6245" fmla="*/ 2631148 w 10924162"/>
                <a:gd name="connsiteY6245" fmla="*/ 4074289 h 6352161"/>
                <a:gd name="connsiteX6246" fmla="*/ 2602121 w 10924162"/>
                <a:gd name="connsiteY6246" fmla="*/ 4044089 h 6352161"/>
                <a:gd name="connsiteX6247" fmla="*/ 2631148 w 10924162"/>
                <a:gd name="connsiteY6247" fmla="*/ 4013889 h 6352161"/>
                <a:gd name="connsiteX6248" fmla="*/ 2660175 w 10924162"/>
                <a:gd name="connsiteY6248" fmla="*/ 4044089 h 6352161"/>
                <a:gd name="connsiteX6249" fmla="*/ 2631148 w 10924162"/>
                <a:gd name="connsiteY6249" fmla="*/ 4074289 h 6352161"/>
                <a:gd name="connsiteX6250" fmla="*/ 2701923 w 10924162"/>
                <a:gd name="connsiteY6250" fmla="*/ 4074289 h 6352161"/>
                <a:gd name="connsiteX6251" fmla="*/ 2672896 w 10924162"/>
                <a:gd name="connsiteY6251" fmla="*/ 4044089 h 6352161"/>
                <a:gd name="connsiteX6252" fmla="*/ 2701923 w 10924162"/>
                <a:gd name="connsiteY6252" fmla="*/ 4013889 h 6352161"/>
                <a:gd name="connsiteX6253" fmla="*/ 2730949 w 10924162"/>
                <a:gd name="connsiteY6253" fmla="*/ 4044089 h 6352161"/>
                <a:gd name="connsiteX6254" fmla="*/ 2701923 w 10924162"/>
                <a:gd name="connsiteY6254" fmla="*/ 4074289 h 6352161"/>
                <a:gd name="connsiteX6255" fmla="*/ 2772695 w 10924162"/>
                <a:gd name="connsiteY6255" fmla="*/ 4074289 h 6352161"/>
                <a:gd name="connsiteX6256" fmla="*/ 2743668 w 10924162"/>
                <a:gd name="connsiteY6256" fmla="*/ 4044089 h 6352161"/>
                <a:gd name="connsiteX6257" fmla="*/ 2772695 w 10924162"/>
                <a:gd name="connsiteY6257" fmla="*/ 4013889 h 6352161"/>
                <a:gd name="connsiteX6258" fmla="*/ 2801722 w 10924162"/>
                <a:gd name="connsiteY6258" fmla="*/ 4044089 h 6352161"/>
                <a:gd name="connsiteX6259" fmla="*/ 2772695 w 10924162"/>
                <a:gd name="connsiteY6259" fmla="*/ 4074289 h 6352161"/>
                <a:gd name="connsiteX6260" fmla="*/ 2843468 w 10924162"/>
                <a:gd name="connsiteY6260" fmla="*/ 4074289 h 6352161"/>
                <a:gd name="connsiteX6261" fmla="*/ 2814441 w 10924162"/>
                <a:gd name="connsiteY6261" fmla="*/ 4044089 h 6352161"/>
                <a:gd name="connsiteX6262" fmla="*/ 2843468 w 10924162"/>
                <a:gd name="connsiteY6262" fmla="*/ 4013889 h 6352161"/>
                <a:gd name="connsiteX6263" fmla="*/ 2872495 w 10924162"/>
                <a:gd name="connsiteY6263" fmla="*/ 4044089 h 6352161"/>
                <a:gd name="connsiteX6264" fmla="*/ 2843468 w 10924162"/>
                <a:gd name="connsiteY6264" fmla="*/ 4074289 h 6352161"/>
                <a:gd name="connsiteX6265" fmla="*/ 2985017 w 10924162"/>
                <a:gd name="connsiteY6265" fmla="*/ 4074289 h 6352161"/>
                <a:gd name="connsiteX6266" fmla="*/ 2955990 w 10924162"/>
                <a:gd name="connsiteY6266" fmla="*/ 4044089 h 6352161"/>
                <a:gd name="connsiteX6267" fmla="*/ 2985017 w 10924162"/>
                <a:gd name="connsiteY6267" fmla="*/ 4013889 h 6352161"/>
                <a:gd name="connsiteX6268" fmla="*/ 3014043 w 10924162"/>
                <a:gd name="connsiteY6268" fmla="*/ 4044089 h 6352161"/>
                <a:gd name="connsiteX6269" fmla="*/ 2985017 w 10924162"/>
                <a:gd name="connsiteY6269" fmla="*/ 4074289 h 6352161"/>
                <a:gd name="connsiteX6270" fmla="*/ 3197335 w 10924162"/>
                <a:gd name="connsiteY6270" fmla="*/ 4074289 h 6352161"/>
                <a:gd name="connsiteX6271" fmla="*/ 3168308 w 10924162"/>
                <a:gd name="connsiteY6271" fmla="*/ 4044089 h 6352161"/>
                <a:gd name="connsiteX6272" fmla="*/ 3197335 w 10924162"/>
                <a:gd name="connsiteY6272" fmla="*/ 4013889 h 6352161"/>
                <a:gd name="connsiteX6273" fmla="*/ 3226362 w 10924162"/>
                <a:gd name="connsiteY6273" fmla="*/ 4044089 h 6352161"/>
                <a:gd name="connsiteX6274" fmla="*/ 3197335 w 10924162"/>
                <a:gd name="connsiteY6274" fmla="*/ 4074289 h 6352161"/>
                <a:gd name="connsiteX6275" fmla="*/ 3268110 w 10924162"/>
                <a:gd name="connsiteY6275" fmla="*/ 4074289 h 6352161"/>
                <a:gd name="connsiteX6276" fmla="*/ 3239083 w 10924162"/>
                <a:gd name="connsiteY6276" fmla="*/ 4044089 h 6352161"/>
                <a:gd name="connsiteX6277" fmla="*/ 3268110 w 10924162"/>
                <a:gd name="connsiteY6277" fmla="*/ 4013889 h 6352161"/>
                <a:gd name="connsiteX6278" fmla="*/ 3297136 w 10924162"/>
                <a:gd name="connsiteY6278" fmla="*/ 4044089 h 6352161"/>
                <a:gd name="connsiteX6279" fmla="*/ 3268110 w 10924162"/>
                <a:gd name="connsiteY6279" fmla="*/ 4074289 h 6352161"/>
                <a:gd name="connsiteX6280" fmla="*/ 3409655 w 10924162"/>
                <a:gd name="connsiteY6280" fmla="*/ 4074289 h 6352161"/>
                <a:gd name="connsiteX6281" fmla="*/ 3380628 w 10924162"/>
                <a:gd name="connsiteY6281" fmla="*/ 4044089 h 6352161"/>
                <a:gd name="connsiteX6282" fmla="*/ 3409655 w 10924162"/>
                <a:gd name="connsiteY6282" fmla="*/ 4013889 h 6352161"/>
                <a:gd name="connsiteX6283" fmla="*/ 3438682 w 10924162"/>
                <a:gd name="connsiteY6283" fmla="*/ 4044089 h 6352161"/>
                <a:gd name="connsiteX6284" fmla="*/ 3409655 w 10924162"/>
                <a:gd name="connsiteY6284" fmla="*/ 4074289 h 6352161"/>
                <a:gd name="connsiteX6285" fmla="*/ 3480429 w 10924162"/>
                <a:gd name="connsiteY6285" fmla="*/ 4074289 h 6352161"/>
                <a:gd name="connsiteX6286" fmla="*/ 3451402 w 10924162"/>
                <a:gd name="connsiteY6286" fmla="*/ 4044089 h 6352161"/>
                <a:gd name="connsiteX6287" fmla="*/ 3480429 w 10924162"/>
                <a:gd name="connsiteY6287" fmla="*/ 4013889 h 6352161"/>
                <a:gd name="connsiteX6288" fmla="*/ 3509456 w 10924162"/>
                <a:gd name="connsiteY6288" fmla="*/ 4044089 h 6352161"/>
                <a:gd name="connsiteX6289" fmla="*/ 3480429 w 10924162"/>
                <a:gd name="connsiteY6289" fmla="*/ 4074289 h 6352161"/>
                <a:gd name="connsiteX6290" fmla="*/ 3551204 w 10924162"/>
                <a:gd name="connsiteY6290" fmla="*/ 4074289 h 6352161"/>
                <a:gd name="connsiteX6291" fmla="*/ 3522177 w 10924162"/>
                <a:gd name="connsiteY6291" fmla="*/ 4044089 h 6352161"/>
                <a:gd name="connsiteX6292" fmla="*/ 3551204 w 10924162"/>
                <a:gd name="connsiteY6292" fmla="*/ 4013889 h 6352161"/>
                <a:gd name="connsiteX6293" fmla="*/ 3580230 w 10924162"/>
                <a:gd name="connsiteY6293" fmla="*/ 4044089 h 6352161"/>
                <a:gd name="connsiteX6294" fmla="*/ 3551204 w 10924162"/>
                <a:gd name="connsiteY6294" fmla="*/ 4074289 h 6352161"/>
                <a:gd name="connsiteX6295" fmla="*/ 3621976 w 10924162"/>
                <a:gd name="connsiteY6295" fmla="*/ 4074289 h 6352161"/>
                <a:gd name="connsiteX6296" fmla="*/ 3592949 w 10924162"/>
                <a:gd name="connsiteY6296" fmla="*/ 4044089 h 6352161"/>
                <a:gd name="connsiteX6297" fmla="*/ 3621976 w 10924162"/>
                <a:gd name="connsiteY6297" fmla="*/ 4013889 h 6352161"/>
                <a:gd name="connsiteX6298" fmla="*/ 3651003 w 10924162"/>
                <a:gd name="connsiteY6298" fmla="*/ 4044089 h 6352161"/>
                <a:gd name="connsiteX6299" fmla="*/ 3621976 w 10924162"/>
                <a:gd name="connsiteY6299" fmla="*/ 4074289 h 6352161"/>
                <a:gd name="connsiteX6300" fmla="*/ 3692749 w 10924162"/>
                <a:gd name="connsiteY6300" fmla="*/ 4074289 h 6352161"/>
                <a:gd name="connsiteX6301" fmla="*/ 3663722 w 10924162"/>
                <a:gd name="connsiteY6301" fmla="*/ 4044089 h 6352161"/>
                <a:gd name="connsiteX6302" fmla="*/ 3692749 w 10924162"/>
                <a:gd name="connsiteY6302" fmla="*/ 4013889 h 6352161"/>
                <a:gd name="connsiteX6303" fmla="*/ 3721776 w 10924162"/>
                <a:gd name="connsiteY6303" fmla="*/ 4044089 h 6352161"/>
                <a:gd name="connsiteX6304" fmla="*/ 3692749 w 10924162"/>
                <a:gd name="connsiteY6304" fmla="*/ 4074289 h 6352161"/>
                <a:gd name="connsiteX6305" fmla="*/ 3763522 w 10924162"/>
                <a:gd name="connsiteY6305" fmla="*/ 4074289 h 6352161"/>
                <a:gd name="connsiteX6306" fmla="*/ 3734495 w 10924162"/>
                <a:gd name="connsiteY6306" fmla="*/ 4044089 h 6352161"/>
                <a:gd name="connsiteX6307" fmla="*/ 3763522 w 10924162"/>
                <a:gd name="connsiteY6307" fmla="*/ 4013889 h 6352161"/>
                <a:gd name="connsiteX6308" fmla="*/ 3792549 w 10924162"/>
                <a:gd name="connsiteY6308" fmla="*/ 4044089 h 6352161"/>
                <a:gd name="connsiteX6309" fmla="*/ 3763522 w 10924162"/>
                <a:gd name="connsiteY6309" fmla="*/ 4074289 h 6352161"/>
                <a:gd name="connsiteX6310" fmla="*/ 3834297 w 10924162"/>
                <a:gd name="connsiteY6310" fmla="*/ 4074289 h 6352161"/>
                <a:gd name="connsiteX6311" fmla="*/ 3805270 w 10924162"/>
                <a:gd name="connsiteY6311" fmla="*/ 4044089 h 6352161"/>
                <a:gd name="connsiteX6312" fmla="*/ 3834297 w 10924162"/>
                <a:gd name="connsiteY6312" fmla="*/ 4013889 h 6352161"/>
                <a:gd name="connsiteX6313" fmla="*/ 3863323 w 10924162"/>
                <a:gd name="connsiteY6313" fmla="*/ 4044089 h 6352161"/>
                <a:gd name="connsiteX6314" fmla="*/ 3834297 w 10924162"/>
                <a:gd name="connsiteY6314" fmla="*/ 4074289 h 6352161"/>
                <a:gd name="connsiteX6315" fmla="*/ 3905069 w 10924162"/>
                <a:gd name="connsiteY6315" fmla="*/ 4074289 h 6352161"/>
                <a:gd name="connsiteX6316" fmla="*/ 3876042 w 10924162"/>
                <a:gd name="connsiteY6316" fmla="*/ 4044089 h 6352161"/>
                <a:gd name="connsiteX6317" fmla="*/ 3905069 w 10924162"/>
                <a:gd name="connsiteY6317" fmla="*/ 4013889 h 6352161"/>
                <a:gd name="connsiteX6318" fmla="*/ 3934096 w 10924162"/>
                <a:gd name="connsiteY6318" fmla="*/ 4044089 h 6352161"/>
                <a:gd name="connsiteX6319" fmla="*/ 3905069 w 10924162"/>
                <a:gd name="connsiteY6319" fmla="*/ 4074289 h 6352161"/>
                <a:gd name="connsiteX6320" fmla="*/ 5037444 w 10924162"/>
                <a:gd name="connsiteY6320" fmla="*/ 4074289 h 6352161"/>
                <a:gd name="connsiteX6321" fmla="*/ 5008417 w 10924162"/>
                <a:gd name="connsiteY6321" fmla="*/ 4044089 h 6352161"/>
                <a:gd name="connsiteX6322" fmla="*/ 5037444 w 10924162"/>
                <a:gd name="connsiteY6322" fmla="*/ 4013889 h 6352161"/>
                <a:gd name="connsiteX6323" fmla="*/ 5066471 w 10924162"/>
                <a:gd name="connsiteY6323" fmla="*/ 4044089 h 6352161"/>
                <a:gd name="connsiteX6324" fmla="*/ 5037444 w 10924162"/>
                <a:gd name="connsiteY6324" fmla="*/ 4074289 h 6352161"/>
                <a:gd name="connsiteX6325" fmla="*/ 5178990 w 10924162"/>
                <a:gd name="connsiteY6325" fmla="*/ 4074289 h 6352161"/>
                <a:gd name="connsiteX6326" fmla="*/ 5149963 w 10924162"/>
                <a:gd name="connsiteY6326" fmla="*/ 4044089 h 6352161"/>
                <a:gd name="connsiteX6327" fmla="*/ 5178990 w 10924162"/>
                <a:gd name="connsiteY6327" fmla="*/ 4013889 h 6352161"/>
                <a:gd name="connsiteX6328" fmla="*/ 5208017 w 10924162"/>
                <a:gd name="connsiteY6328" fmla="*/ 4044089 h 6352161"/>
                <a:gd name="connsiteX6329" fmla="*/ 5178990 w 10924162"/>
                <a:gd name="connsiteY6329" fmla="*/ 4074289 h 6352161"/>
                <a:gd name="connsiteX6330" fmla="*/ 5462087 w 10924162"/>
                <a:gd name="connsiteY6330" fmla="*/ 4074289 h 6352161"/>
                <a:gd name="connsiteX6331" fmla="*/ 5433054 w 10924162"/>
                <a:gd name="connsiteY6331" fmla="*/ 4044089 h 6352161"/>
                <a:gd name="connsiteX6332" fmla="*/ 5462087 w 10924162"/>
                <a:gd name="connsiteY6332" fmla="*/ 4013889 h 6352161"/>
                <a:gd name="connsiteX6333" fmla="*/ 5491108 w 10924162"/>
                <a:gd name="connsiteY6333" fmla="*/ 4044089 h 6352161"/>
                <a:gd name="connsiteX6334" fmla="*/ 5462087 w 10924162"/>
                <a:gd name="connsiteY6334" fmla="*/ 4074289 h 6352161"/>
                <a:gd name="connsiteX6335" fmla="*/ 5532861 w 10924162"/>
                <a:gd name="connsiteY6335" fmla="*/ 4074289 h 6352161"/>
                <a:gd name="connsiteX6336" fmla="*/ 5503829 w 10924162"/>
                <a:gd name="connsiteY6336" fmla="*/ 4044089 h 6352161"/>
                <a:gd name="connsiteX6337" fmla="*/ 5532861 w 10924162"/>
                <a:gd name="connsiteY6337" fmla="*/ 4013889 h 6352161"/>
                <a:gd name="connsiteX6338" fmla="*/ 5561882 w 10924162"/>
                <a:gd name="connsiteY6338" fmla="*/ 4044089 h 6352161"/>
                <a:gd name="connsiteX6339" fmla="*/ 5532861 w 10924162"/>
                <a:gd name="connsiteY6339" fmla="*/ 4074289 h 6352161"/>
                <a:gd name="connsiteX6340" fmla="*/ 5603633 w 10924162"/>
                <a:gd name="connsiteY6340" fmla="*/ 4074289 h 6352161"/>
                <a:gd name="connsiteX6341" fmla="*/ 5574601 w 10924162"/>
                <a:gd name="connsiteY6341" fmla="*/ 4044089 h 6352161"/>
                <a:gd name="connsiteX6342" fmla="*/ 5603633 w 10924162"/>
                <a:gd name="connsiteY6342" fmla="*/ 4013889 h 6352161"/>
                <a:gd name="connsiteX6343" fmla="*/ 5632655 w 10924162"/>
                <a:gd name="connsiteY6343" fmla="*/ 4044089 h 6352161"/>
                <a:gd name="connsiteX6344" fmla="*/ 5603633 w 10924162"/>
                <a:gd name="connsiteY6344" fmla="*/ 4074289 h 6352161"/>
                <a:gd name="connsiteX6345" fmla="*/ 5674406 w 10924162"/>
                <a:gd name="connsiteY6345" fmla="*/ 4074289 h 6352161"/>
                <a:gd name="connsiteX6346" fmla="*/ 5645374 w 10924162"/>
                <a:gd name="connsiteY6346" fmla="*/ 4044089 h 6352161"/>
                <a:gd name="connsiteX6347" fmla="*/ 5674406 w 10924162"/>
                <a:gd name="connsiteY6347" fmla="*/ 4013889 h 6352161"/>
                <a:gd name="connsiteX6348" fmla="*/ 5703428 w 10924162"/>
                <a:gd name="connsiteY6348" fmla="*/ 4044089 h 6352161"/>
                <a:gd name="connsiteX6349" fmla="*/ 5674406 w 10924162"/>
                <a:gd name="connsiteY6349" fmla="*/ 4074289 h 6352161"/>
                <a:gd name="connsiteX6350" fmla="*/ 5745180 w 10924162"/>
                <a:gd name="connsiteY6350" fmla="*/ 4074289 h 6352161"/>
                <a:gd name="connsiteX6351" fmla="*/ 5716147 w 10924162"/>
                <a:gd name="connsiteY6351" fmla="*/ 4044089 h 6352161"/>
                <a:gd name="connsiteX6352" fmla="*/ 5745180 w 10924162"/>
                <a:gd name="connsiteY6352" fmla="*/ 4013889 h 6352161"/>
                <a:gd name="connsiteX6353" fmla="*/ 5774201 w 10924162"/>
                <a:gd name="connsiteY6353" fmla="*/ 4044089 h 6352161"/>
                <a:gd name="connsiteX6354" fmla="*/ 5745180 w 10924162"/>
                <a:gd name="connsiteY6354" fmla="*/ 4074289 h 6352161"/>
                <a:gd name="connsiteX6355" fmla="*/ 5815954 w 10924162"/>
                <a:gd name="connsiteY6355" fmla="*/ 4074289 h 6352161"/>
                <a:gd name="connsiteX6356" fmla="*/ 5786922 w 10924162"/>
                <a:gd name="connsiteY6356" fmla="*/ 4044089 h 6352161"/>
                <a:gd name="connsiteX6357" fmla="*/ 5815954 w 10924162"/>
                <a:gd name="connsiteY6357" fmla="*/ 4013889 h 6352161"/>
                <a:gd name="connsiteX6358" fmla="*/ 5844975 w 10924162"/>
                <a:gd name="connsiteY6358" fmla="*/ 4044089 h 6352161"/>
                <a:gd name="connsiteX6359" fmla="*/ 5815954 w 10924162"/>
                <a:gd name="connsiteY6359" fmla="*/ 4074289 h 6352161"/>
                <a:gd name="connsiteX6360" fmla="*/ 5886727 w 10924162"/>
                <a:gd name="connsiteY6360" fmla="*/ 4074289 h 6352161"/>
                <a:gd name="connsiteX6361" fmla="*/ 5857695 w 10924162"/>
                <a:gd name="connsiteY6361" fmla="*/ 4044089 h 6352161"/>
                <a:gd name="connsiteX6362" fmla="*/ 5886727 w 10924162"/>
                <a:gd name="connsiteY6362" fmla="*/ 4013889 h 6352161"/>
                <a:gd name="connsiteX6363" fmla="*/ 5915749 w 10924162"/>
                <a:gd name="connsiteY6363" fmla="*/ 4044089 h 6352161"/>
                <a:gd name="connsiteX6364" fmla="*/ 5886727 w 10924162"/>
                <a:gd name="connsiteY6364" fmla="*/ 4074289 h 6352161"/>
                <a:gd name="connsiteX6365" fmla="*/ 5957500 w 10924162"/>
                <a:gd name="connsiteY6365" fmla="*/ 4074289 h 6352161"/>
                <a:gd name="connsiteX6366" fmla="*/ 5928468 w 10924162"/>
                <a:gd name="connsiteY6366" fmla="*/ 4044089 h 6352161"/>
                <a:gd name="connsiteX6367" fmla="*/ 5957500 w 10924162"/>
                <a:gd name="connsiteY6367" fmla="*/ 4013889 h 6352161"/>
                <a:gd name="connsiteX6368" fmla="*/ 5986522 w 10924162"/>
                <a:gd name="connsiteY6368" fmla="*/ 4044089 h 6352161"/>
                <a:gd name="connsiteX6369" fmla="*/ 5957500 w 10924162"/>
                <a:gd name="connsiteY6369" fmla="*/ 4074289 h 6352161"/>
                <a:gd name="connsiteX6370" fmla="*/ 6028274 w 10924162"/>
                <a:gd name="connsiteY6370" fmla="*/ 4074289 h 6352161"/>
                <a:gd name="connsiteX6371" fmla="*/ 5999241 w 10924162"/>
                <a:gd name="connsiteY6371" fmla="*/ 4044089 h 6352161"/>
                <a:gd name="connsiteX6372" fmla="*/ 6028274 w 10924162"/>
                <a:gd name="connsiteY6372" fmla="*/ 4013889 h 6352161"/>
                <a:gd name="connsiteX6373" fmla="*/ 6057295 w 10924162"/>
                <a:gd name="connsiteY6373" fmla="*/ 4044089 h 6352161"/>
                <a:gd name="connsiteX6374" fmla="*/ 6028274 w 10924162"/>
                <a:gd name="connsiteY6374" fmla="*/ 4074289 h 6352161"/>
                <a:gd name="connsiteX6375" fmla="*/ 6099048 w 10924162"/>
                <a:gd name="connsiteY6375" fmla="*/ 4074289 h 6352161"/>
                <a:gd name="connsiteX6376" fmla="*/ 6070016 w 10924162"/>
                <a:gd name="connsiteY6376" fmla="*/ 4044089 h 6352161"/>
                <a:gd name="connsiteX6377" fmla="*/ 6099048 w 10924162"/>
                <a:gd name="connsiteY6377" fmla="*/ 4013889 h 6352161"/>
                <a:gd name="connsiteX6378" fmla="*/ 6128069 w 10924162"/>
                <a:gd name="connsiteY6378" fmla="*/ 4044089 h 6352161"/>
                <a:gd name="connsiteX6379" fmla="*/ 6099048 w 10924162"/>
                <a:gd name="connsiteY6379" fmla="*/ 4074289 h 6352161"/>
                <a:gd name="connsiteX6380" fmla="*/ 6169820 w 10924162"/>
                <a:gd name="connsiteY6380" fmla="*/ 4074289 h 6352161"/>
                <a:gd name="connsiteX6381" fmla="*/ 6140788 w 10924162"/>
                <a:gd name="connsiteY6381" fmla="*/ 4044089 h 6352161"/>
                <a:gd name="connsiteX6382" fmla="*/ 6169820 w 10924162"/>
                <a:gd name="connsiteY6382" fmla="*/ 4013889 h 6352161"/>
                <a:gd name="connsiteX6383" fmla="*/ 6198842 w 10924162"/>
                <a:gd name="connsiteY6383" fmla="*/ 4044089 h 6352161"/>
                <a:gd name="connsiteX6384" fmla="*/ 6169820 w 10924162"/>
                <a:gd name="connsiteY6384" fmla="*/ 4074289 h 6352161"/>
                <a:gd name="connsiteX6385" fmla="*/ 6240593 w 10924162"/>
                <a:gd name="connsiteY6385" fmla="*/ 4074289 h 6352161"/>
                <a:gd name="connsiteX6386" fmla="*/ 6211561 w 10924162"/>
                <a:gd name="connsiteY6386" fmla="*/ 4044089 h 6352161"/>
                <a:gd name="connsiteX6387" fmla="*/ 6240593 w 10924162"/>
                <a:gd name="connsiteY6387" fmla="*/ 4013889 h 6352161"/>
                <a:gd name="connsiteX6388" fmla="*/ 6269615 w 10924162"/>
                <a:gd name="connsiteY6388" fmla="*/ 4044089 h 6352161"/>
                <a:gd name="connsiteX6389" fmla="*/ 6240593 w 10924162"/>
                <a:gd name="connsiteY6389" fmla="*/ 4074289 h 6352161"/>
                <a:gd name="connsiteX6390" fmla="*/ 6311367 w 10924162"/>
                <a:gd name="connsiteY6390" fmla="*/ 4074289 h 6352161"/>
                <a:gd name="connsiteX6391" fmla="*/ 6282334 w 10924162"/>
                <a:gd name="connsiteY6391" fmla="*/ 4044089 h 6352161"/>
                <a:gd name="connsiteX6392" fmla="*/ 6311367 w 10924162"/>
                <a:gd name="connsiteY6392" fmla="*/ 4013889 h 6352161"/>
                <a:gd name="connsiteX6393" fmla="*/ 6340388 w 10924162"/>
                <a:gd name="connsiteY6393" fmla="*/ 4044089 h 6352161"/>
                <a:gd name="connsiteX6394" fmla="*/ 6311367 w 10924162"/>
                <a:gd name="connsiteY6394" fmla="*/ 4074289 h 6352161"/>
                <a:gd name="connsiteX6395" fmla="*/ 6382142 w 10924162"/>
                <a:gd name="connsiteY6395" fmla="*/ 4074289 h 6352161"/>
                <a:gd name="connsiteX6396" fmla="*/ 6353110 w 10924162"/>
                <a:gd name="connsiteY6396" fmla="*/ 4044089 h 6352161"/>
                <a:gd name="connsiteX6397" fmla="*/ 6382142 w 10924162"/>
                <a:gd name="connsiteY6397" fmla="*/ 4013889 h 6352161"/>
                <a:gd name="connsiteX6398" fmla="*/ 6411163 w 10924162"/>
                <a:gd name="connsiteY6398" fmla="*/ 4044089 h 6352161"/>
                <a:gd name="connsiteX6399" fmla="*/ 6382142 w 10924162"/>
                <a:gd name="connsiteY6399" fmla="*/ 4074289 h 6352161"/>
                <a:gd name="connsiteX6400" fmla="*/ 6452914 w 10924162"/>
                <a:gd name="connsiteY6400" fmla="*/ 4074289 h 6352161"/>
                <a:gd name="connsiteX6401" fmla="*/ 6423882 w 10924162"/>
                <a:gd name="connsiteY6401" fmla="*/ 4044089 h 6352161"/>
                <a:gd name="connsiteX6402" fmla="*/ 6452914 w 10924162"/>
                <a:gd name="connsiteY6402" fmla="*/ 4013889 h 6352161"/>
                <a:gd name="connsiteX6403" fmla="*/ 6481936 w 10924162"/>
                <a:gd name="connsiteY6403" fmla="*/ 4044089 h 6352161"/>
                <a:gd name="connsiteX6404" fmla="*/ 6452914 w 10924162"/>
                <a:gd name="connsiteY6404" fmla="*/ 4074289 h 6352161"/>
                <a:gd name="connsiteX6405" fmla="*/ 6523687 w 10924162"/>
                <a:gd name="connsiteY6405" fmla="*/ 4074289 h 6352161"/>
                <a:gd name="connsiteX6406" fmla="*/ 6494655 w 10924162"/>
                <a:gd name="connsiteY6406" fmla="*/ 4044089 h 6352161"/>
                <a:gd name="connsiteX6407" fmla="*/ 6523687 w 10924162"/>
                <a:gd name="connsiteY6407" fmla="*/ 4013889 h 6352161"/>
                <a:gd name="connsiteX6408" fmla="*/ 6552709 w 10924162"/>
                <a:gd name="connsiteY6408" fmla="*/ 4044089 h 6352161"/>
                <a:gd name="connsiteX6409" fmla="*/ 6523687 w 10924162"/>
                <a:gd name="connsiteY6409" fmla="*/ 4074289 h 6352161"/>
                <a:gd name="connsiteX6410" fmla="*/ 6594461 w 10924162"/>
                <a:gd name="connsiteY6410" fmla="*/ 4074289 h 6352161"/>
                <a:gd name="connsiteX6411" fmla="*/ 6565428 w 10924162"/>
                <a:gd name="connsiteY6411" fmla="*/ 4044089 h 6352161"/>
                <a:gd name="connsiteX6412" fmla="*/ 6594461 w 10924162"/>
                <a:gd name="connsiteY6412" fmla="*/ 4013889 h 6352161"/>
                <a:gd name="connsiteX6413" fmla="*/ 6623482 w 10924162"/>
                <a:gd name="connsiteY6413" fmla="*/ 4044089 h 6352161"/>
                <a:gd name="connsiteX6414" fmla="*/ 6594461 w 10924162"/>
                <a:gd name="connsiteY6414" fmla="*/ 4074289 h 6352161"/>
                <a:gd name="connsiteX6415" fmla="*/ 6665235 w 10924162"/>
                <a:gd name="connsiteY6415" fmla="*/ 4074289 h 6352161"/>
                <a:gd name="connsiteX6416" fmla="*/ 6636203 w 10924162"/>
                <a:gd name="connsiteY6416" fmla="*/ 4044089 h 6352161"/>
                <a:gd name="connsiteX6417" fmla="*/ 6665235 w 10924162"/>
                <a:gd name="connsiteY6417" fmla="*/ 4013889 h 6352161"/>
                <a:gd name="connsiteX6418" fmla="*/ 6694256 w 10924162"/>
                <a:gd name="connsiteY6418" fmla="*/ 4044089 h 6352161"/>
                <a:gd name="connsiteX6419" fmla="*/ 6665235 w 10924162"/>
                <a:gd name="connsiteY6419" fmla="*/ 4074289 h 6352161"/>
                <a:gd name="connsiteX6420" fmla="*/ 6736007 w 10924162"/>
                <a:gd name="connsiteY6420" fmla="*/ 4074289 h 6352161"/>
                <a:gd name="connsiteX6421" fmla="*/ 6706975 w 10924162"/>
                <a:gd name="connsiteY6421" fmla="*/ 4044089 h 6352161"/>
                <a:gd name="connsiteX6422" fmla="*/ 6736007 w 10924162"/>
                <a:gd name="connsiteY6422" fmla="*/ 4013889 h 6352161"/>
                <a:gd name="connsiteX6423" fmla="*/ 6765029 w 10924162"/>
                <a:gd name="connsiteY6423" fmla="*/ 4044089 h 6352161"/>
                <a:gd name="connsiteX6424" fmla="*/ 6736007 w 10924162"/>
                <a:gd name="connsiteY6424" fmla="*/ 4074289 h 6352161"/>
                <a:gd name="connsiteX6425" fmla="*/ 6806780 w 10924162"/>
                <a:gd name="connsiteY6425" fmla="*/ 4074289 h 6352161"/>
                <a:gd name="connsiteX6426" fmla="*/ 6777748 w 10924162"/>
                <a:gd name="connsiteY6426" fmla="*/ 4044089 h 6352161"/>
                <a:gd name="connsiteX6427" fmla="*/ 6806780 w 10924162"/>
                <a:gd name="connsiteY6427" fmla="*/ 4013889 h 6352161"/>
                <a:gd name="connsiteX6428" fmla="*/ 6835802 w 10924162"/>
                <a:gd name="connsiteY6428" fmla="*/ 4044089 h 6352161"/>
                <a:gd name="connsiteX6429" fmla="*/ 6806780 w 10924162"/>
                <a:gd name="connsiteY6429" fmla="*/ 4074289 h 6352161"/>
                <a:gd name="connsiteX6430" fmla="*/ 6877555 w 10924162"/>
                <a:gd name="connsiteY6430" fmla="*/ 4074289 h 6352161"/>
                <a:gd name="connsiteX6431" fmla="*/ 6848522 w 10924162"/>
                <a:gd name="connsiteY6431" fmla="*/ 4044089 h 6352161"/>
                <a:gd name="connsiteX6432" fmla="*/ 6877555 w 10924162"/>
                <a:gd name="connsiteY6432" fmla="*/ 4013889 h 6352161"/>
                <a:gd name="connsiteX6433" fmla="*/ 6906576 w 10924162"/>
                <a:gd name="connsiteY6433" fmla="*/ 4044089 h 6352161"/>
                <a:gd name="connsiteX6434" fmla="*/ 6877555 w 10924162"/>
                <a:gd name="connsiteY6434" fmla="*/ 4074289 h 6352161"/>
                <a:gd name="connsiteX6435" fmla="*/ 6948329 w 10924162"/>
                <a:gd name="connsiteY6435" fmla="*/ 4074289 h 6352161"/>
                <a:gd name="connsiteX6436" fmla="*/ 6919297 w 10924162"/>
                <a:gd name="connsiteY6436" fmla="*/ 4044089 h 6352161"/>
                <a:gd name="connsiteX6437" fmla="*/ 6948329 w 10924162"/>
                <a:gd name="connsiteY6437" fmla="*/ 4013889 h 6352161"/>
                <a:gd name="connsiteX6438" fmla="*/ 6977350 w 10924162"/>
                <a:gd name="connsiteY6438" fmla="*/ 4044089 h 6352161"/>
                <a:gd name="connsiteX6439" fmla="*/ 6948329 w 10924162"/>
                <a:gd name="connsiteY6439" fmla="*/ 4074289 h 6352161"/>
                <a:gd name="connsiteX6440" fmla="*/ 7019101 w 10924162"/>
                <a:gd name="connsiteY6440" fmla="*/ 4074289 h 6352161"/>
                <a:gd name="connsiteX6441" fmla="*/ 6990069 w 10924162"/>
                <a:gd name="connsiteY6441" fmla="*/ 4044089 h 6352161"/>
                <a:gd name="connsiteX6442" fmla="*/ 7019101 w 10924162"/>
                <a:gd name="connsiteY6442" fmla="*/ 4013889 h 6352161"/>
                <a:gd name="connsiteX6443" fmla="*/ 7048123 w 10924162"/>
                <a:gd name="connsiteY6443" fmla="*/ 4044089 h 6352161"/>
                <a:gd name="connsiteX6444" fmla="*/ 7019101 w 10924162"/>
                <a:gd name="connsiteY6444" fmla="*/ 4074289 h 6352161"/>
                <a:gd name="connsiteX6445" fmla="*/ 7089874 w 10924162"/>
                <a:gd name="connsiteY6445" fmla="*/ 4074289 h 6352161"/>
                <a:gd name="connsiteX6446" fmla="*/ 7060842 w 10924162"/>
                <a:gd name="connsiteY6446" fmla="*/ 4044089 h 6352161"/>
                <a:gd name="connsiteX6447" fmla="*/ 7089874 w 10924162"/>
                <a:gd name="connsiteY6447" fmla="*/ 4013889 h 6352161"/>
                <a:gd name="connsiteX6448" fmla="*/ 7118896 w 10924162"/>
                <a:gd name="connsiteY6448" fmla="*/ 4044089 h 6352161"/>
                <a:gd name="connsiteX6449" fmla="*/ 7089874 w 10924162"/>
                <a:gd name="connsiteY6449" fmla="*/ 4074289 h 6352161"/>
                <a:gd name="connsiteX6450" fmla="*/ 7160648 w 10924162"/>
                <a:gd name="connsiteY6450" fmla="*/ 4074289 h 6352161"/>
                <a:gd name="connsiteX6451" fmla="*/ 7131615 w 10924162"/>
                <a:gd name="connsiteY6451" fmla="*/ 4044089 h 6352161"/>
                <a:gd name="connsiteX6452" fmla="*/ 7160648 w 10924162"/>
                <a:gd name="connsiteY6452" fmla="*/ 4013889 h 6352161"/>
                <a:gd name="connsiteX6453" fmla="*/ 7189669 w 10924162"/>
                <a:gd name="connsiteY6453" fmla="*/ 4044089 h 6352161"/>
                <a:gd name="connsiteX6454" fmla="*/ 7160648 w 10924162"/>
                <a:gd name="connsiteY6454" fmla="*/ 4074289 h 6352161"/>
                <a:gd name="connsiteX6455" fmla="*/ 7231422 w 10924162"/>
                <a:gd name="connsiteY6455" fmla="*/ 4074289 h 6352161"/>
                <a:gd name="connsiteX6456" fmla="*/ 7202390 w 10924162"/>
                <a:gd name="connsiteY6456" fmla="*/ 4044089 h 6352161"/>
                <a:gd name="connsiteX6457" fmla="*/ 7231422 w 10924162"/>
                <a:gd name="connsiteY6457" fmla="*/ 4013889 h 6352161"/>
                <a:gd name="connsiteX6458" fmla="*/ 7260443 w 10924162"/>
                <a:gd name="connsiteY6458" fmla="*/ 4044089 h 6352161"/>
                <a:gd name="connsiteX6459" fmla="*/ 7231422 w 10924162"/>
                <a:gd name="connsiteY6459" fmla="*/ 4074289 h 6352161"/>
                <a:gd name="connsiteX6460" fmla="*/ 7302194 w 10924162"/>
                <a:gd name="connsiteY6460" fmla="*/ 4074289 h 6352161"/>
                <a:gd name="connsiteX6461" fmla="*/ 7273162 w 10924162"/>
                <a:gd name="connsiteY6461" fmla="*/ 4044089 h 6352161"/>
                <a:gd name="connsiteX6462" fmla="*/ 7302194 w 10924162"/>
                <a:gd name="connsiteY6462" fmla="*/ 4013889 h 6352161"/>
                <a:gd name="connsiteX6463" fmla="*/ 7331216 w 10924162"/>
                <a:gd name="connsiteY6463" fmla="*/ 4044089 h 6352161"/>
                <a:gd name="connsiteX6464" fmla="*/ 7302194 w 10924162"/>
                <a:gd name="connsiteY6464" fmla="*/ 4074289 h 6352161"/>
                <a:gd name="connsiteX6465" fmla="*/ 7372968 w 10924162"/>
                <a:gd name="connsiteY6465" fmla="*/ 4074289 h 6352161"/>
                <a:gd name="connsiteX6466" fmla="*/ 7343936 w 10924162"/>
                <a:gd name="connsiteY6466" fmla="*/ 4044089 h 6352161"/>
                <a:gd name="connsiteX6467" fmla="*/ 7372968 w 10924162"/>
                <a:gd name="connsiteY6467" fmla="*/ 4013889 h 6352161"/>
                <a:gd name="connsiteX6468" fmla="*/ 7401990 w 10924162"/>
                <a:gd name="connsiteY6468" fmla="*/ 4044089 h 6352161"/>
                <a:gd name="connsiteX6469" fmla="*/ 7372968 w 10924162"/>
                <a:gd name="connsiteY6469" fmla="*/ 4074289 h 6352161"/>
                <a:gd name="connsiteX6470" fmla="*/ 7443742 w 10924162"/>
                <a:gd name="connsiteY6470" fmla="*/ 4074289 h 6352161"/>
                <a:gd name="connsiteX6471" fmla="*/ 7414709 w 10924162"/>
                <a:gd name="connsiteY6471" fmla="*/ 4044089 h 6352161"/>
                <a:gd name="connsiteX6472" fmla="*/ 7443742 w 10924162"/>
                <a:gd name="connsiteY6472" fmla="*/ 4013889 h 6352161"/>
                <a:gd name="connsiteX6473" fmla="*/ 7472763 w 10924162"/>
                <a:gd name="connsiteY6473" fmla="*/ 4044089 h 6352161"/>
                <a:gd name="connsiteX6474" fmla="*/ 7443742 w 10924162"/>
                <a:gd name="connsiteY6474" fmla="*/ 4074289 h 6352161"/>
                <a:gd name="connsiteX6475" fmla="*/ 7514516 w 10924162"/>
                <a:gd name="connsiteY6475" fmla="*/ 4074289 h 6352161"/>
                <a:gd name="connsiteX6476" fmla="*/ 7485484 w 10924162"/>
                <a:gd name="connsiteY6476" fmla="*/ 4044089 h 6352161"/>
                <a:gd name="connsiteX6477" fmla="*/ 7514516 w 10924162"/>
                <a:gd name="connsiteY6477" fmla="*/ 4013889 h 6352161"/>
                <a:gd name="connsiteX6478" fmla="*/ 7543537 w 10924162"/>
                <a:gd name="connsiteY6478" fmla="*/ 4044089 h 6352161"/>
                <a:gd name="connsiteX6479" fmla="*/ 7514516 w 10924162"/>
                <a:gd name="connsiteY6479" fmla="*/ 4074289 h 6352161"/>
                <a:gd name="connsiteX6480" fmla="*/ 7585288 w 10924162"/>
                <a:gd name="connsiteY6480" fmla="*/ 4074289 h 6352161"/>
                <a:gd name="connsiteX6481" fmla="*/ 7556256 w 10924162"/>
                <a:gd name="connsiteY6481" fmla="*/ 4044089 h 6352161"/>
                <a:gd name="connsiteX6482" fmla="*/ 7585288 w 10924162"/>
                <a:gd name="connsiteY6482" fmla="*/ 4013889 h 6352161"/>
                <a:gd name="connsiteX6483" fmla="*/ 7614310 w 10924162"/>
                <a:gd name="connsiteY6483" fmla="*/ 4044089 h 6352161"/>
                <a:gd name="connsiteX6484" fmla="*/ 7585288 w 10924162"/>
                <a:gd name="connsiteY6484" fmla="*/ 4074289 h 6352161"/>
                <a:gd name="connsiteX6485" fmla="*/ 7726835 w 10924162"/>
                <a:gd name="connsiteY6485" fmla="*/ 4074289 h 6352161"/>
                <a:gd name="connsiteX6486" fmla="*/ 7697802 w 10924162"/>
                <a:gd name="connsiteY6486" fmla="*/ 4044089 h 6352161"/>
                <a:gd name="connsiteX6487" fmla="*/ 7726835 w 10924162"/>
                <a:gd name="connsiteY6487" fmla="*/ 4013889 h 6352161"/>
                <a:gd name="connsiteX6488" fmla="*/ 7755856 w 10924162"/>
                <a:gd name="connsiteY6488" fmla="*/ 4044089 h 6352161"/>
                <a:gd name="connsiteX6489" fmla="*/ 7726835 w 10924162"/>
                <a:gd name="connsiteY6489" fmla="*/ 4074289 h 6352161"/>
                <a:gd name="connsiteX6490" fmla="*/ 7797609 w 10924162"/>
                <a:gd name="connsiteY6490" fmla="*/ 4074289 h 6352161"/>
                <a:gd name="connsiteX6491" fmla="*/ 7768577 w 10924162"/>
                <a:gd name="connsiteY6491" fmla="*/ 4044089 h 6352161"/>
                <a:gd name="connsiteX6492" fmla="*/ 7797609 w 10924162"/>
                <a:gd name="connsiteY6492" fmla="*/ 4013889 h 6352161"/>
                <a:gd name="connsiteX6493" fmla="*/ 7826630 w 10924162"/>
                <a:gd name="connsiteY6493" fmla="*/ 4044089 h 6352161"/>
                <a:gd name="connsiteX6494" fmla="*/ 7797609 w 10924162"/>
                <a:gd name="connsiteY6494" fmla="*/ 4074289 h 6352161"/>
                <a:gd name="connsiteX6495" fmla="*/ 7868382 w 10924162"/>
                <a:gd name="connsiteY6495" fmla="*/ 4074289 h 6352161"/>
                <a:gd name="connsiteX6496" fmla="*/ 7839350 w 10924162"/>
                <a:gd name="connsiteY6496" fmla="*/ 4044089 h 6352161"/>
                <a:gd name="connsiteX6497" fmla="*/ 7868382 w 10924162"/>
                <a:gd name="connsiteY6497" fmla="*/ 4013889 h 6352161"/>
                <a:gd name="connsiteX6498" fmla="*/ 7897404 w 10924162"/>
                <a:gd name="connsiteY6498" fmla="*/ 4044089 h 6352161"/>
                <a:gd name="connsiteX6499" fmla="*/ 7868382 w 10924162"/>
                <a:gd name="connsiteY6499" fmla="*/ 4074289 h 6352161"/>
                <a:gd name="connsiteX6500" fmla="*/ 7939155 w 10924162"/>
                <a:gd name="connsiteY6500" fmla="*/ 4074289 h 6352161"/>
                <a:gd name="connsiteX6501" fmla="*/ 7910123 w 10924162"/>
                <a:gd name="connsiteY6501" fmla="*/ 4044089 h 6352161"/>
                <a:gd name="connsiteX6502" fmla="*/ 7939155 w 10924162"/>
                <a:gd name="connsiteY6502" fmla="*/ 4013889 h 6352161"/>
                <a:gd name="connsiteX6503" fmla="*/ 7968177 w 10924162"/>
                <a:gd name="connsiteY6503" fmla="*/ 4044089 h 6352161"/>
                <a:gd name="connsiteX6504" fmla="*/ 7939155 w 10924162"/>
                <a:gd name="connsiteY6504" fmla="*/ 4074289 h 6352161"/>
                <a:gd name="connsiteX6505" fmla="*/ 8009929 w 10924162"/>
                <a:gd name="connsiteY6505" fmla="*/ 4074289 h 6352161"/>
                <a:gd name="connsiteX6506" fmla="*/ 7980896 w 10924162"/>
                <a:gd name="connsiteY6506" fmla="*/ 4044089 h 6352161"/>
                <a:gd name="connsiteX6507" fmla="*/ 8009929 w 10924162"/>
                <a:gd name="connsiteY6507" fmla="*/ 4013889 h 6352161"/>
                <a:gd name="connsiteX6508" fmla="*/ 8038950 w 10924162"/>
                <a:gd name="connsiteY6508" fmla="*/ 4044089 h 6352161"/>
                <a:gd name="connsiteX6509" fmla="*/ 8009929 w 10924162"/>
                <a:gd name="connsiteY6509" fmla="*/ 4074289 h 6352161"/>
                <a:gd name="connsiteX6510" fmla="*/ 8080703 w 10924162"/>
                <a:gd name="connsiteY6510" fmla="*/ 4074289 h 6352161"/>
                <a:gd name="connsiteX6511" fmla="*/ 8051671 w 10924162"/>
                <a:gd name="connsiteY6511" fmla="*/ 4044089 h 6352161"/>
                <a:gd name="connsiteX6512" fmla="*/ 8080703 w 10924162"/>
                <a:gd name="connsiteY6512" fmla="*/ 4013889 h 6352161"/>
                <a:gd name="connsiteX6513" fmla="*/ 8109724 w 10924162"/>
                <a:gd name="connsiteY6513" fmla="*/ 4044089 h 6352161"/>
                <a:gd name="connsiteX6514" fmla="*/ 8080703 w 10924162"/>
                <a:gd name="connsiteY6514" fmla="*/ 4074289 h 6352161"/>
                <a:gd name="connsiteX6515" fmla="*/ 8151475 w 10924162"/>
                <a:gd name="connsiteY6515" fmla="*/ 4074289 h 6352161"/>
                <a:gd name="connsiteX6516" fmla="*/ 8122443 w 10924162"/>
                <a:gd name="connsiteY6516" fmla="*/ 4044089 h 6352161"/>
                <a:gd name="connsiteX6517" fmla="*/ 8151475 w 10924162"/>
                <a:gd name="connsiteY6517" fmla="*/ 4013889 h 6352161"/>
                <a:gd name="connsiteX6518" fmla="*/ 8180497 w 10924162"/>
                <a:gd name="connsiteY6518" fmla="*/ 4044089 h 6352161"/>
                <a:gd name="connsiteX6519" fmla="*/ 8151475 w 10924162"/>
                <a:gd name="connsiteY6519" fmla="*/ 4074289 h 6352161"/>
                <a:gd name="connsiteX6520" fmla="*/ 8222248 w 10924162"/>
                <a:gd name="connsiteY6520" fmla="*/ 4074289 h 6352161"/>
                <a:gd name="connsiteX6521" fmla="*/ 8193216 w 10924162"/>
                <a:gd name="connsiteY6521" fmla="*/ 4044089 h 6352161"/>
                <a:gd name="connsiteX6522" fmla="*/ 8222248 w 10924162"/>
                <a:gd name="connsiteY6522" fmla="*/ 4013889 h 6352161"/>
                <a:gd name="connsiteX6523" fmla="*/ 8251270 w 10924162"/>
                <a:gd name="connsiteY6523" fmla="*/ 4044089 h 6352161"/>
                <a:gd name="connsiteX6524" fmla="*/ 8222248 w 10924162"/>
                <a:gd name="connsiteY6524" fmla="*/ 4074289 h 6352161"/>
                <a:gd name="connsiteX6525" fmla="*/ 8293022 w 10924162"/>
                <a:gd name="connsiteY6525" fmla="*/ 4074289 h 6352161"/>
                <a:gd name="connsiteX6526" fmla="*/ 8263989 w 10924162"/>
                <a:gd name="connsiteY6526" fmla="*/ 4044089 h 6352161"/>
                <a:gd name="connsiteX6527" fmla="*/ 8293022 w 10924162"/>
                <a:gd name="connsiteY6527" fmla="*/ 4013889 h 6352161"/>
                <a:gd name="connsiteX6528" fmla="*/ 8322043 w 10924162"/>
                <a:gd name="connsiteY6528" fmla="*/ 4044089 h 6352161"/>
                <a:gd name="connsiteX6529" fmla="*/ 8293022 w 10924162"/>
                <a:gd name="connsiteY6529" fmla="*/ 4074289 h 6352161"/>
                <a:gd name="connsiteX6530" fmla="*/ 8363797 w 10924162"/>
                <a:gd name="connsiteY6530" fmla="*/ 4074289 h 6352161"/>
                <a:gd name="connsiteX6531" fmla="*/ 8334765 w 10924162"/>
                <a:gd name="connsiteY6531" fmla="*/ 4044089 h 6352161"/>
                <a:gd name="connsiteX6532" fmla="*/ 8363797 w 10924162"/>
                <a:gd name="connsiteY6532" fmla="*/ 4013889 h 6352161"/>
                <a:gd name="connsiteX6533" fmla="*/ 8392818 w 10924162"/>
                <a:gd name="connsiteY6533" fmla="*/ 4044089 h 6352161"/>
                <a:gd name="connsiteX6534" fmla="*/ 8363797 w 10924162"/>
                <a:gd name="connsiteY6534" fmla="*/ 4074289 h 6352161"/>
                <a:gd name="connsiteX6535" fmla="*/ 8434569 w 10924162"/>
                <a:gd name="connsiteY6535" fmla="*/ 4074289 h 6352161"/>
                <a:gd name="connsiteX6536" fmla="*/ 8405537 w 10924162"/>
                <a:gd name="connsiteY6536" fmla="*/ 4044089 h 6352161"/>
                <a:gd name="connsiteX6537" fmla="*/ 8434569 w 10924162"/>
                <a:gd name="connsiteY6537" fmla="*/ 4013889 h 6352161"/>
                <a:gd name="connsiteX6538" fmla="*/ 8463591 w 10924162"/>
                <a:gd name="connsiteY6538" fmla="*/ 4044089 h 6352161"/>
                <a:gd name="connsiteX6539" fmla="*/ 8434569 w 10924162"/>
                <a:gd name="connsiteY6539" fmla="*/ 4074289 h 6352161"/>
                <a:gd name="connsiteX6540" fmla="*/ 8505342 w 10924162"/>
                <a:gd name="connsiteY6540" fmla="*/ 4074289 h 6352161"/>
                <a:gd name="connsiteX6541" fmla="*/ 8476310 w 10924162"/>
                <a:gd name="connsiteY6541" fmla="*/ 4044089 h 6352161"/>
                <a:gd name="connsiteX6542" fmla="*/ 8505342 w 10924162"/>
                <a:gd name="connsiteY6542" fmla="*/ 4013889 h 6352161"/>
                <a:gd name="connsiteX6543" fmla="*/ 8534364 w 10924162"/>
                <a:gd name="connsiteY6543" fmla="*/ 4044089 h 6352161"/>
                <a:gd name="connsiteX6544" fmla="*/ 8505342 w 10924162"/>
                <a:gd name="connsiteY6544" fmla="*/ 4074289 h 6352161"/>
                <a:gd name="connsiteX6545" fmla="*/ 8576116 w 10924162"/>
                <a:gd name="connsiteY6545" fmla="*/ 4074289 h 6352161"/>
                <a:gd name="connsiteX6546" fmla="*/ 8547083 w 10924162"/>
                <a:gd name="connsiteY6546" fmla="*/ 4044089 h 6352161"/>
                <a:gd name="connsiteX6547" fmla="*/ 8576116 w 10924162"/>
                <a:gd name="connsiteY6547" fmla="*/ 4013889 h 6352161"/>
                <a:gd name="connsiteX6548" fmla="*/ 8605137 w 10924162"/>
                <a:gd name="connsiteY6548" fmla="*/ 4044089 h 6352161"/>
                <a:gd name="connsiteX6549" fmla="*/ 8576116 w 10924162"/>
                <a:gd name="connsiteY6549" fmla="*/ 4074289 h 6352161"/>
                <a:gd name="connsiteX6550" fmla="*/ 8717662 w 10924162"/>
                <a:gd name="connsiteY6550" fmla="*/ 4074289 h 6352161"/>
                <a:gd name="connsiteX6551" fmla="*/ 8688630 w 10924162"/>
                <a:gd name="connsiteY6551" fmla="*/ 4044089 h 6352161"/>
                <a:gd name="connsiteX6552" fmla="*/ 8717662 w 10924162"/>
                <a:gd name="connsiteY6552" fmla="*/ 4013889 h 6352161"/>
                <a:gd name="connsiteX6553" fmla="*/ 8746684 w 10924162"/>
                <a:gd name="connsiteY6553" fmla="*/ 4044089 h 6352161"/>
                <a:gd name="connsiteX6554" fmla="*/ 8717662 w 10924162"/>
                <a:gd name="connsiteY6554" fmla="*/ 4074289 h 6352161"/>
                <a:gd name="connsiteX6555" fmla="*/ 2277281 w 10924162"/>
                <a:gd name="connsiteY6555" fmla="*/ 4000689 h 6352161"/>
                <a:gd name="connsiteX6556" fmla="*/ 2248254 w 10924162"/>
                <a:gd name="connsiteY6556" fmla="*/ 3970488 h 6352161"/>
                <a:gd name="connsiteX6557" fmla="*/ 2277281 w 10924162"/>
                <a:gd name="connsiteY6557" fmla="*/ 3940288 h 6352161"/>
                <a:gd name="connsiteX6558" fmla="*/ 2306308 w 10924162"/>
                <a:gd name="connsiteY6558" fmla="*/ 3970488 h 6352161"/>
                <a:gd name="connsiteX6559" fmla="*/ 2277281 w 10924162"/>
                <a:gd name="connsiteY6559" fmla="*/ 4000689 h 6352161"/>
                <a:gd name="connsiteX6560" fmla="*/ 2348054 w 10924162"/>
                <a:gd name="connsiteY6560" fmla="*/ 4000689 h 6352161"/>
                <a:gd name="connsiteX6561" fmla="*/ 2319027 w 10924162"/>
                <a:gd name="connsiteY6561" fmla="*/ 3970488 h 6352161"/>
                <a:gd name="connsiteX6562" fmla="*/ 2348054 w 10924162"/>
                <a:gd name="connsiteY6562" fmla="*/ 3940288 h 6352161"/>
                <a:gd name="connsiteX6563" fmla="*/ 2377081 w 10924162"/>
                <a:gd name="connsiteY6563" fmla="*/ 3970488 h 6352161"/>
                <a:gd name="connsiteX6564" fmla="*/ 2348054 w 10924162"/>
                <a:gd name="connsiteY6564" fmla="*/ 4000689 h 6352161"/>
                <a:gd name="connsiteX6565" fmla="*/ 2418829 w 10924162"/>
                <a:gd name="connsiteY6565" fmla="*/ 4000689 h 6352161"/>
                <a:gd name="connsiteX6566" fmla="*/ 2389802 w 10924162"/>
                <a:gd name="connsiteY6566" fmla="*/ 3970488 h 6352161"/>
                <a:gd name="connsiteX6567" fmla="*/ 2418829 w 10924162"/>
                <a:gd name="connsiteY6567" fmla="*/ 3940288 h 6352161"/>
                <a:gd name="connsiteX6568" fmla="*/ 2447855 w 10924162"/>
                <a:gd name="connsiteY6568" fmla="*/ 3970488 h 6352161"/>
                <a:gd name="connsiteX6569" fmla="*/ 2418829 w 10924162"/>
                <a:gd name="connsiteY6569" fmla="*/ 4000689 h 6352161"/>
                <a:gd name="connsiteX6570" fmla="*/ 2489602 w 10924162"/>
                <a:gd name="connsiteY6570" fmla="*/ 4000689 h 6352161"/>
                <a:gd name="connsiteX6571" fmla="*/ 2460575 w 10924162"/>
                <a:gd name="connsiteY6571" fmla="*/ 3970488 h 6352161"/>
                <a:gd name="connsiteX6572" fmla="*/ 2489602 w 10924162"/>
                <a:gd name="connsiteY6572" fmla="*/ 3940288 h 6352161"/>
                <a:gd name="connsiteX6573" fmla="*/ 2518629 w 10924162"/>
                <a:gd name="connsiteY6573" fmla="*/ 3970488 h 6352161"/>
                <a:gd name="connsiteX6574" fmla="*/ 2489602 w 10924162"/>
                <a:gd name="connsiteY6574" fmla="*/ 4000689 h 6352161"/>
                <a:gd name="connsiteX6575" fmla="*/ 2560375 w 10924162"/>
                <a:gd name="connsiteY6575" fmla="*/ 4000689 h 6352161"/>
                <a:gd name="connsiteX6576" fmla="*/ 2531348 w 10924162"/>
                <a:gd name="connsiteY6576" fmla="*/ 3970488 h 6352161"/>
                <a:gd name="connsiteX6577" fmla="*/ 2560375 w 10924162"/>
                <a:gd name="connsiteY6577" fmla="*/ 3940288 h 6352161"/>
                <a:gd name="connsiteX6578" fmla="*/ 2589402 w 10924162"/>
                <a:gd name="connsiteY6578" fmla="*/ 3970488 h 6352161"/>
                <a:gd name="connsiteX6579" fmla="*/ 2560375 w 10924162"/>
                <a:gd name="connsiteY6579" fmla="*/ 4000689 h 6352161"/>
                <a:gd name="connsiteX6580" fmla="*/ 2631148 w 10924162"/>
                <a:gd name="connsiteY6580" fmla="*/ 4000689 h 6352161"/>
                <a:gd name="connsiteX6581" fmla="*/ 2602121 w 10924162"/>
                <a:gd name="connsiteY6581" fmla="*/ 3970488 h 6352161"/>
                <a:gd name="connsiteX6582" fmla="*/ 2631148 w 10924162"/>
                <a:gd name="connsiteY6582" fmla="*/ 3940288 h 6352161"/>
                <a:gd name="connsiteX6583" fmla="*/ 2660175 w 10924162"/>
                <a:gd name="connsiteY6583" fmla="*/ 3970488 h 6352161"/>
                <a:gd name="connsiteX6584" fmla="*/ 2631148 w 10924162"/>
                <a:gd name="connsiteY6584" fmla="*/ 4000689 h 6352161"/>
                <a:gd name="connsiteX6585" fmla="*/ 2701923 w 10924162"/>
                <a:gd name="connsiteY6585" fmla="*/ 4000689 h 6352161"/>
                <a:gd name="connsiteX6586" fmla="*/ 2672896 w 10924162"/>
                <a:gd name="connsiteY6586" fmla="*/ 3970488 h 6352161"/>
                <a:gd name="connsiteX6587" fmla="*/ 2701923 w 10924162"/>
                <a:gd name="connsiteY6587" fmla="*/ 3940288 h 6352161"/>
                <a:gd name="connsiteX6588" fmla="*/ 2730949 w 10924162"/>
                <a:gd name="connsiteY6588" fmla="*/ 3970488 h 6352161"/>
                <a:gd name="connsiteX6589" fmla="*/ 2701923 w 10924162"/>
                <a:gd name="connsiteY6589" fmla="*/ 4000689 h 6352161"/>
                <a:gd name="connsiteX6590" fmla="*/ 2772695 w 10924162"/>
                <a:gd name="connsiteY6590" fmla="*/ 4000689 h 6352161"/>
                <a:gd name="connsiteX6591" fmla="*/ 2743668 w 10924162"/>
                <a:gd name="connsiteY6591" fmla="*/ 3970488 h 6352161"/>
                <a:gd name="connsiteX6592" fmla="*/ 2772695 w 10924162"/>
                <a:gd name="connsiteY6592" fmla="*/ 3940288 h 6352161"/>
                <a:gd name="connsiteX6593" fmla="*/ 2801722 w 10924162"/>
                <a:gd name="connsiteY6593" fmla="*/ 3970488 h 6352161"/>
                <a:gd name="connsiteX6594" fmla="*/ 2772695 w 10924162"/>
                <a:gd name="connsiteY6594" fmla="*/ 4000689 h 6352161"/>
                <a:gd name="connsiteX6595" fmla="*/ 2843468 w 10924162"/>
                <a:gd name="connsiteY6595" fmla="*/ 4000689 h 6352161"/>
                <a:gd name="connsiteX6596" fmla="*/ 2814441 w 10924162"/>
                <a:gd name="connsiteY6596" fmla="*/ 3970488 h 6352161"/>
                <a:gd name="connsiteX6597" fmla="*/ 2843468 w 10924162"/>
                <a:gd name="connsiteY6597" fmla="*/ 3940288 h 6352161"/>
                <a:gd name="connsiteX6598" fmla="*/ 2872495 w 10924162"/>
                <a:gd name="connsiteY6598" fmla="*/ 3970488 h 6352161"/>
                <a:gd name="connsiteX6599" fmla="*/ 2843468 w 10924162"/>
                <a:gd name="connsiteY6599" fmla="*/ 4000689 h 6352161"/>
                <a:gd name="connsiteX6600" fmla="*/ 2914241 w 10924162"/>
                <a:gd name="connsiteY6600" fmla="*/ 4000689 h 6352161"/>
                <a:gd name="connsiteX6601" fmla="*/ 2885214 w 10924162"/>
                <a:gd name="connsiteY6601" fmla="*/ 3970488 h 6352161"/>
                <a:gd name="connsiteX6602" fmla="*/ 2914241 w 10924162"/>
                <a:gd name="connsiteY6602" fmla="*/ 3940288 h 6352161"/>
                <a:gd name="connsiteX6603" fmla="*/ 2943268 w 10924162"/>
                <a:gd name="connsiteY6603" fmla="*/ 3970488 h 6352161"/>
                <a:gd name="connsiteX6604" fmla="*/ 2914241 w 10924162"/>
                <a:gd name="connsiteY6604" fmla="*/ 4000689 h 6352161"/>
                <a:gd name="connsiteX6605" fmla="*/ 2985017 w 10924162"/>
                <a:gd name="connsiteY6605" fmla="*/ 4000689 h 6352161"/>
                <a:gd name="connsiteX6606" fmla="*/ 2955990 w 10924162"/>
                <a:gd name="connsiteY6606" fmla="*/ 3970488 h 6352161"/>
                <a:gd name="connsiteX6607" fmla="*/ 2985017 w 10924162"/>
                <a:gd name="connsiteY6607" fmla="*/ 3940288 h 6352161"/>
                <a:gd name="connsiteX6608" fmla="*/ 3014043 w 10924162"/>
                <a:gd name="connsiteY6608" fmla="*/ 3970488 h 6352161"/>
                <a:gd name="connsiteX6609" fmla="*/ 2985017 w 10924162"/>
                <a:gd name="connsiteY6609" fmla="*/ 4000689 h 6352161"/>
                <a:gd name="connsiteX6610" fmla="*/ 3055789 w 10924162"/>
                <a:gd name="connsiteY6610" fmla="*/ 4000689 h 6352161"/>
                <a:gd name="connsiteX6611" fmla="*/ 3026762 w 10924162"/>
                <a:gd name="connsiteY6611" fmla="*/ 3970488 h 6352161"/>
                <a:gd name="connsiteX6612" fmla="*/ 3055789 w 10924162"/>
                <a:gd name="connsiteY6612" fmla="*/ 3940288 h 6352161"/>
                <a:gd name="connsiteX6613" fmla="*/ 3084816 w 10924162"/>
                <a:gd name="connsiteY6613" fmla="*/ 3970488 h 6352161"/>
                <a:gd name="connsiteX6614" fmla="*/ 3055789 w 10924162"/>
                <a:gd name="connsiteY6614" fmla="*/ 4000689 h 6352161"/>
                <a:gd name="connsiteX6615" fmla="*/ 3126562 w 10924162"/>
                <a:gd name="connsiteY6615" fmla="*/ 4000689 h 6352161"/>
                <a:gd name="connsiteX6616" fmla="*/ 3097535 w 10924162"/>
                <a:gd name="connsiteY6616" fmla="*/ 3970488 h 6352161"/>
                <a:gd name="connsiteX6617" fmla="*/ 3126562 w 10924162"/>
                <a:gd name="connsiteY6617" fmla="*/ 3940288 h 6352161"/>
                <a:gd name="connsiteX6618" fmla="*/ 3155589 w 10924162"/>
                <a:gd name="connsiteY6618" fmla="*/ 3970488 h 6352161"/>
                <a:gd name="connsiteX6619" fmla="*/ 3126562 w 10924162"/>
                <a:gd name="connsiteY6619" fmla="*/ 4000689 h 6352161"/>
                <a:gd name="connsiteX6620" fmla="*/ 3197335 w 10924162"/>
                <a:gd name="connsiteY6620" fmla="*/ 4000689 h 6352161"/>
                <a:gd name="connsiteX6621" fmla="*/ 3168308 w 10924162"/>
                <a:gd name="connsiteY6621" fmla="*/ 3970488 h 6352161"/>
                <a:gd name="connsiteX6622" fmla="*/ 3197335 w 10924162"/>
                <a:gd name="connsiteY6622" fmla="*/ 3940288 h 6352161"/>
                <a:gd name="connsiteX6623" fmla="*/ 3226362 w 10924162"/>
                <a:gd name="connsiteY6623" fmla="*/ 3970488 h 6352161"/>
                <a:gd name="connsiteX6624" fmla="*/ 3197335 w 10924162"/>
                <a:gd name="connsiteY6624" fmla="*/ 4000689 h 6352161"/>
                <a:gd name="connsiteX6625" fmla="*/ 3268110 w 10924162"/>
                <a:gd name="connsiteY6625" fmla="*/ 4000689 h 6352161"/>
                <a:gd name="connsiteX6626" fmla="*/ 3239083 w 10924162"/>
                <a:gd name="connsiteY6626" fmla="*/ 3970488 h 6352161"/>
                <a:gd name="connsiteX6627" fmla="*/ 3268110 w 10924162"/>
                <a:gd name="connsiteY6627" fmla="*/ 3940288 h 6352161"/>
                <a:gd name="connsiteX6628" fmla="*/ 3297136 w 10924162"/>
                <a:gd name="connsiteY6628" fmla="*/ 3970488 h 6352161"/>
                <a:gd name="connsiteX6629" fmla="*/ 3268110 w 10924162"/>
                <a:gd name="connsiteY6629" fmla="*/ 4000689 h 6352161"/>
                <a:gd name="connsiteX6630" fmla="*/ 3338882 w 10924162"/>
                <a:gd name="connsiteY6630" fmla="*/ 4000689 h 6352161"/>
                <a:gd name="connsiteX6631" fmla="*/ 3309855 w 10924162"/>
                <a:gd name="connsiteY6631" fmla="*/ 3970488 h 6352161"/>
                <a:gd name="connsiteX6632" fmla="*/ 3338882 w 10924162"/>
                <a:gd name="connsiteY6632" fmla="*/ 3940288 h 6352161"/>
                <a:gd name="connsiteX6633" fmla="*/ 3367909 w 10924162"/>
                <a:gd name="connsiteY6633" fmla="*/ 3970488 h 6352161"/>
                <a:gd name="connsiteX6634" fmla="*/ 3338882 w 10924162"/>
                <a:gd name="connsiteY6634" fmla="*/ 4000689 h 6352161"/>
                <a:gd name="connsiteX6635" fmla="*/ 3409655 w 10924162"/>
                <a:gd name="connsiteY6635" fmla="*/ 4000689 h 6352161"/>
                <a:gd name="connsiteX6636" fmla="*/ 3380628 w 10924162"/>
                <a:gd name="connsiteY6636" fmla="*/ 3970488 h 6352161"/>
                <a:gd name="connsiteX6637" fmla="*/ 3409655 w 10924162"/>
                <a:gd name="connsiteY6637" fmla="*/ 3940288 h 6352161"/>
                <a:gd name="connsiteX6638" fmla="*/ 3438682 w 10924162"/>
                <a:gd name="connsiteY6638" fmla="*/ 3970488 h 6352161"/>
                <a:gd name="connsiteX6639" fmla="*/ 3409655 w 10924162"/>
                <a:gd name="connsiteY6639" fmla="*/ 4000689 h 6352161"/>
                <a:gd name="connsiteX6640" fmla="*/ 3480429 w 10924162"/>
                <a:gd name="connsiteY6640" fmla="*/ 4000689 h 6352161"/>
                <a:gd name="connsiteX6641" fmla="*/ 3451402 w 10924162"/>
                <a:gd name="connsiteY6641" fmla="*/ 3970488 h 6352161"/>
                <a:gd name="connsiteX6642" fmla="*/ 3480429 w 10924162"/>
                <a:gd name="connsiteY6642" fmla="*/ 3940288 h 6352161"/>
                <a:gd name="connsiteX6643" fmla="*/ 3509456 w 10924162"/>
                <a:gd name="connsiteY6643" fmla="*/ 3970488 h 6352161"/>
                <a:gd name="connsiteX6644" fmla="*/ 3480429 w 10924162"/>
                <a:gd name="connsiteY6644" fmla="*/ 4000689 h 6352161"/>
                <a:gd name="connsiteX6645" fmla="*/ 3551204 w 10924162"/>
                <a:gd name="connsiteY6645" fmla="*/ 4000689 h 6352161"/>
                <a:gd name="connsiteX6646" fmla="*/ 3522177 w 10924162"/>
                <a:gd name="connsiteY6646" fmla="*/ 3970488 h 6352161"/>
                <a:gd name="connsiteX6647" fmla="*/ 3551204 w 10924162"/>
                <a:gd name="connsiteY6647" fmla="*/ 3940288 h 6352161"/>
                <a:gd name="connsiteX6648" fmla="*/ 3580230 w 10924162"/>
                <a:gd name="connsiteY6648" fmla="*/ 3970488 h 6352161"/>
                <a:gd name="connsiteX6649" fmla="*/ 3551204 w 10924162"/>
                <a:gd name="connsiteY6649" fmla="*/ 4000689 h 6352161"/>
                <a:gd name="connsiteX6650" fmla="*/ 3621976 w 10924162"/>
                <a:gd name="connsiteY6650" fmla="*/ 4000689 h 6352161"/>
                <a:gd name="connsiteX6651" fmla="*/ 3592949 w 10924162"/>
                <a:gd name="connsiteY6651" fmla="*/ 3970488 h 6352161"/>
                <a:gd name="connsiteX6652" fmla="*/ 3621976 w 10924162"/>
                <a:gd name="connsiteY6652" fmla="*/ 3940288 h 6352161"/>
                <a:gd name="connsiteX6653" fmla="*/ 3651003 w 10924162"/>
                <a:gd name="connsiteY6653" fmla="*/ 3970488 h 6352161"/>
                <a:gd name="connsiteX6654" fmla="*/ 3621976 w 10924162"/>
                <a:gd name="connsiteY6654" fmla="*/ 4000689 h 6352161"/>
                <a:gd name="connsiteX6655" fmla="*/ 5178990 w 10924162"/>
                <a:gd name="connsiteY6655" fmla="*/ 4000689 h 6352161"/>
                <a:gd name="connsiteX6656" fmla="*/ 5149963 w 10924162"/>
                <a:gd name="connsiteY6656" fmla="*/ 3970488 h 6352161"/>
                <a:gd name="connsiteX6657" fmla="*/ 5178990 w 10924162"/>
                <a:gd name="connsiteY6657" fmla="*/ 3940288 h 6352161"/>
                <a:gd name="connsiteX6658" fmla="*/ 5208017 w 10924162"/>
                <a:gd name="connsiteY6658" fmla="*/ 3970488 h 6352161"/>
                <a:gd name="connsiteX6659" fmla="*/ 5178990 w 10924162"/>
                <a:gd name="connsiteY6659" fmla="*/ 4000689 h 6352161"/>
                <a:gd name="connsiteX6660" fmla="*/ 5249765 w 10924162"/>
                <a:gd name="connsiteY6660" fmla="*/ 4000689 h 6352161"/>
                <a:gd name="connsiteX6661" fmla="*/ 5220738 w 10924162"/>
                <a:gd name="connsiteY6661" fmla="*/ 3970488 h 6352161"/>
                <a:gd name="connsiteX6662" fmla="*/ 5249765 w 10924162"/>
                <a:gd name="connsiteY6662" fmla="*/ 3940288 h 6352161"/>
                <a:gd name="connsiteX6663" fmla="*/ 5278791 w 10924162"/>
                <a:gd name="connsiteY6663" fmla="*/ 3970488 h 6352161"/>
                <a:gd name="connsiteX6664" fmla="*/ 5249765 w 10924162"/>
                <a:gd name="connsiteY6664" fmla="*/ 4000689 h 6352161"/>
                <a:gd name="connsiteX6665" fmla="*/ 5391310 w 10924162"/>
                <a:gd name="connsiteY6665" fmla="*/ 4000689 h 6352161"/>
                <a:gd name="connsiteX6666" fmla="*/ 5362283 w 10924162"/>
                <a:gd name="connsiteY6666" fmla="*/ 3970488 h 6352161"/>
                <a:gd name="connsiteX6667" fmla="*/ 5391310 w 10924162"/>
                <a:gd name="connsiteY6667" fmla="*/ 3940288 h 6352161"/>
                <a:gd name="connsiteX6668" fmla="*/ 5420337 w 10924162"/>
                <a:gd name="connsiteY6668" fmla="*/ 3970488 h 6352161"/>
                <a:gd name="connsiteX6669" fmla="*/ 5391310 w 10924162"/>
                <a:gd name="connsiteY6669" fmla="*/ 4000689 h 6352161"/>
                <a:gd name="connsiteX6670" fmla="*/ 5462087 w 10924162"/>
                <a:gd name="connsiteY6670" fmla="*/ 4000689 h 6352161"/>
                <a:gd name="connsiteX6671" fmla="*/ 5433054 w 10924162"/>
                <a:gd name="connsiteY6671" fmla="*/ 3970488 h 6352161"/>
                <a:gd name="connsiteX6672" fmla="*/ 5462087 w 10924162"/>
                <a:gd name="connsiteY6672" fmla="*/ 3940288 h 6352161"/>
                <a:gd name="connsiteX6673" fmla="*/ 5491108 w 10924162"/>
                <a:gd name="connsiteY6673" fmla="*/ 3970488 h 6352161"/>
                <a:gd name="connsiteX6674" fmla="*/ 5462087 w 10924162"/>
                <a:gd name="connsiteY6674" fmla="*/ 4000689 h 6352161"/>
                <a:gd name="connsiteX6675" fmla="*/ 5532861 w 10924162"/>
                <a:gd name="connsiteY6675" fmla="*/ 4000689 h 6352161"/>
                <a:gd name="connsiteX6676" fmla="*/ 5503829 w 10924162"/>
                <a:gd name="connsiteY6676" fmla="*/ 3970488 h 6352161"/>
                <a:gd name="connsiteX6677" fmla="*/ 5532861 w 10924162"/>
                <a:gd name="connsiteY6677" fmla="*/ 3940288 h 6352161"/>
                <a:gd name="connsiteX6678" fmla="*/ 5561882 w 10924162"/>
                <a:gd name="connsiteY6678" fmla="*/ 3970488 h 6352161"/>
                <a:gd name="connsiteX6679" fmla="*/ 5532861 w 10924162"/>
                <a:gd name="connsiteY6679" fmla="*/ 4000689 h 6352161"/>
                <a:gd name="connsiteX6680" fmla="*/ 5603633 w 10924162"/>
                <a:gd name="connsiteY6680" fmla="*/ 4000689 h 6352161"/>
                <a:gd name="connsiteX6681" fmla="*/ 5574601 w 10924162"/>
                <a:gd name="connsiteY6681" fmla="*/ 3970488 h 6352161"/>
                <a:gd name="connsiteX6682" fmla="*/ 5603633 w 10924162"/>
                <a:gd name="connsiteY6682" fmla="*/ 3940288 h 6352161"/>
                <a:gd name="connsiteX6683" fmla="*/ 5632655 w 10924162"/>
                <a:gd name="connsiteY6683" fmla="*/ 3970488 h 6352161"/>
                <a:gd name="connsiteX6684" fmla="*/ 5603633 w 10924162"/>
                <a:gd name="connsiteY6684" fmla="*/ 4000689 h 6352161"/>
                <a:gd name="connsiteX6685" fmla="*/ 5674406 w 10924162"/>
                <a:gd name="connsiteY6685" fmla="*/ 4000689 h 6352161"/>
                <a:gd name="connsiteX6686" fmla="*/ 5645374 w 10924162"/>
                <a:gd name="connsiteY6686" fmla="*/ 3970488 h 6352161"/>
                <a:gd name="connsiteX6687" fmla="*/ 5674406 w 10924162"/>
                <a:gd name="connsiteY6687" fmla="*/ 3940288 h 6352161"/>
                <a:gd name="connsiteX6688" fmla="*/ 5703428 w 10924162"/>
                <a:gd name="connsiteY6688" fmla="*/ 3970488 h 6352161"/>
                <a:gd name="connsiteX6689" fmla="*/ 5674406 w 10924162"/>
                <a:gd name="connsiteY6689" fmla="*/ 4000689 h 6352161"/>
                <a:gd name="connsiteX6690" fmla="*/ 5745180 w 10924162"/>
                <a:gd name="connsiteY6690" fmla="*/ 4000689 h 6352161"/>
                <a:gd name="connsiteX6691" fmla="*/ 5716147 w 10924162"/>
                <a:gd name="connsiteY6691" fmla="*/ 3970488 h 6352161"/>
                <a:gd name="connsiteX6692" fmla="*/ 5745180 w 10924162"/>
                <a:gd name="connsiteY6692" fmla="*/ 3940288 h 6352161"/>
                <a:gd name="connsiteX6693" fmla="*/ 5774201 w 10924162"/>
                <a:gd name="connsiteY6693" fmla="*/ 3970488 h 6352161"/>
                <a:gd name="connsiteX6694" fmla="*/ 5745180 w 10924162"/>
                <a:gd name="connsiteY6694" fmla="*/ 4000689 h 6352161"/>
                <a:gd name="connsiteX6695" fmla="*/ 5815954 w 10924162"/>
                <a:gd name="connsiteY6695" fmla="*/ 4000689 h 6352161"/>
                <a:gd name="connsiteX6696" fmla="*/ 5786922 w 10924162"/>
                <a:gd name="connsiteY6696" fmla="*/ 3970488 h 6352161"/>
                <a:gd name="connsiteX6697" fmla="*/ 5815954 w 10924162"/>
                <a:gd name="connsiteY6697" fmla="*/ 3940288 h 6352161"/>
                <a:gd name="connsiteX6698" fmla="*/ 5844975 w 10924162"/>
                <a:gd name="connsiteY6698" fmla="*/ 3970488 h 6352161"/>
                <a:gd name="connsiteX6699" fmla="*/ 5815954 w 10924162"/>
                <a:gd name="connsiteY6699" fmla="*/ 4000689 h 6352161"/>
                <a:gd name="connsiteX6700" fmla="*/ 5886727 w 10924162"/>
                <a:gd name="connsiteY6700" fmla="*/ 4000689 h 6352161"/>
                <a:gd name="connsiteX6701" fmla="*/ 5857695 w 10924162"/>
                <a:gd name="connsiteY6701" fmla="*/ 3970488 h 6352161"/>
                <a:gd name="connsiteX6702" fmla="*/ 5886727 w 10924162"/>
                <a:gd name="connsiteY6702" fmla="*/ 3940288 h 6352161"/>
                <a:gd name="connsiteX6703" fmla="*/ 5915749 w 10924162"/>
                <a:gd name="connsiteY6703" fmla="*/ 3970488 h 6352161"/>
                <a:gd name="connsiteX6704" fmla="*/ 5886727 w 10924162"/>
                <a:gd name="connsiteY6704" fmla="*/ 4000689 h 6352161"/>
                <a:gd name="connsiteX6705" fmla="*/ 5957500 w 10924162"/>
                <a:gd name="connsiteY6705" fmla="*/ 4000689 h 6352161"/>
                <a:gd name="connsiteX6706" fmla="*/ 5928468 w 10924162"/>
                <a:gd name="connsiteY6706" fmla="*/ 3970488 h 6352161"/>
                <a:gd name="connsiteX6707" fmla="*/ 5957500 w 10924162"/>
                <a:gd name="connsiteY6707" fmla="*/ 3940288 h 6352161"/>
                <a:gd name="connsiteX6708" fmla="*/ 5986522 w 10924162"/>
                <a:gd name="connsiteY6708" fmla="*/ 3970488 h 6352161"/>
                <a:gd name="connsiteX6709" fmla="*/ 5957500 w 10924162"/>
                <a:gd name="connsiteY6709" fmla="*/ 4000689 h 6352161"/>
                <a:gd name="connsiteX6710" fmla="*/ 6028274 w 10924162"/>
                <a:gd name="connsiteY6710" fmla="*/ 4000689 h 6352161"/>
                <a:gd name="connsiteX6711" fmla="*/ 5999241 w 10924162"/>
                <a:gd name="connsiteY6711" fmla="*/ 3970488 h 6352161"/>
                <a:gd name="connsiteX6712" fmla="*/ 6028274 w 10924162"/>
                <a:gd name="connsiteY6712" fmla="*/ 3940288 h 6352161"/>
                <a:gd name="connsiteX6713" fmla="*/ 6057295 w 10924162"/>
                <a:gd name="connsiteY6713" fmla="*/ 3970488 h 6352161"/>
                <a:gd name="connsiteX6714" fmla="*/ 6028274 w 10924162"/>
                <a:gd name="connsiteY6714" fmla="*/ 4000689 h 6352161"/>
                <a:gd name="connsiteX6715" fmla="*/ 6099048 w 10924162"/>
                <a:gd name="connsiteY6715" fmla="*/ 4000689 h 6352161"/>
                <a:gd name="connsiteX6716" fmla="*/ 6070016 w 10924162"/>
                <a:gd name="connsiteY6716" fmla="*/ 3970488 h 6352161"/>
                <a:gd name="connsiteX6717" fmla="*/ 6099048 w 10924162"/>
                <a:gd name="connsiteY6717" fmla="*/ 3940288 h 6352161"/>
                <a:gd name="connsiteX6718" fmla="*/ 6128069 w 10924162"/>
                <a:gd name="connsiteY6718" fmla="*/ 3970488 h 6352161"/>
                <a:gd name="connsiteX6719" fmla="*/ 6099048 w 10924162"/>
                <a:gd name="connsiteY6719" fmla="*/ 4000689 h 6352161"/>
                <a:gd name="connsiteX6720" fmla="*/ 6169820 w 10924162"/>
                <a:gd name="connsiteY6720" fmla="*/ 4000689 h 6352161"/>
                <a:gd name="connsiteX6721" fmla="*/ 6140788 w 10924162"/>
                <a:gd name="connsiteY6721" fmla="*/ 3970488 h 6352161"/>
                <a:gd name="connsiteX6722" fmla="*/ 6169820 w 10924162"/>
                <a:gd name="connsiteY6722" fmla="*/ 3940288 h 6352161"/>
                <a:gd name="connsiteX6723" fmla="*/ 6198842 w 10924162"/>
                <a:gd name="connsiteY6723" fmla="*/ 3970488 h 6352161"/>
                <a:gd name="connsiteX6724" fmla="*/ 6169820 w 10924162"/>
                <a:gd name="connsiteY6724" fmla="*/ 4000689 h 6352161"/>
                <a:gd name="connsiteX6725" fmla="*/ 6240593 w 10924162"/>
                <a:gd name="connsiteY6725" fmla="*/ 4000689 h 6352161"/>
                <a:gd name="connsiteX6726" fmla="*/ 6211561 w 10924162"/>
                <a:gd name="connsiteY6726" fmla="*/ 3970488 h 6352161"/>
                <a:gd name="connsiteX6727" fmla="*/ 6240593 w 10924162"/>
                <a:gd name="connsiteY6727" fmla="*/ 3940288 h 6352161"/>
                <a:gd name="connsiteX6728" fmla="*/ 6269615 w 10924162"/>
                <a:gd name="connsiteY6728" fmla="*/ 3970488 h 6352161"/>
                <a:gd name="connsiteX6729" fmla="*/ 6240593 w 10924162"/>
                <a:gd name="connsiteY6729" fmla="*/ 4000689 h 6352161"/>
                <a:gd name="connsiteX6730" fmla="*/ 6311367 w 10924162"/>
                <a:gd name="connsiteY6730" fmla="*/ 4000689 h 6352161"/>
                <a:gd name="connsiteX6731" fmla="*/ 6282334 w 10924162"/>
                <a:gd name="connsiteY6731" fmla="*/ 3970488 h 6352161"/>
                <a:gd name="connsiteX6732" fmla="*/ 6311367 w 10924162"/>
                <a:gd name="connsiteY6732" fmla="*/ 3940288 h 6352161"/>
                <a:gd name="connsiteX6733" fmla="*/ 6340388 w 10924162"/>
                <a:gd name="connsiteY6733" fmla="*/ 3970488 h 6352161"/>
                <a:gd name="connsiteX6734" fmla="*/ 6311367 w 10924162"/>
                <a:gd name="connsiteY6734" fmla="*/ 4000689 h 6352161"/>
                <a:gd name="connsiteX6735" fmla="*/ 6382142 w 10924162"/>
                <a:gd name="connsiteY6735" fmla="*/ 4000689 h 6352161"/>
                <a:gd name="connsiteX6736" fmla="*/ 6353110 w 10924162"/>
                <a:gd name="connsiteY6736" fmla="*/ 3970488 h 6352161"/>
                <a:gd name="connsiteX6737" fmla="*/ 6382142 w 10924162"/>
                <a:gd name="connsiteY6737" fmla="*/ 3940288 h 6352161"/>
                <a:gd name="connsiteX6738" fmla="*/ 6411163 w 10924162"/>
                <a:gd name="connsiteY6738" fmla="*/ 3970488 h 6352161"/>
                <a:gd name="connsiteX6739" fmla="*/ 6382142 w 10924162"/>
                <a:gd name="connsiteY6739" fmla="*/ 4000689 h 6352161"/>
                <a:gd name="connsiteX6740" fmla="*/ 6452914 w 10924162"/>
                <a:gd name="connsiteY6740" fmla="*/ 4000689 h 6352161"/>
                <a:gd name="connsiteX6741" fmla="*/ 6423882 w 10924162"/>
                <a:gd name="connsiteY6741" fmla="*/ 3970488 h 6352161"/>
                <a:gd name="connsiteX6742" fmla="*/ 6452914 w 10924162"/>
                <a:gd name="connsiteY6742" fmla="*/ 3940288 h 6352161"/>
                <a:gd name="connsiteX6743" fmla="*/ 6481936 w 10924162"/>
                <a:gd name="connsiteY6743" fmla="*/ 3970488 h 6352161"/>
                <a:gd name="connsiteX6744" fmla="*/ 6452914 w 10924162"/>
                <a:gd name="connsiteY6744" fmla="*/ 4000689 h 6352161"/>
                <a:gd name="connsiteX6745" fmla="*/ 6523687 w 10924162"/>
                <a:gd name="connsiteY6745" fmla="*/ 4000689 h 6352161"/>
                <a:gd name="connsiteX6746" fmla="*/ 6494655 w 10924162"/>
                <a:gd name="connsiteY6746" fmla="*/ 3970488 h 6352161"/>
                <a:gd name="connsiteX6747" fmla="*/ 6523687 w 10924162"/>
                <a:gd name="connsiteY6747" fmla="*/ 3940288 h 6352161"/>
                <a:gd name="connsiteX6748" fmla="*/ 6552709 w 10924162"/>
                <a:gd name="connsiteY6748" fmla="*/ 3970488 h 6352161"/>
                <a:gd name="connsiteX6749" fmla="*/ 6523687 w 10924162"/>
                <a:gd name="connsiteY6749" fmla="*/ 4000689 h 6352161"/>
                <a:gd name="connsiteX6750" fmla="*/ 6594461 w 10924162"/>
                <a:gd name="connsiteY6750" fmla="*/ 4000689 h 6352161"/>
                <a:gd name="connsiteX6751" fmla="*/ 6565428 w 10924162"/>
                <a:gd name="connsiteY6751" fmla="*/ 3970488 h 6352161"/>
                <a:gd name="connsiteX6752" fmla="*/ 6594461 w 10924162"/>
                <a:gd name="connsiteY6752" fmla="*/ 3940288 h 6352161"/>
                <a:gd name="connsiteX6753" fmla="*/ 6623482 w 10924162"/>
                <a:gd name="connsiteY6753" fmla="*/ 3970488 h 6352161"/>
                <a:gd name="connsiteX6754" fmla="*/ 6594461 w 10924162"/>
                <a:gd name="connsiteY6754" fmla="*/ 4000689 h 6352161"/>
                <a:gd name="connsiteX6755" fmla="*/ 6665235 w 10924162"/>
                <a:gd name="connsiteY6755" fmla="*/ 4000689 h 6352161"/>
                <a:gd name="connsiteX6756" fmla="*/ 6636203 w 10924162"/>
                <a:gd name="connsiteY6756" fmla="*/ 3970488 h 6352161"/>
                <a:gd name="connsiteX6757" fmla="*/ 6665235 w 10924162"/>
                <a:gd name="connsiteY6757" fmla="*/ 3940288 h 6352161"/>
                <a:gd name="connsiteX6758" fmla="*/ 6694256 w 10924162"/>
                <a:gd name="connsiteY6758" fmla="*/ 3970488 h 6352161"/>
                <a:gd name="connsiteX6759" fmla="*/ 6665235 w 10924162"/>
                <a:gd name="connsiteY6759" fmla="*/ 4000689 h 6352161"/>
                <a:gd name="connsiteX6760" fmla="*/ 6736007 w 10924162"/>
                <a:gd name="connsiteY6760" fmla="*/ 4000689 h 6352161"/>
                <a:gd name="connsiteX6761" fmla="*/ 6706975 w 10924162"/>
                <a:gd name="connsiteY6761" fmla="*/ 3970488 h 6352161"/>
                <a:gd name="connsiteX6762" fmla="*/ 6736007 w 10924162"/>
                <a:gd name="connsiteY6762" fmla="*/ 3940288 h 6352161"/>
                <a:gd name="connsiteX6763" fmla="*/ 6765029 w 10924162"/>
                <a:gd name="connsiteY6763" fmla="*/ 3970488 h 6352161"/>
                <a:gd name="connsiteX6764" fmla="*/ 6736007 w 10924162"/>
                <a:gd name="connsiteY6764" fmla="*/ 4000689 h 6352161"/>
                <a:gd name="connsiteX6765" fmla="*/ 6806780 w 10924162"/>
                <a:gd name="connsiteY6765" fmla="*/ 4000689 h 6352161"/>
                <a:gd name="connsiteX6766" fmla="*/ 6777748 w 10924162"/>
                <a:gd name="connsiteY6766" fmla="*/ 3970488 h 6352161"/>
                <a:gd name="connsiteX6767" fmla="*/ 6806780 w 10924162"/>
                <a:gd name="connsiteY6767" fmla="*/ 3940288 h 6352161"/>
                <a:gd name="connsiteX6768" fmla="*/ 6835802 w 10924162"/>
                <a:gd name="connsiteY6768" fmla="*/ 3970488 h 6352161"/>
                <a:gd name="connsiteX6769" fmla="*/ 6806780 w 10924162"/>
                <a:gd name="connsiteY6769" fmla="*/ 4000689 h 6352161"/>
                <a:gd name="connsiteX6770" fmla="*/ 6877555 w 10924162"/>
                <a:gd name="connsiteY6770" fmla="*/ 4000689 h 6352161"/>
                <a:gd name="connsiteX6771" fmla="*/ 6848522 w 10924162"/>
                <a:gd name="connsiteY6771" fmla="*/ 3970488 h 6352161"/>
                <a:gd name="connsiteX6772" fmla="*/ 6877555 w 10924162"/>
                <a:gd name="connsiteY6772" fmla="*/ 3940288 h 6352161"/>
                <a:gd name="connsiteX6773" fmla="*/ 6906576 w 10924162"/>
                <a:gd name="connsiteY6773" fmla="*/ 3970488 h 6352161"/>
                <a:gd name="connsiteX6774" fmla="*/ 6877555 w 10924162"/>
                <a:gd name="connsiteY6774" fmla="*/ 4000689 h 6352161"/>
                <a:gd name="connsiteX6775" fmla="*/ 6948329 w 10924162"/>
                <a:gd name="connsiteY6775" fmla="*/ 4000689 h 6352161"/>
                <a:gd name="connsiteX6776" fmla="*/ 6919297 w 10924162"/>
                <a:gd name="connsiteY6776" fmla="*/ 3970488 h 6352161"/>
                <a:gd name="connsiteX6777" fmla="*/ 6948329 w 10924162"/>
                <a:gd name="connsiteY6777" fmla="*/ 3940288 h 6352161"/>
                <a:gd name="connsiteX6778" fmla="*/ 6977350 w 10924162"/>
                <a:gd name="connsiteY6778" fmla="*/ 3970488 h 6352161"/>
                <a:gd name="connsiteX6779" fmla="*/ 6948329 w 10924162"/>
                <a:gd name="connsiteY6779" fmla="*/ 4000689 h 6352161"/>
                <a:gd name="connsiteX6780" fmla="*/ 7019101 w 10924162"/>
                <a:gd name="connsiteY6780" fmla="*/ 4000689 h 6352161"/>
                <a:gd name="connsiteX6781" fmla="*/ 6990069 w 10924162"/>
                <a:gd name="connsiteY6781" fmla="*/ 3970488 h 6352161"/>
                <a:gd name="connsiteX6782" fmla="*/ 7019101 w 10924162"/>
                <a:gd name="connsiteY6782" fmla="*/ 3940288 h 6352161"/>
                <a:gd name="connsiteX6783" fmla="*/ 7048123 w 10924162"/>
                <a:gd name="connsiteY6783" fmla="*/ 3970488 h 6352161"/>
                <a:gd name="connsiteX6784" fmla="*/ 7019101 w 10924162"/>
                <a:gd name="connsiteY6784" fmla="*/ 4000689 h 6352161"/>
                <a:gd name="connsiteX6785" fmla="*/ 7089874 w 10924162"/>
                <a:gd name="connsiteY6785" fmla="*/ 4000689 h 6352161"/>
                <a:gd name="connsiteX6786" fmla="*/ 7060842 w 10924162"/>
                <a:gd name="connsiteY6786" fmla="*/ 3970488 h 6352161"/>
                <a:gd name="connsiteX6787" fmla="*/ 7089874 w 10924162"/>
                <a:gd name="connsiteY6787" fmla="*/ 3940288 h 6352161"/>
                <a:gd name="connsiteX6788" fmla="*/ 7118896 w 10924162"/>
                <a:gd name="connsiteY6788" fmla="*/ 3970488 h 6352161"/>
                <a:gd name="connsiteX6789" fmla="*/ 7089874 w 10924162"/>
                <a:gd name="connsiteY6789" fmla="*/ 4000689 h 6352161"/>
                <a:gd name="connsiteX6790" fmla="*/ 7160648 w 10924162"/>
                <a:gd name="connsiteY6790" fmla="*/ 4000689 h 6352161"/>
                <a:gd name="connsiteX6791" fmla="*/ 7131615 w 10924162"/>
                <a:gd name="connsiteY6791" fmla="*/ 3970488 h 6352161"/>
                <a:gd name="connsiteX6792" fmla="*/ 7160648 w 10924162"/>
                <a:gd name="connsiteY6792" fmla="*/ 3940288 h 6352161"/>
                <a:gd name="connsiteX6793" fmla="*/ 7189669 w 10924162"/>
                <a:gd name="connsiteY6793" fmla="*/ 3970488 h 6352161"/>
                <a:gd name="connsiteX6794" fmla="*/ 7160648 w 10924162"/>
                <a:gd name="connsiteY6794" fmla="*/ 4000689 h 6352161"/>
                <a:gd name="connsiteX6795" fmla="*/ 7231422 w 10924162"/>
                <a:gd name="connsiteY6795" fmla="*/ 4000689 h 6352161"/>
                <a:gd name="connsiteX6796" fmla="*/ 7202390 w 10924162"/>
                <a:gd name="connsiteY6796" fmla="*/ 3970488 h 6352161"/>
                <a:gd name="connsiteX6797" fmla="*/ 7231422 w 10924162"/>
                <a:gd name="connsiteY6797" fmla="*/ 3940288 h 6352161"/>
                <a:gd name="connsiteX6798" fmla="*/ 7260443 w 10924162"/>
                <a:gd name="connsiteY6798" fmla="*/ 3970488 h 6352161"/>
                <a:gd name="connsiteX6799" fmla="*/ 7231422 w 10924162"/>
                <a:gd name="connsiteY6799" fmla="*/ 4000689 h 6352161"/>
                <a:gd name="connsiteX6800" fmla="*/ 7302194 w 10924162"/>
                <a:gd name="connsiteY6800" fmla="*/ 4000689 h 6352161"/>
                <a:gd name="connsiteX6801" fmla="*/ 7273162 w 10924162"/>
                <a:gd name="connsiteY6801" fmla="*/ 3970488 h 6352161"/>
                <a:gd name="connsiteX6802" fmla="*/ 7302194 w 10924162"/>
                <a:gd name="connsiteY6802" fmla="*/ 3940288 h 6352161"/>
                <a:gd name="connsiteX6803" fmla="*/ 7331216 w 10924162"/>
                <a:gd name="connsiteY6803" fmla="*/ 3970488 h 6352161"/>
                <a:gd name="connsiteX6804" fmla="*/ 7302194 w 10924162"/>
                <a:gd name="connsiteY6804" fmla="*/ 4000689 h 6352161"/>
                <a:gd name="connsiteX6805" fmla="*/ 7372968 w 10924162"/>
                <a:gd name="connsiteY6805" fmla="*/ 4000689 h 6352161"/>
                <a:gd name="connsiteX6806" fmla="*/ 7343936 w 10924162"/>
                <a:gd name="connsiteY6806" fmla="*/ 3970488 h 6352161"/>
                <a:gd name="connsiteX6807" fmla="*/ 7372968 w 10924162"/>
                <a:gd name="connsiteY6807" fmla="*/ 3940288 h 6352161"/>
                <a:gd name="connsiteX6808" fmla="*/ 7401990 w 10924162"/>
                <a:gd name="connsiteY6808" fmla="*/ 3970488 h 6352161"/>
                <a:gd name="connsiteX6809" fmla="*/ 7372968 w 10924162"/>
                <a:gd name="connsiteY6809" fmla="*/ 4000689 h 6352161"/>
                <a:gd name="connsiteX6810" fmla="*/ 7443742 w 10924162"/>
                <a:gd name="connsiteY6810" fmla="*/ 4000689 h 6352161"/>
                <a:gd name="connsiteX6811" fmla="*/ 7414709 w 10924162"/>
                <a:gd name="connsiteY6811" fmla="*/ 3970488 h 6352161"/>
                <a:gd name="connsiteX6812" fmla="*/ 7443742 w 10924162"/>
                <a:gd name="connsiteY6812" fmla="*/ 3940288 h 6352161"/>
                <a:gd name="connsiteX6813" fmla="*/ 7472763 w 10924162"/>
                <a:gd name="connsiteY6813" fmla="*/ 3970488 h 6352161"/>
                <a:gd name="connsiteX6814" fmla="*/ 7443742 w 10924162"/>
                <a:gd name="connsiteY6814" fmla="*/ 4000689 h 6352161"/>
                <a:gd name="connsiteX6815" fmla="*/ 7514516 w 10924162"/>
                <a:gd name="connsiteY6815" fmla="*/ 4000689 h 6352161"/>
                <a:gd name="connsiteX6816" fmla="*/ 7485484 w 10924162"/>
                <a:gd name="connsiteY6816" fmla="*/ 3970488 h 6352161"/>
                <a:gd name="connsiteX6817" fmla="*/ 7514516 w 10924162"/>
                <a:gd name="connsiteY6817" fmla="*/ 3940288 h 6352161"/>
                <a:gd name="connsiteX6818" fmla="*/ 7543537 w 10924162"/>
                <a:gd name="connsiteY6818" fmla="*/ 3970488 h 6352161"/>
                <a:gd name="connsiteX6819" fmla="*/ 7514516 w 10924162"/>
                <a:gd name="connsiteY6819" fmla="*/ 4000689 h 6352161"/>
                <a:gd name="connsiteX6820" fmla="*/ 7585288 w 10924162"/>
                <a:gd name="connsiteY6820" fmla="*/ 4000689 h 6352161"/>
                <a:gd name="connsiteX6821" fmla="*/ 7556256 w 10924162"/>
                <a:gd name="connsiteY6821" fmla="*/ 3970488 h 6352161"/>
                <a:gd name="connsiteX6822" fmla="*/ 7585288 w 10924162"/>
                <a:gd name="connsiteY6822" fmla="*/ 3940288 h 6352161"/>
                <a:gd name="connsiteX6823" fmla="*/ 7614310 w 10924162"/>
                <a:gd name="connsiteY6823" fmla="*/ 3970488 h 6352161"/>
                <a:gd name="connsiteX6824" fmla="*/ 7585288 w 10924162"/>
                <a:gd name="connsiteY6824" fmla="*/ 4000689 h 6352161"/>
                <a:gd name="connsiteX6825" fmla="*/ 7656061 w 10924162"/>
                <a:gd name="connsiteY6825" fmla="*/ 4000689 h 6352161"/>
                <a:gd name="connsiteX6826" fmla="*/ 7627029 w 10924162"/>
                <a:gd name="connsiteY6826" fmla="*/ 3970488 h 6352161"/>
                <a:gd name="connsiteX6827" fmla="*/ 7656061 w 10924162"/>
                <a:gd name="connsiteY6827" fmla="*/ 3940288 h 6352161"/>
                <a:gd name="connsiteX6828" fmla="*/ 7685083 w 10924162"/>
                <a:gd name="connsiteY6828" fmla="*/ 3970488 h 6352161"/>
                <a:gd name="connsiteX6829" fmla="*/ 7656061 w 10924162"/>
                <a:gd name="connsiteY6829" fmla="*/ 4000689 h 6352161"/>
                <a:gd name="connsiteX6830" fmla="*/ 7726835 w 10924162"/>
                <a:gd name="connsiteY6830" fmla="*/ 4000689 h 6352161"/>
                <a:gd name="connsiteX6831" fmla="*/ 7697802 w 10924162"/>
                <a:gd name="connsiteY6831" fmla="*/ 3970488 h 6352161"/>
                <a:gd name="connsiteX6832" fmla="*/ 7726835 w 10924162"/>
                <a:gd name="connsiteY6832" fmla="*/ 3940288 h 6352161"/>
                <a:gd name="connsiteX6833" fmla="*/ 7755856 w 10924162"/>
                <a:gd name="connsiteY6833" fmla="*/ 3970488 h 6352161"/>
                <a:gd name="connsiteX6834" fmla="*/ 7726835 w 10924162"/>
                <a:gd name="connsiteY6834" fmla="*/ 4000689 h 6352161"/>
                <a:gd name="connsiteX6835" fmla="*/ 7797609 w 10924162"/>
                <a:gd name="connsiteY6835" fmla="*/ 4000689 h 6352161"/>
                <a:gd name="connsiteX6836" fmla="*/ 7768577 w 10924162"/>
                <a:gd name="connsiteY6836" fmla="*/ 3970488 h 6352161"/>
                <a:gd name="connsiteX6837" fmla="*/ 7797609 w 10924162"/>
                <a:gd name="connsiteY6837" fmla="*/ 3940288 h 6352161"/>
                <a:gd name="connsiteX6838" fmla="*/ 7826630 w 10924162"/>
                <a:gd name="connsiteY6838" fmla="*/ 3970488 h 6352161"/>
                <a:gd name="connsiteX6839" fmla="*/ 7797609 w 10924162"/>
                <a:gd name="connsiteY6839" fmla="*/ 4000689 h 6352161"/>
                <a:gd name="connsiteX6840" fmla="*/ 7868382 w 10924162"/>
                <a:gd name="connsiteY6840" fmla="*/ 4000689 h 6352161"/>
                <a:gd name="connsiteX6841" fmla="*/ 7839350 w 10924162"/>
                <a:gd name="connsiteY6841" fmla="*/ 3970488 h 6352161"/>
                <a:gd name="connsiteX6842" fmla="*/ 7868382 w 10924162"/>
                <a:gd name="connsiteY6842" fmla="*/ 3940288 h 6352161"/>
                <a:gd name="connsiteX6843" fmla="*/ 7897404 w 10924162"/>
                <a:gd name="connsiteY6843" fmla="*/ 3970488 h 6352161"/>
                <a:gd name="connsiteX6844" fmla="*/ 7868382 w 10924162"/>
                <a:gd name="connsiteY6844" fmla="*/ 4000689 h 6352161"/>
                <a:gd name="connsiteX6845" fmla="*/ 7939155 w 10924162"/>
                <a:gd name="connsiteY6845" fmla="*/ 4000689 h 6352161"/>
                <a:gd name="connsiteX6846" fmla="*/ 7910123 w 10924162"/>
                <a:gd name="connsiteY6846" fmla="*/ 3970488 h 6352161"/>
                <a:gd name="connsiteX6847" fmla="*/ 7939155 w 10924162"/>
                <a:gd name="connsiteY6847" fmla="*/ 3940288 h 6352161"/>
                <a:gd name="connsiteX6848" fmla="*/ 7968177 w 10924162"/>
                <a:gd name="connsiteY6848" fmla="*/ 3970488 h 6352161"/>
                <a:gd name="connsiteX6849" fmla="*/ 7939155 w 10924162"/>
                <a:gd name="connsiteY6849" fmla="*/ 4000689 h 6352161"/>
                <a:gd name="connsiteX6850" fmla="*/ 8009929 w 10924162"/>
                <a:gd name="connsiteY6850" fmla="*/ 4000689 h 6352161"/>
                <a:gd name="connsiteX6851" fmla="*/ 7980896 w 10924162"/>
                <a:gd name="connsiteY6851" fmla="*/ 3970488 h 6352161"/>
                <a:gd name="connsiteX6852" fmla="*/ 8009929 w 10924162"/>
                <a:gd name="connsiteY6852" fmla="*/ 3940288 h 6352161"/>
                <a:gd name="connsiteX6853" fmla="*/ 8038950 w 10924162"/>
                <a:gd name="connsiteY6853" fmla="*/ 3970488 h 6352161"/>
                <a:gd name="connsiteX6854" fmla="*/ 8009929 w 10924162"/>
                <a:gd name="connsiteY6854" fmla="*/ 4000689 h 6352161"/>
                <a:gd name="connsiteX6855" fmla="*/ 8080703 w 10924162"/>
                <a:gd name="connsiteY6855" fmla="*/ 4000689 h 6352161"/>
                <a:gd name="connsiteX6856" fmla="*/ 8051671 w 10924162"/>
                <a:gd name="connsiteY6856" fmla="*/ 3970488 h 6352161"/>
                <a:gd name="connsiteX6857" fmla="*/ 8080703 w 10924162"/>
                <a:gd name="connsiteY6857" fmla="*/ 3940288 h 6352161"/>
                <a:gd name="connsiteX6858" fmla="*/ 8109724 w 10924162"/>
                <a:gd name="connsiteY6858" fmla="*/ 3970488 h 6352161"/>
                <a:gd name="connsiteX6859" fmla="*/ 8080703 w 10924162"/>
                <a:gd name="connsiteY6859" fmla="*/ 4000689 h 6352161"/>
                <a:gd name="connsiteX6860" fmla="*/ 8151475 w 10924162"/>
                <a:gd name="connsiteY6860" fmla="*/ 4000689 h 6352161"/>
                <a:gd name="connsiteX6861" fmla="*/ 8122443 w 10924162"/>
                <a:gd name="connsiteY6861" fmla="*/ 3970488 h 6352161"/>
                <a:gd name="connsiteX6862" fmla="*/ 8151475 w 10924162"/>
                <a:gd name="connsiteY6862" fmla="*/ 3940288 h 6352161"/>
                <a:gd name="connsiteX6863" fmla="*/ 8180497 w 10924162"/>
                <a:gd name="connsiteY6863" fmla="*/ 3970488 h 6352161"/>
                <a:gd name="connsiteX6864" fmla="*/ 8151475 w 10924162"/>
                <a:gd name="connsiteY6864" fmla="*/ 4000689 h 6352161"/>
                <a:gd name="connsiteX6865" fmla="*/ 8222248 w 10924162"/>
                <a:gd name="connsiteY6865" fmla="*/ 4000689 h 6352161"/>
                <a:gd name="connsiteX6866" fmla="*/ 8193216 w 10924162"/>
                <a:gd name="connsiteY6866" fmla="*/ 3970488 h 6352161"/>
                <a:gd name="connsiteX6867" fmla="*/ 8222248 w 10924162"/>
                <a:gd name="connsiteY6867" fmla="*/ 3940288 h 6352161"/>
                <a:gd name="connsiteX6868" fmla="*/ 8251270 w 10924162"/>
                <a:gd name="connsiteY6868" fmla="*/ 3970488 h 6352161"/>
                <a:gd name="connsiteX6869" fmla="*/ 8222248 w 10924162"/>
                <a:gd name="connsiteY6869" fmla="*/ 4000689 h 6352161"/>
                <a:gd name="connsiteX6870" fmla="*/ 8293022 w 10924162"/>
                <a:gd name="connsiteY6870" fmla="*/ 4000689 h 6352161"/>
                <a:gd name="connsiteX6871" fmla="*/ 8263989 w 10924162"/>
                <a:gd name="connsiteY6871" fmla="*/ 3970488 h 6352161"/>
                <a:gd name="connsiteX6872" fmla="*/ 8293022 w 10924162"/>
                <a:gd name="connsiteY6872" fmla="*/ 3940288 h 6352161"/>
                <a:gd name="connsiteX6873" fmla="*/ 8322043 w 10924162"/>
                <a:gd name="connsiteY6873" fmla="*/ 3970488 h 6352161"/>
                <a:gd name="connsiteX6874" fmla="*/ 8293022 w 10924162"/>
                <a:gd name="connsiteY6874" fmla="*/ 4000689 h 6352161"/>
                <a:gd name="connsiteX6875" fmla="*/ 8363797 w 10924162"/>
                <a:gd name="connsiteY6875" fmla="*/ 4000689 h 6352161"/>
                <a:gd name="connsiteX6876" fmla="*/ 8334765 w 10924162"/>
                <a:gd name="connsiteY6876" fmla="*/ 3970488 h 6352161"/>
                <a:gd name="connsiteX6877" fmla="*/ 8363797 w 10924162"/>
                <a:gd name="connsiteY6877" fmla="*/ 3940288 h 6352161"/>
                <a:gd name="connsiteX6878" fmla="*/ 8392818 w 10924162"/>
                <a:gd name="connsiteY6878" fmla="*/ 3970488 h 6352161"/>
                <a:gd name="connsiteX6879" fmla="*/ 8363797 w 10924162"/>
                <a:gd name="connsiteY6879" fmla="*/ 4000689 h 6352161"/>
                <a:gd name="connsiteX6880" fmla="*/ 8434569 w 10924162"/>
                <a:gd name="connsiteY6880" fmla="*/ 4000689 h 6352161"/>
                <a:gd name="connsiteX6881" fmla="*/ 8405537 w 10924162"/>
                <a:gd name="connsiteY6881" fmla="*/ 3970488 h 6352161"/>
                <a:gd name="connsiteX6882" fmla="*/ 8434569 w 10924162"/>
                <a:gd name="connsiteY6882" fmla="*/ 3940288 h 6352161"/>
                <a:gd name="connsiteX6883" fmla="*/ 8463591 w 10924162"/>
                <a:gd name="connsiteY6883" fmla="*/ 3970488 h 6352161"/>
                <a:gd name="connsiteX6884" fmla="*/ 8434569 w 10924162"/>
                <a:gd name="connsiteY6884" fmla="*/ 4000689 h 6352161"/>
                <a:gd name="connsiteX6885" fmla="*/ 8505342 w 10924162"/>
                <a:gd name="connsiteY6885" fmla="*/ 4000689 h 6352161"/>
                <a:gd name="connsiteX6886" fmla="*/ 8476310 w 10924162"/>
                <a:gd name="connsiteY6886" fmla="*/ 3970488 h 6352161"/>
                <a:gd name="connsiteX6887" fmla="*/ 8505342 w 10924162"/>
                <a:gd name="connsiteY6887" fmla="*/ 3940288 h 6352161"/>
                <a:gd name="connsiteX6888" fmla="*/ 8534364 w 10924162"/>
                <a:gd name="connsiteY6888" fmla="*/ 3970488 h 6352161"/>
                <a:gd name="connsiteX6889" fmla="*/ 8505342 w 10924162"/>
                <a:gd name="connsiteY6889" fmla="*/ 4000689 h 6352161"/>
                <a:gd name="connsiteX6890" fmla="*/ 8576116 w 10924162"/>
                <a:gd name="connsiteY6890" fmla="*/ 4000689 h 6352161"/>
                <a:gd name="connsiteX6891" fmla="*/ 8547083 w 10924162"/>
                <a:gd name="connsiteY6891" fmla="*/ 3970488 h 6352161"/>
                <a:gd name="connsiteX6892" fmla="*/ 8576116 w 10924162"/>
                <a:gd name="connsiteY6892" fmla="*/ 3940288 h 6352161"/>
                <a:gd name="connsiteX6893" fmla="*/ 8605137 w 10924162"/>
                <a:gd name="connsiteY6893" fmla="*/ 3970488 h 6352161"/>
                <a:gd name="connsiteX6894" fmla="*/ 8576116 w 10924162"/>
                <a:gd name="connsiteY6894" fmla="*/ 4000689 h 6352161"/>
                <a:gd name="connsiteX6895" fmla="*/ 8929984 w 10924162"/>
                <a:gd name="connsiteY6895" fmla="*/ 4000689 h 6352161"/>
                <a:gd name="connsiteX6896" fmla="*/ 8900952 w 10924162"/>
                <a:gd name="connsiteY6896" fmla="*/ 3970488 h 6352161"/>
                <a:gd name="connsiteX6897" fmla="*/ 8929984 w 10924162"/>
                <a:gd name="connsiteY6897" fmla="*/ 3940288 h 6352161"/>
                <a:gd name="connsiteX6898" fmla="*/ 8959005 w 10924162"/>
                <a:gd name="connsiteY6898" fmla="*/ 3970488 h 6352161"/>
                <a:gd name="connsiteX6899" fmla="*/ 8929984 w 10924162"/>
                <a:gd name="connsiteY6899" fmla="*/ 4000689 h 6352161"/>
                <a:gd name="connsiteX6900" fmla="*/ 2206508 w 10924162"/>
                <a:gd name="connsiteY6900" fmla="*/ 3927087 h 6352161"/>
                <a:gd name="connsiteX6901" fmla="*/ 2177481 w 10924162"/>
                <a:gd name="connsiteY6901" fmla="*/ 3896887 h 6352161"/>
                <a:gd name="connsiteX6902" fmla="*/ 2206508 w 10924162"/>
                <a:gd name="connsiteY6902" fmla="*/ 3866687 h 6352161"/>
                <a:gd name="connsiteX6903" fmla="*/ 2235535 w 10924162"/>
                <a:gd name="connsiteY6903" fmla="*/ 3896887 h 6352161"/>
                <a:gd name="connsiteX6904" fmla="*/ 2206508 w 10924162"/>
                <a:gd name="connsiteY6904" fmla="*/ 3927087 h 6352161"/>
                <a:gd name="connsiteX6905" fmla="*/ 2277281 w 10924162"/>
                <a:gd name="connsiteY6905" fmla="*/ 3927087 h 6352161"/>
                <a:gd name="connsiteX6906" fmla="*/ 2248254 w 10924162"/>
                <a:gd name="connsiteY6906" fmla="*/ 3896887 h 6352161"/>
                <a:gd name="connsiteX6907" fmla="*/ 2277281 w 10924162"/>
                <a:gd name="connsiteY6907" fmla="*/ 3866687 h 6352161"/>
                <a:gd name="connsiteX6908" fmla="*/ 2306308 w 10924162"/>
                <a:gd name="connsiteY6908" fmla="*/ 3896887 h 6352161"/>
                <a:gd name="connsiteX6909" fmla="*/ 2277281 w 10924162"/>
                <a:gd name="connsiteY6909" fmla="*/ 3927087 h 6352161"/>
                <a:gd name="connsiteX6910" fmla="*/ 2348054 w 10924162"/>
                <a:gd name="connsiteY6910" fmla="*/ 3927087 h 6352161"/>
                <a:gd name="connsiteX6911" fmla="*/ 2319027 w 10924162"/>
                <a:gd name="connsiteY6911" fmla="*/ 3896887 h 6352161"/>
                <a:gd name="connsiteX6912" fmla="*/ 2348054 w 10924162"/>
                <a:gd name="connsiteY6912" fmla="*/ 3866687 h 6352161"/>
                <a:gd name="connsiteX6913" fmla="*/ 2377081 w 10924162"/>
                <a:gd name="connsiteY6913" fmla="*/ 3896887 h 6352161"/>
                <a:gd name="connsiteX6914" fmla="*/ 2348054 w 10924162"/>
                <a:gd name="connsiteY6914" fmla="*/ 3927087 h 6352161"/>
                <a:gd name="connsiteX6915" fmla="*/ 2418829 w 10924162"/>
                <a:gd name="connsiteY6915" fmla="*/ 3927087 h 6352161"/>
                <a:gd name="connsiteX6916" fmla="*/ 2389802 w 10924162"/>
                <a:gd name="connsiteY6916" fmla="*/ 3896887 h 6352161"/>
                <a:gd name="connsiteX6917" fmla="*/ 2418829 w 10924162"/>
                <a:gd name="connsiteY6917" fmla="*/ 3866687 h 6352161"/>
                <a:gd name="connsiteX6918" fmla="*/ 2447855 w 10924162"/>
                <a:gd name="connsiteY6918" fmla="*/ 3896887 h 6352161"/>
                <a:gd name="connsiteX6919" fmla="*/ 2418829 w 10924162"/>
                <a:gd name="connsiteY6919" fmla="*/ 3927087 h 6352161"/>
                <a:gd name="connsiteX6920" fmla="*/ 2489602 w 10924162"/>
                <a:gd name="connsiteY6920" fmla="*/ 3927087 h 6352161"/>
                <a:gd name="connsiteX6921" fmla="*/ 2460575 w 10924162"/>
                <a:gd name="connsiteY6921" fmla="*/ 3896887 h 6352161"/>
                <a:gd name="connsiteX6922" fmla="*/ 2489602 w 10924162"/>
                <a:gd name="connsiteY6922" fmla="*/ 3866687 h 6352161"/>
                <a:gd name="connsiteX6923" fmla="*/ 2518629 w 10924162"/>
                <a:gd name="connsiteY6923" fmla="*/ 3896887 h 6352161"/>
                <a:gd name="connsiteX6924" fmla="*/ 2489602 w 10924162"/>
                <a:gd name="connsiteY6924" fmla="*/ 3927087 h 6352161"/>
                <a:gd name="connsiteX6925" fmla="*/ 2560375 w 10924162"/>
                <a:gd name="connsiteY6925" fmla="*/ 3927087 h 6352161"/>
                <a:gd name="connsiteX6926" fmla="*/ 2531348 w 10924162"/>
                <a:gd name="connsiteY6926" fmla="*/ 3896887 h 6352161"/>
                <a:gd name="connsiteX6927" fmla="*/ 2560375 w 10924162"/>
                <a:gd name="connsiteY6927" fmla="*/ 3866687 h 6352161"/>
                <a:gd name="connsiteX6928" fmla="*/ 2589402 w 10924162"/>
                <a:gd name="connsiteY6928" fmla="*/ 3896887 h 6352161"/>
                <a:gd name="connsiteX6929" fmla="*/ 2560375 w 10924162"/>
                <a:gd name="connsiteY6929" fmla="*/ 3927087 h 6352161"/>
                <a:gd name="connsiteX6930" fmla="*/ 2631148 w 10924162"/>
                <a:gd name="connsiteY6930" fmla="*/ 3927087 h 6352161"/>
                <a:gd name="connsiteX6931" fmla="*/ 2602121 w 10924162"/>
                <a:gd name="connsiteY6931" fmla="*/ 3896887 h 6352161"/>
                <a:gd name="connsiteX6932" fmla="*/ 2631148 w 10924162"/>
                <a:gd name="connsiteY6932" fmla="*/ 3866687 h 6352161"/>
                <a:gd name="connsiteX6933" fmla="*/ 2660175 w 10924162"/>
                <a:gd name="connsiteY6933" fmla="*/ 3896887 h 6352161"/>
                <a:gd name="connsiteX6934" fmla="*/ 2631148 w 10924162"/>
                <a:gd name="connsiteY6934" fmla="*/ 3927087 h 6352161"/>
                <a:gd name="connsiteX6935" fmla="*/ 2701923 w 10924162"/>
                <a:gd name="connsiteY6935" fmla="*/ 3927087 h 6352161"/>
                <a:gd name="connsiteX6936" fmla="*/ 2672896 w 10924162"/>
                <a:gd name="connsiteY6936" fmla="*/ 3896887 h 6352161"/>
                <a:gd name="connsiteX6937" fmla="*/ 2701923 w 10924162"/>
                <a:gd name="connsiteY6937" fmla="*/ 3866687 h 6352161"/>
                <a:gd name="connsiteX6938" fmla="*/ 2730949 w 10924162"/>
                <a:gd name="connsiteY6938" fmla="*/ 3896887 h 6352161"/>
                <a:gd name="connsiteX6939" fmla="*/ 2701923 w 10924162"/>
                <a:gd name="connsiteY6939" fmla="*/ 3927087 h 6352161"/>
                <a:gd name="connsiteX6940" fmla="*/ 2772695 w 10924162"/>
                <a:gd name="connsiteY6940" fmla="*/ 3927087 h 6352161"/>
                <a:gd name="connsiteX6941" fmla="*/ 2743668 w 10924162"/>
                <a:gd name="connsiteY6941" fmla="*/ 3896887 h 6352161"/>
                <a:gd name="connsiteX6942" fmla="*/ 2772695 w 10924162"/>
                <a:gd name="connsiteY6942" fmla="*/ 3866687 h 6352161"/>
                <a:gd name="connsiteX6943" fmla="*/ 2801722 w 10924162"/>
                <a:gd name="connsiteY6943" fmla="*/ 3896887 h 6352161"/>
                <a:gd name="connsiteX6944" fmla="*/ 2772695 w 10924162"/>
                <a:gd name="connsiteY6944" fmla="*/ 3927087 h 6352161"/>
                <a:gd name="connsiteX6945" fmla="*/ 2843468 w 10924162"/>
                <a:gd name="connsiteY6945" fmla="*/ 3927087 h 6352161"/>
                <a:gd name="connsiteX6946" fmla="*/ 2814441 w 10924162"/>
                <a:gd name="connsiteY6946" fmla="*/ 3896887 h 6352161"/>
                <a:gd name="connsiteX6947" fmla="*/ 2843468 w 10924162"/>
                <a:gd name="connsiteY6947" fmla="*/ 3866687 h 6352161"/>
                <a:gd name="connsiteX6948" fmla="*/ 2872495 w 10924162"/>
                <a:gd name="connsiteY6948" fmla="*/ 3896887 h 6352161"/>
                <a:gd name="connsiteX6949" fmla="*/ 2843468 w 10924162"/>
                <a:gd name="connsiteY6949" fmla="*/ 3927087 h 6352161"/>
                <a:gd name="connsiteX6950" fmla="*/ 2914241 w 10924162"/>
                <a:gd name="connsiteY6950" fmla="*/ 3927087 h 6352161"/>
                <a:gd name="connsiteX6951" fmla="*/ 2885214 w 10924162"/>
                <a:gd name="connsiteY6951" fmla="*/ 3896887 h 6352161"/>
                <a:gd name="connsiteX6952" fmla="*/ 2914241 w 10924162"/>
                <a:gd name="connsiteY6952" fmla="*/ 3866687 h 6352161"/>
                <a:gd name="connsiteX6953" fmla="*/ 2943268 w 10924162"/>
                <a:gd name="connsiteY6953" fmla="*/ 3896887 h 6352161"/>
                <a:gd name="connsiteX6954" fmla="*/ 2914241 w 10924162"/>
                <a:gd name="connsiteY6954" fmla="*/ 3927087 h 6352161"/>
                <a:gd name="connsiteX6955" fmla="*/ 2985017 w 10924162"/>
                <a:gd name="connsiteY6955" fmla="*/ 3927087 h 6352161"/>
                <a:gd name="connsiteX6956" fmla="*/ 2955990 w 10924162"/>
                <a:gd name="connsiteY6956" fmla="*/ 3896887 h 6352161"/>
                <a:gd name="connsiteX6957" fmla="*/ 2985017 w 10924162"/>
                <a:gd name="connsiteY6957" fmla="*/ 3866687 h 6352161"/>
                <a:gd name="connsiteX6958" fmla="*/ 3014043 w 10924162"/>
                <a:gd name="connsiteY6958" fmla="*/ 3896887 h 6352161"/>
                <a:gd name="connsiteX6959" fmla="*/ 2985017 w 10924162"/>
                <a:gd name="connsiteY6959" fmla="*/ 3927087 h 6352161"/>
                <a:gd name="connsiteX6960" fmla="*/ 3197335 w 10924162"/>
                <a:gd name="connsiteY6960" fmla="*/ 3927087 h 6352161"/>
                <a:gd name="connsiteX6961" fmla="*/ 3168308 w 10924162"/>
                <a:gd name="connsiteY6961" fmla="*/ 3896887 h 6352161"/>
                <a:gd name="connsiteX6962" fmla="*/ 3197335 w 10924162"/>
                <a:gd name="connsiteY6962" fmla="*/ 3866687 h 6352161"/>
                <a:gd name="connsiteX6963" fmla="*/ 3226362 w 10924162"/>
                <a:gd name="connsiteY6963" fmla="*/ 3896887 h 6352161"/>
                <a:gd name="connsiteX6964" fmla="*/ 3197335 w 10924162"/>
                <a:gd name="connsiteY6964" fmla="*/ 3927087 h 6352161"/>
                <a:gd name="connsiteX6965" fmla="*/ 3268110 w 10924162"/>
                <a:gd name="connsiteY6965" fmla="*/ 3927087 h 6352161"/>
                <a:gd name="connsiteX6966" fmla="*/ 3239083 w 10924162"/>
                <a:gd name="connsiteY6966" fmla="*/ 3896887 h 6352161"/>
                <a:gd name="connsiteX6967" fmla="*/ 3268110 w 10924162"/>
                <a:gd name="connsiteY6967" fmla="*/ 3866687 h 6352161"/>
                <a:gd name="connsiteX6968" fmla="*/ 3297136 w 10924162"/>
                <a:gd name="connsiteY6968" fmla="*/ 3896887 h 6352161"/>
                <a:gd name="connsiteX6969" fmla="*/ 3268110 w 10924162"/>
                <a:gd name="connsiteY6969" fmla="*/ 3927087 h 6352161"/>
                <a:gd name="connsiteX6970" fmla="*/ 3338882 w 10924162"/>
                <a:gd name="connsiteY6970" fmla="*/ 3927087 h 6352161"/>
                <a:gd name="connsiteX6971" fmla="*/ 3309855 w 10924162"/>
                <a:gd name="connsiteY6971" fmla="*/ 3896887 h 6352161"/>
                <a:gd name="connsiteX6972" fmla="*/ 3338882 w 10924162"/>
                <a:gd name="connsiteY6972" fmla="*/ 3866687 h 6352161"/>
                <a:gd name="connsiteX6973" fmla="*/ 3367909 w 10924162"/>
                <a:gd name="connsiteY6973" fmla="*/ 3896887 h 6352161"/>
                <a:gd name="connsiteX6974" fmla="*/ 3338882 w 10924162"/>
                <a:gd name="connsiteY6974" fmla="*/ 3927087 h 6352161"/>
                <a:gd name="connsiteX6975" fmla="*/ 3409655 w 10924162"/>
                <a:gd name="connsiteY6975" fmla="*/ 3927087 h 6352161"/>
                <a:gd name="connsiteX6976" fmla="*/ 3380628 w 10924162"/>
                <a:gd name="connsiteY6976" fmla="*/ 3896887 h 6352161"/>
                <a:gd name="connsiteX6977" fmla="*/ 3409655 w 10924162"/>
                <a:gd name="connsiteY6977" fmla="*/ 3866687 h 6352161"/>
                <a:gd name="connsiteX6978" fmla="*/ 3438682 w 10924162"/>
                <a:gd name="connsiteY6978" fmla="*/ 3896887 h 6352161"/>
                <a:gd name="connsiteX6979" fmla="*/ 3409655 w 10924162"/>
                <a:gd name="connsiteY6979" fmla="*/ 3927087 h 6352161"/>
                <a:gd name="connsiteX6980" fmla="*/ 3480429 w 10924162"/>
                <a:gd name="connsiteY6980" fmla="*/ 3927087 h 6352161"/>
                <a:gd name="connsiteX6981" fmla="*/ 3451402 w 10924162"/>
                <a:gd name="connsiteY6981" fmla="*/ 3896887 h 6352161"/>
                <a:gd name="connsiteX6982" fmla="*/ 3480429 w 10924162"/>
                <a:gd name="connsiteY6982" fmla="*/ 3866687 h 6352161"/>
                <a:gd name="connsiteX6983" fmla="*/ 3509456 w 10924162"/>
                <a:gd name="connsiteY6983" fmla="*/ 3896887 h 6352161"/>
                <a:gd name="connsiteX6984" fmla="*/ 3480429 w 10924162"/>
                <a:gd name="connsiteY6984" fmla="*/ 3927087 h 6352161"/>
                <a:gd name="connsiteX6985" fmla="*/ 3621976 w 10924162"/>
                <a:gd name="connsiteY6985" fmla="*/ 3927087 h 6352161"/>
                <a:gd name="connsiteX6986" fmla="*/ 3592949 w 10924162"/>
                <a:gd name="connsiteY6986" fmla="*/ 3896887 h 6352161"/>
                <a:gd name="connsiteX6987" fmla="*/ 3621976 w 10924162"/>
                <a:gd name="connsiteY6987" fmla="*/ 3866687 h 6352161"/>
                <a:gd name="connsiteX6988" fmla="*/ 3651003 w 10924162"/>
                <a:gd name="connsiteY6988" fmla="*/ 3896887 h 6352161"/>
                <a:gd name="connsiteX6989" fmla="*/ 3621976 w 10924162"/>
                <a:gd name="connsiteY6989" fmla="*/ 3927087 h 6352161"/>
                <a:gd name="connsiteX6990" fmla="*/ 3834297 w 10924162"/>
                <a:gd name="connsiteY6990" fmla="*/ 3927087 h 6352161"/>
                <a:gd name="connsiteX6991" fmla="*/ 3805270 w 10924162"/>
                <a:gd name="connsiteY6991" fmla="*/ 3896887 h 6352161"/>
                <a:gd name="connsiteX6992" fmla="*/ 3834297 w 10924162"/>
                <a:gd name="connsiteY6992" fmla="*/ 3866687 h 6352161"/>
                <a:gd name="connsiteX6993" fmla="*/ 3863323 w 10924162"/>
                <a:gd name="connsiteY6993" fmla="*/ 3896887 h 6352161"/>
                <a:gd name="connsiteX6994" fmla="*/ 3834297 w 10924162"/>
                <a:gd name="connsiteY6994" fmla="*/ 3927087 h 6352161"/>
                <a:gd name="connsiteX6995" fmla="*/ 3905069 w 10924162"/>
                <a:gd name="connsiteY6995" fmla="*/ 3927087 h 6352161"/>
                <a:gd name="connsiteX6996" fmla="*/ 3876042 w 10924162"/>
                <a:gd name="connsiteY6996" fmla="*/ 3896887 h 6352161"/>
                <a:gd name="connsiteX6997" fmla="*/ 3905069 w 10924162"/>
                <a:gd name="connsiteY6997" fmla="*/ 3866687 h 6352161"/>
                <a:gd name="connsiteX6998" fmla="*/ 3934096 w 10924162"/>
                <a:gd name="connsiteY6998" fmla="*/ 3896887 h 6352161"/>
                <a:gd name="connsiteX6999" fmla="*/ 3905069 w 10924162"/>
                <a:gd name="connsiteY6999" fmla="*/ 3927087 h 6352161"/>
                <a:gd name="connsiteX7000" fmla="*/ 5320537 w 10924162"/>
                <a:gd name="connsiteY7000" fmla="*/ 3927087 h 6352161"/>
                <a:gd name="connsiteX7001" fmla="*/ 5291510 w 10924162"/>
                <a:gd name="connsiteY7001" fmla="*/ 3896887 h 6352161"/>
                <a:gd name="connsiteX7002" fmla="*/ 5320537 w 10924162"/>
                <a:gd name="connsiteY7002" fmla="*/ 3866687 h 6352161"/>
                <a:gd name="connsiteX7003" fmla="*/ 5349564 w 10924162"/>
                <a:gd name="connsiteY7003" fmla="*/ 3896887 h 6352161"/>
                <a:gd name="connsiteX7004" fmla="*/ 5320537 w 10924162"/>
                <a:gd name="connsiteY7004" fmla="*/ 3927087 h 6352161"/>
                <a:gd name="connsiteX7005" fmla="*/ 5391310 w 10924162"/>
                <a:gd name="connsiteY7005" fmla="*/ 3927087 h 6352161"/>
                <a:gd name="connsiteX7006" fmla="*/ 5362283 w 10924162"/>
                <a:gd name="connsiteY7006" fmla="*/ 3896887 h 6352161"/>
                <a:gd name="connsiteX7007" fmla="*/ 5391310 w 10924162"/>
                <a:gd name="connsiteY7007" fmla="*/ 3866687 h 6352161"/>
                <a:gd name="connsiteX7008" fmla="*/ 5420337 w 10924162"/>
                <a:gd name="connsiteY7008" fmla="*/ 3896887 h 6352161"/>
                <a:gd name="connsiteX7009" fmla="*/ 5391310 w 10924162"/>
                <a:gd name="connsiteY7009" fmla="*/ 3927087 h 6352161"/>
                <a:gd name="connsiteX7010" fmla="*/ 5462087 w 10924162"/>
                <a:gd name="connsiteY7010" fmla="*/ 3927087 h 6352161"/>
                <a:gd name="connsiteX7011" fmla="*/ 5433054 w 10924162"/>
                <a:gd name="connsiteY7011" fmla="*/ 3896887 h 6352161"/>
                <a:gd name="connsiteX7012" fmla="*/ 5462087 w 10924162"/>
                <a:gd name="connsiteY7012" fmla="*/ 3866687 h 6352161"/>
                <a:gd name="connsiteX7013" fmla="*/ 5491108 w 10924162"/>
                <a:gd name="connsiteY7013" fmla="*/ 3896887 h 6352161"/>
                <a:gd name="connsiteX7014" fmla="*/ 5462087 w 10924162"/>
                <a:gd name="connsiteY7014" fmla="*/ 3927087 h 6352161"/>
                <a:gd name="connsiteX7015" fmla="*/ 5532861 w 10924162"/>
                <a:gd name="connsiteY7015" fmla="*/ 3927087 h 6352161"/>
                <a:gd name="connsiteX7016" fmla="*/ 5503829 w 10924162"/>
                <a:gd name="connsiteY7016" fmla="*/ 3896887 h 6352161"/>
                <a:gd name="connsiteX7017" fmla="*/ 5532861 w 10924162"/>
                <a:gd name="connsiteY7017" fmla="*/ 3866687 h 6352161"/>
                <a:gd name="connsiteX7018" fmla="*/ 5561882 w 10924162"/>
                <a:gd name="connsiteY7018" fmla="*/ 3896887 h 6352161"/>
                <a:gd name="connsiteX7019" fmla="*/ 5532861 w 10924162"/>
                <a:gd name="connsiteY7019" fmla="*/ 3927087 h 6352161"/>
                <a:gd name="connsiteX7020" fmla="*/ 5603633 w 10924162"/>
                <a:gd name="connsiteY7020" fmla="*/ 3927087 h 6352161"/>
                <a:gd name="connsiteX7021" fmla="*/ 5574601 w 10924162"/>
                <a:gd name="connsiteY7021" fmla="*/ 3896887 h 6352161"/>
                <a:gd name="connsiteX7022" fmla="*/ 5603633 w 10924162"/>
                <a:gd name="connsiteY7022" fmla="*/ 3866687 h 6352161"/>
                <a:gd name="connsiteX7023" fmla="*/ 5632655 w 10924162"/>
                <a:gd name="connsiteY7023" fmla="*/ 3896887 h 6352161"/>
                <a:gd name="connsiteX7024" fmla="*/ 5603633 w 10924162"/>
                <a:gd name="connsiteY7024" fmla="*/ 3927087 h 6352161"/>
                <a:gd name="connsiteX7025" fmla="*/ 5674406 w 10924162"/>
                <a:gd name="connsiteY7025" fmla="*/ 3927087 h 6352161"/>
                <a:gd name="connsiteX7026" fmla="*/ 5645374 w 10924162"/>
                <a:gd name="connsiteY7026" fmla="*/ 3896887 h 6352161"/>
                <a:gd name="connsiteX7027" fmla="*/ 5674406 w 10924162"/>
                <a:gd name="connsiteY7027" fmla="*/ 3866687 h 6352161"/>
                <a:gd name="connsiteX7028" fmla="*/ 5703428 w 10924162"/>
                <a:gd name="connsiteY7028" fmla="*/ 3896887 h 6352161"/>
                <a:gd name="connsiteX7029" fmla="*/ 5674406 w 10924162"/>
                <a:gd name="connsiteY7029" fmla="*/ 3927087 h 6352161"/>
                <a:gd name="connsiteX7030" fmla="*/ 5745180 w 10924162"/>
                <a:gd name="connsiteY7030" fmla="*/ 3927087 h 6352161"/>
                <a:gd name="connsiteX7031" fmla="*/ 5716147 w 10924162"/>
                <a:gd name="connsiteY7031" fmla="*/ 3896887 h 6352161"/>
                <a:gd name="connsiteX7032" fmla="*/ 5745180 w 10924162"/>
                <a:gd name="connsiteY7032" fmla="*/ 3866687 h 6352161"/>
                <a:gd name="connsiteX7033" fmla="*/ 5774201 w 10924162"/>
                <a:gd name="connsiteY7033" fmla="*/ 3896887 h 6352161"/>
                <a:gd name="connsiteX7034" fmla="*/ 5745180 w 10924162"/>
                <a:gd name="connsiteY7034" fmla="*/ 3927087 h 6352161"/>
                <a:gd name="connsiteX7035" fmla="*/ 5815954 w 10924162"/>
                <a:gd name="connsiteY7035" fmla="*/ 3927087 h 6352161"/>
                <a:gd name="connsiteX7036" fmla="*/ 5786922 w 10924162"/>
                <a:gd name="connsiteY7036" fmla="*/ 3896887 h 6352161"/>
                <a:gd name="connsiteX7037" fmla="*/ 5815954 w 10924162"/>
                <a:gd name="connsiteY7037" fmla="*/ 3866687 h 6352161"/>
                <a:gd name="connsiteX7038" fmla="*/ 5844975 w 10924162"/>
                <a:gd name="connsiteY7038" fmla="*/ 3896887 h 6352161"/>
                <a:gd name="connsiteX7039" fmla="*/ 5815954 w 10924162"/>
                <a:gd name="connsiteY7039" fmla="*/ 3927087 h 6352161"/>
                <a:gd name="connsiteX7040" fmla="*/ 5886727 w 10924162"/>
                <a:gd name="connsiteY7040" fmla="*/ 3927087 h 6352161"/>
                <a:gd name="connsiteX7041" fmla="*/ 5857695 w 10924162"/>
                <a:gd name="connsiteY7041" fmla="*/ 3896887 h 6352161"/>
                <a:gd name="connsiteX7042" fmla="*/ 5886727 w 10924162"/>
                <a:gd name="connsiteY7042" fmla="*/ 3866687 h 6352161"/>
                <a:gd name="connsiteX7043" fmla="*/ 5915749 w 10924162"/>
                <a:gd name="connsiteY7043" fmla="*/ 3896887 h 6352161"/>
                <a:gd name="connsiteX7044" fmla="*/ 5886727 w 10924162"/>
                <a:gd name="connsiteY7044" fmla="*/ 3927087 h 6352161"/>
                <a:gd name="connsiteX7045" fmla="*/ 5957500 w 10924162"/>
                <a:gd name="connsiteY7045" fmla="*/ 3927087 h 6352161"/>
                <a:gd name="connsiteX7046" fmla="*/ 5928468 w 10924162"/>
                <a:gd name="connsiteY7046" fmla="*/ 3896887 h 6352161"/>
                <a:gd name="connsiteX7047" fmla="*/ 5957500 w 10924162"/>
                <a:gd name="connsiteY7047" fmla="*/ 3866687 h 6352161"/>
                <a:gd name="connsiteX7048" fmla="*/ 5986522 w 10924162"/>
                <a:gd name="connsiteY7048" fmla="*/ 3896887 h 6352161"/>
                <a:gd name="connsiteX7049" fmla="*/ 5957500 w 10924162"/>
                <a:gd name="connsiteY7049" fmla="*/ 3927087 h 6352161"/>
                <a:gd name="connsiteX7050" fmla="*/ 6028274 w 10924162"/>
                <a:gd name="connsiteY7050" fmla="*/ 3927087 h 6352161"/>
                <a:gd name="connsiteX7051" fmla="*/ 5999241 w 10924162"/>
                <a:gd name="connsiteY7051" fmla="*/ 3896887 h 6352161"/>
                <a:gd name="connsiteX7052" fmla="*/ 6028274 w 10924162"/>
                <a:gd name="connsiteY7052" fmla="*/ 3866687 h 6352161"/>
                <a:gd name="connsiteX7053" fmla="*/ 6057295 w 10924162"/>
                <a:gd name="connsiteY7053" fmla="*/ 3896887 h 6352161"/>
                <a:gd name="connsiteX7054" fmla="*/ 6028274 w 10924162"/>
                <a:gd name="connsiteY7054" fmla="*/ 3927087 h 6352161"/>
                <a:gd name="connsiteX7055" fmla="*/ 6099048 w 10924162"/>
                <a:gd name="connsiteY7055" fmla="*/ 3927087 h 6352161"/>
                <a:gd name="connsiteX7056" fmla="*/ 6070016 w 10924162"/>
                <a:gd name="connsiteY7056" fmla="*/ 3896887 h 6352161"/>
                <a:gd name="connsiteX7057" fmla="*/ 6099048 w 10924162"/>
                <a:gd name="connsiteY7057" fmla="*/ 3866687 h 6352161"/>
                <a:gd name="connsiteX7058" fmla="*/ 6128069 w 10924162"/>
                <a:gd name="connsiteY7058" fmla="*/ 3896887 h 6352161"/>
                <a:gd name="connsiteX7059" fmla="*/ 6099048 w 10924162"/>
                <a:gd name="connsiteY7059" fmla="*/ 3927087 h 6352161"/>
                <a:gd name="connsiteX7060" fmla="*/ 6169820 w 10924162"/>
                <a:gd name="connsiteY7060" fmla="*/ 3927087 h 6352161"/>
                <a:gd name="connsiteX7061" fmla="*/ 6140788 w 10924162"/>
                <a:gd name="connsiteY7061" fmla="*/ 3896887 h 6352161"/>
                <a:gd name="connsiteX7062" fmla="*/ 6169820 w 10924162"/>
                <a:gd name="connsiteY7062" fmla="*/ 3866687 h 6352161"/>
                <a:gd name="connsiteX7063" fmla="*/ 6198842 w 10924162"/>
                <a:gd name="connsiteY7063" fmla="*/ 3896887 h 6352161"/>
                <a:gd name="connsiteX7064" fmla="*/ 6169820 w 10924162"/>
                <a:gd name="connsiteY7064" fmla="*/ 3927087 h 6352161"/>
                <a:gd name="connsiteX7065" fmla="*/ 6240593 w 10924162"/>
                <a:gd name="connsiteY7065" fmla="*/ 3927087 h 6352161"/>
                <a:gd name="connsiteX7066" fmla="*/ 6211561 w 10924162"/>
                <a:gd name="connsiteY7066" fmla="*/ 3896887 h 6352161"/>
                <a:gd name="connsiteX7067" fmla="*/ 6240593 w 10924162"/>
                <a:gd name="connsiteY7067" fmla="*/ 3866687 h 6352161"/>
                <a:gd name="connsiteX7068" fmla="*/ 6269615 w 10924162"/>
                <a:gd name="connsiteY7068" fmla="*/ 3896887 h 6352161"/>
                <a:gd name="connsiteX7069" fmla="*/ 6240593 w 10924162"/>
                <a:gd name="connsiteY7069" fmla="*/ 3927087 h 6352161"/>
                <a:gd name="connsiteX7070" fmla="*/ 6311367 w 10924162"/>
                <a:gd name="connsiteY7070" fmla="*/ 3927087 h 6352161"/>
                <a:gd name="connsiteX7071" fmla="*/ 6282334 w 10924162"/>
                <a:gd name="connsiteY7071" fmla="*/ 3896887 h 6352161"/>
                <a:gd name="connsiteX7072" fmla="*/ 6311367 w 10924162"/>
                <a:gd name="connsiteY7072" fmla="*/ 3866687 h 6352161"/>
                <a:gd name="connsiteX7073" fmla="*/ 6340388 w 10924162"/>
                <a:gd name="connsiteY7073" fmla="*/ 3896887 h 6352161"/>
                <a:gd name="connsiteX7074" fmla="*/ 6311367 w 10924162"/>
                <a:gd name="connsiteY7074" fmla="*/ 3927087 h 6352161"/>
                <a:gd name="connsiteX7075" fmla="*/ 6382142 w 10924162"/>
                <a:gd name="connsiteY7075" fmla="*/ 3927087 h 6352161"/>
                <a:gd name="connsiteX7076" fmla="*/ 6353110 w 10924162"/>
                <a:gd name="connsiteY7076" fmla="*/ 3896887 h 6352161"/>
                <a:gd name="connsiteX7077" fmla="*/ 6382142 w 10924162"/>
                <a:gd name="connsiteY7077" fmla="*/ 3866687 h 6352161"/>
                <a:gd name="connsiteX7078" fmla="*/ 6411163 w 10924162"/>
                <a:gd name="connsiteY7078" fmla="*/ 3896887 h 6352161"/>
                <a:gd name="connsiteX7079" fmla="*/ 6382142 w 10924162"/>
                <a:gd name="connsiteY7079" fmla="*/ 3927087 h 6352161"/>
                <a:gd name="connsiteX7080" fmla="*/ 6452914 w 10924162"/>
                <a:gd name="connsiteY7080" fmla="*/ 3927087 h 6352161"/>
                <a:gd name="connsiteX7081" fmla="*/ 6423882 w 10924162"/>
                <a:gd name="connsiteY7081" fmla="*/ 3896887 h 6352161"/>
                <a:gd name="connsiteX7082" fmla="*/ 6452914 w 10924162"/>
                <a:gd name="connsiteY7082" fmla="*/ 3866687 h 6352161"/>
                <a:gd name="connsiteX7083" fmla="*/ 6481936 w 10924162"/>
                <a:gd name="connsiteY7083" fmla="*/ 3896887 h 6352161"/>
                <a:gd name="connsiteX7084" fmla="*/ 6452914 w 10924162"/>
                <a:gd name="connsiteY7084" fmla="*/ 3927087 h 6352161"/>
                <a:gd name="connsiteX7085" fmla="*/ 6523687 w 10924162"/>
                <a:gd name="connsiteY7085" fmla="*/ 3927087 h 6352161"/>
                <a:gd name="connsiteX7086" fmla="*/ 6494655 w 10924162"/>
                <a:gd name="connsiteY7086" fmla="*/ 3896887 h 6352161"/>
                <a:gd name="connsiteX7087" fmla="*/ 6523687 w 10924162"/>
                <a:gd name="connsiteY7087" fmla="*/ 3866687 h 6352161"/>
                <a:gd name="connsiteX7088" fmla="*/ 6552709 w 10924162"/>
                <a:gd name="connsiteY7088" fmla="*/ 3896887 h 6352161"/>
                <a:gd name="connsiteX7089" fmla="*/ 6523687 w 10924162"/>
                <a:gd name="connsiteY7089" fmla="*/ 3927087 h 6352161"/>
                <a:gd name="connsiteX7090" fmla="*/ 6594461 w 10924162"/>
                <a:gd name="connsiteY7090" fmla="*/ 3927087 h 6352161"/>
                <a:gd name="connsiteX7091" fmla="*/ 6565428 w 10924162"/>
                <a:gd name="connsiteY7091" fmla="*/ 3896887 h 6352161"/>
                <a:gd name="connsiteX7092" fmla="*/ 6594461 w 10924162"/>
                <a:gd name="connsiteY7092" fmla="*/ 3866687 h 6352161"/>
                <a:gd name="connsiteX7093" fmla="*/ 6623482 w 10924162"/>
                <a:gd name="connsiteY7093" fmla="*/ 3896887 h 6352161"/>
                <a:gd name="connsiteX7094" fmla="*/ 6594461 w 10924162"/>
                <a:gd name="connsiteY7094" fmla="*/ 3927087 h 6352161"/>
                <a:gd name="connsiteX7095" fmla="*/ 6665235 w 10924162"/>
                <a:gd name="connsiteY7095" fmla="*/ 3927087 h 6352161"/>
                <a:gd name="connsiteX7096" fmla="*/ 6636203 w 10924162"/>
                <a:gd name="connsiteY7096" fmla="*/ 3896887 h 6352161"/>
                <a:gd name="connsiteX7097" fmla="*/ 6665235 w 10924162"/>
                <a:gd name="connsiteY7097" fmla="*/ 3866687 h 6352161"/>
                <a:gd name="connsiteX7098" fmla="*/ 6694256 w 10924162"/>
                <a:gd name="connsiteY7098" fmla="*/ 3896887 h 6352161"/>
                <a:gd name="connsiteX7099" fmla="*/ 6665235 w 10924162"/>
                <a:gd name="connsiteY7099" fmla="*/ 3927087 h 6352161"/>
                <a:gd name="connsiteX7100" fmla="*/ 6736007 w 10924162"/>
                <a:gd name="connsiteY7100" fmla="*/ 3927087 h 6352161"/>
                <a:gd name="connsiteX7101" fmla="*/ 6706975 w 10924162"/>
                <a:gd name="connsiteY7101" fmla="*/ 3896887 h 6352161"/>
                <a:gd name="connsiteX7102" fmla="*/ 6736007 w 10924162"/>
                <a:gd name="connsiteY7102" fmla="*/ 3866687 h 6352161"/>
                <a:gd name="connsiteX7103" fmla="*/ 6765029 w 10924162"/>
                <a:gd name="connsiteY7103" fmla="*/ 3896887 h 6352161"/>
                <a:gd name="connsiteX7104" fmla="*/ 6736007 w 10924162"/>
                <a:gd name="connsiteY7104" fmla="*/ 3927087 h 6352161"/>
                <a:gd name="connsiteX7105" fmla="*/ 6806780 w 10924162"/>
                <a:gd name="connsiteY7105" fmla="*/ 3927087 h 6352161"/>
                <a:gd name="connsiteX7106" fmla="*/ 6777748 w 10924162"/>
                <a:gd name="connsiteY7106" fmla="*/ 3896887 h 6352161"/>
                <a:gd name="connsiteX7107" fmla="*/ 6806780 w 10924162"/>
                <a:gd name="connsiteY7107" fmla="*/ 3866687 h 6352161"/>
                <a:gd name="connsiteX7108" fmla="*/ 6835802 w 10924162"/>
                <a:gd name="connsiteY7108" fmla="*/ 3896887 h 6352161"/>
                <a:gd name="connsiteX7109" fmla="*/ 6806780 w 10924162"/>
                <a:gd name="connsiteY7109" fmla="*/ 3927087 h 6352161"/>
                <a:gd name="connsiteX7110" fmla="*/ 6877555 w 10924162"/>
                <a:gd name="connsiteY7110" fmla="*/ 3927087 h 6352161"/>
                <a:gd name="connsiteX7111" fmla="*/ 6848522 w 10924162"/>
                <a:gd name="connsiteY7111" fmla="*/ 3896887 h 6352161"/>
                <a:gd name="connsiteX7112" fmla="*/ 6877555 w 10924162"/>
                <a:gd name="connsiteY7112" fmla="*/ 3866687 h 6352161"/>
                <a:gd name="connsiteX7113" fmla="*/ 6906576 w 10924162"/>
                <a:gd name="connsiteY7113" fmla="*/ 3896887 h 6352161"/>
                <a:gd name="connsiteX7114" fmla="*/ 6877555 w 10924162"/>
                <a:gd name="connsiteY7114" fmla="*/ 3927087 h 6352161"/>
                <a:gd name="connsiteX7115" fmla="*/ 6948329 w 10924162"/>
                <a:gd name="connsiteY7115" fmla="*/ 3927087 h 6352161"/>
                <a:gd name="connsiteX7116" fmla="*/ 6919297 w 10924162"/>
                <a:gd name="connsiteY7116" fmla="*/ 3896887 h 6352161"/>
                <a:gd name="connsiteX7117" fmla="*/ 6948329 w 10924162"/>
                <a:gd name="connsiteY7117" fmla="*/ 3866687 h 6352161"/>
                <a:gd name="connsiteX7118" fmla="*/ 6977350 w 10924162"/>
                <a:gd name="connsiteY7118" fmla="*/ 3896887 h 6352161"/>
                <a:gd name="connsiteX7119" fmla="*/ 6948329 w 10924162"/>
                <a:gd name="connsiteY7119" fmla="*/ 3927087 h 6352161"/>
                <a:gd name="connsiteX7120" fmla="*/ 7019101 w 10924162"/>
                <a:gd name="connsiteY7120" fmla="*/ 3927087 h 6352161"/>
                <a:gd name="connsiteX7121" fmla="*/ 6990069 w 10924162"/>
                <a:gd name="connsiteY7121" fmla="*/ 3896887 h 6352161"/>
                <a:gd name="connsiteX7122" fmla="*/ 7019101 w 10924162"/>
                <a:gd name="connsiteY7122" fmla="*/ 3866687 h 6352161"/>
                <a:gd name="connsiteX7123" fmla="*/ 7048123 w 10924162"/>
                <a:gd name="connsiteY7123" fmla="*/ 3896887 h 6352161"/>
                <a:gd name="connsiteX7124" fmla="*/ 7019101 w 10924162"/>
                <a:gd name="connsiteY7124" fmla="*/ 3927087 h 6352161"/>
                <a:gd name="connsiteX7125" fmla="*/ 7089874 w 10924162"/>
                <a:gd name="connsiteY7125" fmla="*/ 3927087 h 6352161"/>
                <a:gd name="connsiteX7126" fmla="*/ 7060842 w 10924162"/>
                <a:gd name="connsiteY7126" fmla="*/ 3896887 h 6352161"/>
                <a:gd name="connsiteX7127" fmla="*/ 7089874 w 10924162"/>
                <a:gd name="connsiteY7127" fmla="*/ 3866687 h 6352161"/>
                <a:gd name="connsiteX7128" fmla="*/ 7118896 w 10924162"/>
                <a:gd name="connsiteY7128" fmla="*/ 3896887 h 6352161"/>
                <a:gd name="connsiteX7129" fmla="*/ 7089874 w 10924162"/>
                <a:gd name="connsiteY7129" fmla="*/ 3927087 h 6352161"/>
                <a:gd name="connsiteX7130" fmla="*/ 7160648 w 10924162"/>
                <a:gd name="connsiteY7130" fmla="*/ 3927087 h 6352161"/>
                <a:gd name="connsiteX7131" fmla="*/ 7131615 w 10924162"/>
                <a:gd name="connsiteY7131" fmla="*/ 3896887 h 6352161"/>
                <a:gd name="connsiteX7132" fmla="*/ 7160648 w 10924162"/>
                <a:gd name="connsiteY7132" fmla="*/ 3866687 h 6352161"/>
                <a:gd name="connsiteX7133" fmla="*/ 7189669 w 10924162"/>
                <a:gd name="connsiteY7133" fmla="*/ 3896887 h 6352161"/>
                <a:gd name="connsiteX7134" fmla="*/ 7160648 w 10924162"/>
                <a:gd name="connsiteY7134" fmla="*/ 3927087 h 6352161"/>
                <a:gd name="connsiteX7135" fmla="*/ 7231422 w 10924162"/>
                <a:gd name="connsiteY7135" fmla="*/ 3927087 h 6352161"/>
                <a:gd name="connsiteX7136" fmla="*/ 7202390 w 10924162"/>
                <a:gd name="connsiteY7136" fmla="*/ 3896887 h 6352161"/>
                <a:gd name="connsiteX7137" fmla="*/ 7231422 w 10924162"/>
                <a:gd name="connsiteY7137" fmla="*/ 3866687 h 6352161"/>
                <a:gd name="connsiteX7138" fmla="*/ 7260443 w 10924162"/>
                <a:gd name="connsiteY7138" fmla="*/ 3896887 h 6352161"/>
                <a:gd name="connsiteX7139" fmla="*/ 7231422 w 10924162"/>
                <a:gd name="connsiteY7139" fmla="*/ 3927087 h 6352161"/>
                <a:gd name="connsiteX7140" fmla="*/ 7302194 w 10924162"/>
                <a:gd name="connsiteY7140" fmla="*/ 3927087 h 6352161"/>
                <a:gd name="connsiteX7141" fmla="*/ 7273162 w 10924162"/>
                <a:gd name="connsiteY7141" fmla="*/ 3896887 h 6352161"/>
                <a:gd name="connsiteX7142" fmla="*/ 7302194 w 10924162"/>
                <a:gd name="connsiteY7142" fmla="*/ 3866687 h 6352161"/>
                <a:gd name="connsiteX7143" fmla="*/ 7331216 w 10924162"/>
                <a:gd name="connsiteY7143" fmla="*/ 3896887 h 6352161"/>
                <a:gd name="connsiteX7144" fmla="*/ 7302194 w 10924162"/>
                <a:gd name="connsiteY7144" fmla="*/ 3927087 h 6352161"/>
                <a:gd name="connsiteX7145" fmla="*/ 7372968 w 10924162"/>
                <a:gd name="connsiteY7145" fmla="*/ 3927087 h 6352161"/>
                <a:gd name="connsiteX7146" fmla="*/ 7343936 w 10924162"/>
                <a:gd name="connsiteY7146" fmla="*/ 3896887 h 6352161"/>
                <a:gd name="connsiteX7147" fmla="*/ 7372968 w 10924162"/>
                <a:gd name="connsiteY7147" fmla="*/ 3866687 h 6352161"/>
                <a:gd name="connsiteX7148" fmla="*/ 7401990 w 10924162"/>
                <a:gd name="connsiteY7148" fmla="*/ 3896887 h 6352161"/>
                <a:gd name="connsiteX7149" fmla="*/ 7372968 w 10924162"/>
                <a:gd name="connsiteY7149" fmla="*/ 3927087 h 6352161"/>
                <a:gd name="connsiteX7150" fmla="*/ 7443742 w 10924162"/>
                <a:gd name="connsiteY7150" fmla="*/ 3927087 h 6352161"/>
                <a:gd name="connsiteX7151" fmla="*/ 7414709 w 10924162"/>
                <a:gd name="connsiteY7151" fmla="*/ 3896887 h 6352161"/>
                <a:gd name="connsiteX7152" fmla="*/ 7443742 w 10924162"/>
                <a:gd name="connsiteY7152" fmla="*/ 3866687 h 6352161"/>
                <a:gd name="connsiteX7153" fmla="*/ 7472763 w 10924162"/>
                <a:gd name="connsiteY7153" fmla="*/ 3896887 h 6352161"/>
                <a:gd name="connsiteX7154" fmla="*/ 7443742 w 10924162"/>
                <a:gd name="connsiteY7154" fmla="*/ 3927087 h 6352161"/>
                <a:gd name="connsiteX7155" fmla="*/ 7514516 w 10924162"/>
                <a:gd name="connsiteY7155" fmla="*/ 3927087 h 6352161"/>
                <a:gd name="connsiteX7156" fmla="*/ 7485484 w 10924162"/>
                <a:gd name="connsiteY7156" fmla="*/ 3896887 h 6352161"/>
                <a:gd name="connsiteX7157" fmla="*/ 7514516 w 10924162"/>
                <a:gd name="connsiteY7157" fmla="*/ 3866687 h 6352161"/>
                <a:gd name="connsiteX7158" fmla="*/ 7543537 w 10924162"/>
                <a:gd name="connsiteY7158" fmla="*/ 3896887 h 6352161"/>
                <a:gd name="connsiteX7159" fmla="*/ 7514516 w 10924162"/>
                <a:gd name="connsiteY7159" fmla="*/ 3927087 h 6352161"/>
                <a:gd name="connsiteX7160" fmla="*/ 7585288 w 10924162"/>
                <a:gd name="connsiteY7160" fmla="*/ 3927087 h 6352161"/>
                <a:gd name="connsiteX7161" fmla="*/ 7556256 w 10924162"/>
                <a:gd name="connsiteY7161" fmla="*/ 3896887 h 6352161"/>
                <a:gd name="connsiteX7162" fmla="*/ 7585288 w 10924162"/>
                <a:gd name="connsiteY7162" fmla="*/ 3866687 h 6352161"/>
                <a:gd name="connsiteX7163" fmla="*/ 7614310 w 10924162"/>
                <a:gd name="connsiteY7163" fmla="*/ 3896887 h 6352161"/>
                <a:gd name="connsiteX7164" fmla="*/ 7585288 w 10924162"/>
                <a:gd name="connsiteY7164" fmla="*/ 3927087 h 6352161"/>
                <a:gd name="connsiteX7165" fmla="*/ 7656061 w 10924162"/>
                <a:gd name="connsiteY7165" fmla="*/ 3927087 h 6352161"/>
                <a:gd name="connsiteX7166" fmla="*/ 7627029 w 10924162"/>
                <a:gd name="connsiteY7166" fmla="*/ 3896887 h 6352161"/>
                <a:gd name="connsiteX7167" fmla="*/ 7656061 w 10924162"/>
                <a:gd name="connsiteY7167" fmla="*/ 3866687 h 6352161"/>
                <a:gd name="connsiteX7168" fmla="*/ 7685083 w 10924162"/>
                <a:gd name="connsiteY7168" fmla="*/ 3896887 h 6352161"/>
                <a:gd name="connsiteX7169" fmla="*/ 7656061 w 10924162"/>
                <a:gd name="connsiteY7169" fmla="*/ 3927087 h 6352161"/>
                <a:gd name="connsiteX7170" fmla="*/ 7726835 w 10924162"/>
                <a:gd name="connsiteY7170" fmla="*/ 3927087 h 6352161"/>
                <a:gd name="connsiteX7171" fmla="*/ 7697802 w 10924162"/>
                <a:gd name="connsiteY7171" fmla="*/ 3896887 h 6352161"/>
                <a:gd name="connsiteX7172" fmla="*/ 7726835 w 10924162"/>
                <a:gd name="connsiteY7172" fmla="*/ 3866687 h 6352161"/>
                <a:gd name="connsiteX7173" fmla="*/ 7755856 w 10924162"/>
                <a:gd name="connsiteY7173" fmla="*/ 3896887 h 6352161"/>
                <a:gd name="connsiteX7174" fmla="*/ 7726835 w 10924162"/>
                <a:gd name="connsiteY7174" fmla="*/ 3927087 h 6352161"/>
                <a:gd name="connsiteX7175" fmla="*/ 7797609 w 10924162"/>
                <a:gd name="connsiteY7175" fmla="*/ 3927087 h 6352161"/>
                <a:gd name="connsiteX7176" fmla="*/ 7768577 w 10924162"/>
                <a:gd name="connsiteY7176" fmla="*/ 3896887 h 6352161"/>
                <a:gd name="connsiteX7177" fmla="*/ 7797609 w 10924162"/>
                <a:gd name="connsiteY7177" fmla="*/ 3866687 h 6352161"/>
                <a:gd name="connsiteX7178" fmla="*/ 7826630 w 10924162"/>
                <a:gd name="connsiteY7178" fmla="*/ 3896887 h 6352161"/>
                <a:gd name="connsiteX7179" fmla="*/ 7797609 w 10924162"/>
                <a:gd name="connsiteY7179" fmla="*/ 3927087 h 6352161"/>
                <a:gd name="connsiteX7180" fmla="*/ 7868382 w 10924162"/>
                <a:gd name="connsiteY7180" fmla="*/ 3927087 h 6352161"/>
                <a:gd name="connsiteX7181" fmla="*/ 7839350 w 10924162"/>
                <a:gd name="connsiteY7181" fmla="*/ 3896887 h 6352161"/>
                <a:gd name="connsiteX7182" fmla="*/ 7868382 w 10924162"/>
                <a:gd name="connsiteY7182" fmla="*/ 3866687 h 6352161"/>
                <a:gd name="connsiteX7183" fmla="*/ 7897404 w 10924162"/>
                <a:gd name="connsiteY7183" fmla="*/ 3896887 h 6352161"/>
                <a:gd name="connsiteX7184" fmla="*/ 7868382 w 10924162"/>
                <a:gd name="connsiteY7184" fmla="*/ 3927087 h 6352161"/>
                <a:gd name="connsiteX7185" fmla="*/ 7939155 w 10924162"/>
                <a:gd name="connsiteY7185" fmla="*/ 3927087 h 6352161"/>
                <a:gd name="connsiteX7186" fmla="*/ 7910123 w 10924162"/>
                <a:gd name="connsiteY7186" fmla="*/ 3896887 h 6352161"/>
                <a:gd name="connsiteX7187" fmla="*/ 7939155 w 10924162"/>
                <a:gd name="connsiteY7187" fmla="*/ 3866687 h 6352161"/>
                <a:gd name="connsiteX7188" fmla="*/ 7968177 w 10924162"/>
                <a:gd name="connsiteY7188" fmla="*/ 3896887 h 6352161"/>
                <a:gd name="connsiteX7189" fmla="*/ 7939155 w 10924162"/>
                <a:gd name="connsiteY7189" fmla="*/ 3927087 h 6352161"/>
                <a:gd name="connsiteX7190" fmla="*/ 8009929 w 10924162"/>
                <a:gd name="connsiteY7190" fmla="*/ 3927087 h 6352161"/>
                <a:gd name="connsiteX7191" fmla="*/ 7980896 w 10924162"/>
                <a:gd name="connsiteY7191" fmla="*/ 3896887 h 6352161"/>
                <a:gd name="connsiteX7192" fmla="*/ 8009929 w 10924162"/>
                <a:gd name="connsiteY7192" fmla="*/ 3866687 h 6352161"/>
                <a:gd name="connsiteX7193" fmla="*/ 8038950 w 10924162"/>
                <a:gd name="connsiteY7193" fmla="*/ 3896887 h 6352161"/>
                <a:gd name="connsiteX7194" fmla="*/ 8009929 w 10924162"/>
                <a:gd name="connsiteY7194" fmla="*/ 3927087 h 6352161"/>
                <a:gd name="connsiteX7195" fmla="*/ 8080703 w 10924162"/>
                <a:gd name="connsiteY7195" fmla="*/ 3927087 h 6352161"/>
                <a:gd name="connsiteX7196" fmla="*/ 8051671 w 10924162"/>
                <a:gd name="connsiteY7196" fmla="*/ 3896887 h 6352161"/>
                <a:gd name="connsiteX7197" fmla="*/ 8080703 w 10924162"/>
                <a:gd name="connsiteY7197" fmla="*/ 3866687 h 6352161"/>
                <a:gd name="connsiteX7198" fmla="*/ 8109724 w 10924162"/>
                <a:gd name="connsiteY7198" fmla="*/ 3896887 h 6352161"/>
                <a:gd name="connsiteX7199" fmla="*/ 8080703 w 10924162"/>
                <a:gd name="connsiteY7199" fmla="*/ 3927087 h 6352161"/>
                <a:gd name="connsiteX7200" fmla="*/ 8151475 w 10924162"/>
                <a:gd name="connsiteY7200" fmla="*/ 3927087 h 6352161"/>
                <a:gd name="connsiteX7201" fmla="*/ 8122443 w 10924162"/>
                <a:gd name="connsiteY7201" fmla="*/ 3896887 h 6352161"/>
                <a:gd name="connsiteX7202" fmla="*/ 8151475 w 10924162"/>
                <a:gd name="connsiteY7202" fmla="*/ 3866687 h 6352161"/>
                <a:gd name="connsiteX7203" fmla="*/ 8180497 w 10924162"/>
                <a:gd name="connsiteY7203" fmla="*/ 3896887 h 6352161"/>
                <a:gd name="connsiteX7204" fmla="*/ 8151475 w 10924162"/>
                <a:gd name="connsiteY7204" fmla="*/ 3927087 h 6352161"/>
                <a:gd name="connsiteX7205" fmla="*/ 8222248 w 10924162"/>
                <a:gd name="connsiteY7205" fmla="*/ 3927087 h 6352161"/>
                <a:gd name="connsiteX7206" fmla="*/ 8193216 w 10924162"/>
                <a:gd name="connsiteY7206" fmla="*/ 3896887 h 6352161"/>
                <a:gd name="connsiteX7207" fmla="*/ 8222248 w 10924162"/>
                <a:gd name="connsiteY7207" fmla="*/ 3866687 h 6352161"/>
                <a:gd name="connsiteX7208" fmla="*/ 8251270 w 10924162"/>
                <a:gd name="connsiteY7208" fmla="*/ 3896887 h 6352161"/>
                <a:gd name="connsiteX7209" fmla="*/ 8222248 w 10924162"/>
                <a:gd name="connsiteY7209" fmla="*/ 3927087 h 6352161"/>
                <a:gd name="connsiteX7210" fmla="*/ 8293022 w 10924162"/>
                <a:gd name="connsiteY7210" fmla="*/ 3927087 h 6352161"/>
                <a:gd name="connsiteX7211" fmla="*/ 8263989 w 10924162"/>
                <a:gd name="connsiteY7211" fmla="*/ 3896887 h 6352161"/>
                <a:gd name="connsiteX7212" fmla="*/ 8293022 w 10924162"/>
                <a:gd name="connsiteY7212" fmla="*/ 3866687 h 6352161"/>
                <a:gd name="connsiteX7213" fmla="*/ 8322043 w 10924162"/>
                <a:gd name="connsiteY7213" fmla="*/ 3896887 h 6352161"/>
                <a:gd name="connsiteX7214" fmla="*/ 8293022 w 10924162"/>
                <a:gd name="connsiteY7214" fmla="*/ 3927087 h 6352161"/>
                <a:gd name="connsiteX7215" fmla="*/ 8363797 w 10924162"/>
                <a:gd name="connsiteY7215" fmla="*/ 3927087 h 6352161"/>
                <a:gd name="connsiteX7216" fmla="*/ 8334765 w 10924162"/>
                <a:gd name="connsiteY7216" fmla="*/ 3896887 h 6352161"/>
                <a:gd name="connsiteX7217" fmla="*/ 8363797 w 10924162"/>
                <a:gd name="connsiteY7217" fmla="*/ 3866687 h 6352161"/>
                <a:gd name="connsiteX7218" fmla="*/ 8392818 w 10924162"/>
                <a:gd name="connsiteY7218" fmla="*/ 3896887 h 6352161"/>
                <a:gd name="connsiteX7219" fmla="*/ 8363797 w 10924162"/>
                <a:gd name="connsiteY7219" fmla="*/ 3927087 h 6352161"/>
                <a:gd name="connsiteX7220" fmla="*/ 8434569 w 10924162"/>
                <a:gd name="connsiteY7220" fmla="*/ 3927087 h 6352161"/>
                <a:gd name="connsiteX7221" fmla="*/ 8405537 w 10924162"/>
                <a:gd name="connsiteY7221" fmla="*/ 3896887 h 6352161"/>
                <a:gd name="connsiteX7222" fmla="*/ 8434569 w 10924162"/>
                <a:gd name="connsiteY7222" fmla="*/ 3866687 h 6352161"/>
                <a:gd name="connsiteX7223" fmla="*/ 8463591 w 10924162"/>
                <a:gd name="connsiteY7223" fmla="*/ 3896887 h 6352161"/>
                <a:gd name="connsiteX7224" fmla="*/ 8434569 w 10924162"/>
                <a:gd name="connsiteY7224" fmla="*/ 3927087 h 6352161"/>
                <a:gd name="connsiteX7225" fmla="*/ 8505342 w 10924162"/>
                <a:gd name="connsiteY7225" fmla="*/ 3927087 h 6352161"/>
                <a:gd name="connsiteX7226" fmla="*/ 8476310 w 10924162"/>
                <a:gd name="connsiteY7226" fmla="*/ 3896887 h 6352161"/>
                <a:gd name="connsiteX7227" fmla="*/ 8505342 w 10924162"/>
                <a:gd name="connsiteY7227" fmla="*/ 3866687 h 6352161"/>
                <a:gd name="connsiteX7228" fmla="*/ 8534364 w 10924162"/>
                <a:gd name="connsiteY7228" fmla="*/ 3896887 h 6352161"/>
                <a:gd name="connsiteX7229" fmla="*/ 8505342 w 10924162"/>
                <a:gd name="connsiteY7229" fmla="*/ 3927087 h 6352161"/>
                <a:gd name="connsiteX7230" fmla="*/ 8576116 w 10924162"/>
                <a:gd name="connsiteY7230" fmla="*/ 3927087 h 6352161"/>
                <a:gd name="connsiteX7231" fmla="*/ 8547083 w 10924162"/>
                <a:gd name="connsiteY7231" fmla="*/ 3896887 h 6352161"/>
                <a:gd name="connsiteX7232" fmla="*/ 8576116 w 10924162"/>
                <a:gd name="connsiteY7232" fmla="*/ 3866687 h 6352161"/>
                <a:gd name="connsiteX7233" fmla="*/ 8605137 w 10924162"/>
                <a:gd name="connsiteY7233" fmla="*/ 3896887 h 6352161"/>
                <a:gd name="connsiteX7234" fmla="*/ 8576116 w 10924162"/>
                <a:gd name="connsiteY7234" fmla="*/ 3927087 h 6352161"/>
                <a:gd name="connsiteX7235" fmla="*/ 8788435 w 10924162"/>
                <a:gd name="connsiteY7235" fmla="*/ 3927087 h 6352161"/>
                <a:gd name="connsiteX7236" fmla="*/ 8759403 w 10924162"/>
                <a:gd name="connsiteY7236" fmla="*/ 3896887 h 6352161"/>
                <a:gd name="connsiteX7237" fmla="*/ 8788435 w 10924162"/>
                <a:gd name="connsiteY7237" fmla="*/ 3866687 h 6352161"/>
                <a:gd name="connsiteX7238" fmla="*/ 8817457 w 10924162"/>
                <a:gd name="connsiteY7238" fmla="*/ 3896887 h 6352161"/>
                <a:gd name="connsiteX7239" fmla="*/ 8788435 w 10924162"/>
                <a:gd name="connsiteY7239" fmla="*/ 3927087 h 6352161"/>
                <a:gd name="connsiteX7240" fmla="*/ 8859210 w 10924162"/>
                <a:gd name="connsiteY7240" fmla="*/ 3927087 h 6352161"/>
                <a:gd name="connsiteX7241" fmla="*/ 8830177 w 10924162"/>
                <a:gd name="connsiteY7241" fmla="*/ 3896887 h 6352161"/>
                <a:gd name="connsiteX7242" fmla="*/ 8859210 w 10924162"/>
                <a:gd name="connsiteY7242" fmla="*/ 3866687 h 6352161"/>
                <a:gd name="connsiteX7243" fmla="*/ 8888231 w 10924162"/>
                <a:gd name="connsiteY7243" fmla="*/ 3896887 h 6352161"/>
                <a:gd name="connsiteX7244" fmla="*/ 8859210 w 10924162"/>
                <a:gd name="connsiteY7244" fmla="*/ 3927087 h 6352161"/>
                <a:gd name="connsiteX7245" fmla="*/ 2206508 w 10924162"/>
                <a:gd name="connsiteY7245" fmla="*/ 3853486 h 6352161"/>
                <a:gd name="connsiteX7246" fmla="*/ 2177481 w 10924162"/>
                <a:gd name="connsiteY7246" fmla="*/ 3823286 h 6352161"/>
                <a:gd name="connsiteX7247" fmla="*/ 2206508 w 10924162"/>
                <a:gd name="connsiteY7247" fmla="*/ 3793086 h 6352161"/>
                <a:gd name="connsiteX7248" fmla="*/ 2235535 w 10924162"/>
                <a:gd name="connsiteY7248" fmla="*/ 3823286 h 6352161"/>
                <a:gd name="connsiteX7249" fmla="*/ 2206508 w 10924162"/>
                <a:gd name="connsiteY7249" fmla="*/ 3853486 h 6352161"/>
                <a:gd name="connsiteX7250" fmla="*/ 2277281 w 10924162"/>
                <a:gd name="connsiteY7250" fmla="*/ 3853486 h 6352161"/>
                <a:gd name="connsiteX7251" fmla="*/ 2248254 w 10924162"/>
                <a:gd name="connsiteY7251" fmla="*/ 3823286 h 6352161"/>
                <a:gd name="connsiteX7252" fmla="*/ 2277281 w 10924162"/>
                <a:gd name="connsiteY7252" fmla="*/ 3793086 h 6352161"/>
                <a:gd name="connsiteX7253" fmla="*/ 2306308 w 10924162"/>
                <a:gd name="connsiteY7253" fmla="*/ 3823286 h 6352161"/>
                <a:gd name="connsiteX7254" fmla="*/ 2277281 w 10924162"/>
                <a:gd name="connsiteY7254" fmla="*/ 3853486 h 6352161"/>
                <a:gd name="connsiteX7255" fmla="*/ 2348054 w 10924162"/>
                <a:gd name="connsiteY7255" fmla="*/ 3853486 h 6352161"/>
                <a:gd name="connsiteX7256" fmla="*/ 2319027 w 10924162"/>
                <a:gd name="connsiteY7256" fmla="*/ 3823286 h 6352161"/>
                <a:gd name="connsiteX7257" fmla="*/ 2348054 w 10924162"/>
                <a:gd name="connsiteY7257" fmla="*/ 3793086 h 6352161"/>
                <a:gd name="connsiteX7258" fmla="*/ 2377081 w 10924162"/>
                <a:gd name="connsiteY7258" fmla="*/ 3823286 h 6352161"/>
                <a:gd name="connsiteX7259" fmla="*/ 2348054 w 10924162"/>
                <a:gd name="connsiteY7259" fmla="*/ 3853486 h 6352161"/>
                <a:gd name="connsiteX7260" fmla="*/ 2418829 w 10924162"/>
                <a:gd name="connsiteY7260" fmla="*/ 3853486 h 6352161"/>
                <a:gd name="connsiteX7261" fmla="*/ 2389802 w 10924162"/>
                <a:gd name="connsiteY7261" fmla="*/ 3823286 h 6352161"/>
                <a:gd name="connsiteX7262" fmla="*/ 2418829 w 10924162"/>
                <a:gd name="connsiteY7262" fmla="*/ 3793086 h 6352161"/>
                <a:gd name="connsiteX7263" fmla="*/ 2447855 w 10924162"/>
                <a:gd name="connsiteY7263" fmla="*/ 3823286 h 6352161"/>
                <a:gd name="connsiteX7264" fmla="*/ 2418829 w 10924162"/>
                <a:gd name="connsiteY7264" fmla="*/ 3853486 h 6352161"/>
                <a:gd name="connsiteX7265" fmla="*/ 2489602 w 10924162"/>
                <a:gd name="connsiteY7265" fmla="*/ 3853486 h 6352161"/>
                <a:gd name="connsiteX7266" fmla="*/ 2460575 w 10924162"/>
                <a:gd name="connsiteY7266" fmla="*/ 3823286 h 6352161"/>
                <a:gd name="connsiteX7267" fmla="*/ 2489602 w 10924162"/>
                <a:gd name="connsiteY7267" fmla="*/ 3793086 h 6352161"/>
                <a:gd name="connsiteX7268" fmla="*/ 2518629 w 10924162"/>
                <a:gd name="connsiteY7268" fmla="*/ 3823286 h 6352161"/>
                <a:gd name="connsiteX7269" fmla="*/ 2489602 w 10924162"/>
                <a:gd name="connsiteY7269" fmla="*/ 3853486 h 6352161"/>
                <a:gd name="connsiteX7270" fmla="*/ 2560375 w 10924162"/>
                <a:gd name="connsiteY7270" fmla="*/ 3853486 h 6352161"/>
                <a:gd name="connsiteX7271" fmla="*/ 2531348 w 10924162"/>
                <a:gd name="connsiteY7271" fmla="*/ 3823286 h 6352161"/>
                <a:gd name="connsiteX7272" fmla="*/ 2560375 w 10924162"/>
                <a:gd name="connsiteY7272" fmla="*/ 3793086 h 6352161"/>
                <a:gd name="connsiteX7273" fmla="*/ 2589402 w 10924162"/>
                <a:gd name="connsiteY7273" fmla="*/ 3823286 h 6352161"/>
                <a:gd name="connsiteX7274" fmla="*/ 2560375 w 10924162"/>
                <a:gd name="connsiteY7274" fmla="*/ 3853486 h 6352161"/>
                <a:gd name="connsiteX7275" fmla="*/ 2631148 w 10924162"/>
                <a:gd name="connsiteY7275" fmla="*/ 3853486 h 6352161"/>
                <a:gd name="connsiteX7276" fmla="*/ 2602121 w 10924162"/>
                <a:gd name="connsiteY7276" fmla="*/ 3823286 h 6352161"/>
                <a:gd name="connsiteX7277" fmla="*/ 2631148 w 10924162"/>
                <a:gd name="connsiteY7277" fmla="*/ 3793086 h 6352161"/>
                <a:gd name="connsiteX7278" fmla="*/ 2660175 w 10924162"/>
                <a:gd name="connsiteY7278" fmla="*/ 3823286 h 6352161"/>
                <a:gd name="connsiteX7279" fmla="*/ 2631148 w 10924162"/>
                <a:gd name="connsiteY7279" fmla="*/ 3853486 h 6352161"/>
                <a:gd name="connsiteX7280" fmla="*/ 2701923 w 10924162"/>
                <a:gd name="connsiteY7280" fmla="*/ 3853486 h 6352161"/>
                <a:gd name="connsiteX7281" fmla="*/ 2672896 w 10924162"/>
                <a:gd name="connsiteY7281" fmla="*/ 3823286 h 6352161"/>
                <a:gd name="connsiteX7282" fmla="*/ 2701923 w 10924162"/>
                <a:gd name="connsiteY7282" fmla="*/ 3793086 h 6352161"/>
                <a:gd name="connsiteX7283" fmla="*/ 2730949 w 10924162"/>
                <a:gd name="connsiteY7283" fmla="*/ 3823286 h 6352161"/>
                <a:gd name="connsiteX7284" fmla="*/ 2701923 w 10924162"/>
                <a:gd name="connsiteY7284" fmla="*/ 3853486 h 6352161"/>
                <a:gd name="connsiteX7285" fmla="*/ 2772695 w 10924162"/>
                <a:gd name="connsiteY7285" fmla="*/ 3853486 h 6352161"/>
                <a:gd name="connsiteX7286" fmla="*/ 2743668 w 10924162"/>
                <a:gd name="connsiteY7286" fmla="*/ 3823286 h 6352161"/>
                <a:gd name="connsiteX7287" fmla="*/ 2772695 w 10924162"/>
                <a:gd name="connsiteY7287" fmla="*/ 3793086 h 6352161"/>
                <a:gd name="connsiteX7288" fmla="*/ 2801722 w 10924162"/>
                <a:gd name="connsiteY7288" fmla="*/ 3823286 h 6352161"/>
                <a:gd name="connsiteX7289" fmla="*/ 2772695 w 10924162"/>
                <a:gd name="connsiteY7289" fmla="*/ 3853486 h 6352161"/>
                <a:gd name="connsiteX7290" fmla="*/ 2843468 w 10924162"/>
                <a:gd name="connsiteY7290" fmla="*/ 3853486 h 6352161"/>
                <a:gd name="connsiteX7291" fmla="*/ 2814441 w 10924162"/>
                <a:gd name="connsiteY7291" fmla="*/ 3823286 h 6352161"/>
                <a:gd name="connsiteX7292" fmla="*/ 2843468 w 10924162"/>
                <a:gd name="connsiteY7292" fmla="*/ 3793086 h 6352161"/>
                <a:gd name="connsiteX7293" fmla="*/ 2872495 w 10924162"/>
                <a:gd name="connsiteY7293" fmla="*/ 3823286 h 6352161"/>
                <a:gd name="connsiteX7294" fmla="*/ 2843468 w 10924162"/>
                <a:gd name="connsiteY7294" fmla="*/ 3853486 h 6352161"/>
                <a:gd name="connsiteX7295" fmla="*/ 2914241 w 10924162"/>
                <a:gd name="connsiteY7295" fmla="*/ 3853486 h 6352161"/>
                <a:gd name="connsiteX7296" fmla="*/ 2885214 w 10924162"/>
                <a:gd name="connsiteY7296" fmla="*/ 3823286 h 6352161"/>
                <a:gd name="connsiteX7297" fmla="*/ 2914241 w 10924162"/>
                <a:gd name="connsiteY7297" fmla="*/ 3793086 h 6352161"/>
                <a:gd name="connsiteX7298" fmla="*/ 2943268 w 10924162"/>
                <a:gd name="connsiteY7298" fmla="*/ 3823286 h 6352161"/>
                <a:gd name="connsiteX7299" fmla="*/ 2914241 w 10924162"/>
                <a:gd name="connsiteY7299" fmla="*/ 3853486 h 6352161"/>
                <a:gd name="connsiteX7300" fmla="*/ 2985017 w 10924162"/>
                <a:gd name="connsiteY7300" fmla="*/ 3853486 h 6352161"/>
                <a:gd name="connsiteX7301" fmla="*/ 2955990 w 10924162"/>
                <a:gd name="connsiteY7301" fmla="*/ 3823286 h 6352161"/>
                <a:gd name="connsiteX7302" fmla="*/ 2985017 w 10924162"/>
                <a:gd name="connsiteY7302" fmla="*/ 3793086 h 6352161"/>
                <a:gd name="connsiteX7303" fmla="*/ 3014043 w 10924162"/>
                <a:gd name="connsiteY7303" fmla="*/ 3823286 h 6352161"/>
                <a:gd name="connsiteX7304" fmla="*/ 2985017 w 10924162"/>
                <a:gd name="connsiteY7304" fmla="*/ 3853486 h 6352161"/>
                <a:gd name="connsiteX7305" fmla="*/ 3055789 w 10924162"/>
                <a:gd name="connsiteY7305" fmla="*/ 3853486 h 6352161"/>
                <a:gd name="connsiteX7306" fmla="*/ 3026762 w 10924162"/>
                <a:gd name="connsiteY7306" fmla="*/ 3823286 h 6352161"/>
                <a:gd name="connsiteX7307" fmla="*/ 3055789 w 10924162"/>
                <a:gd name="connsiteY7307" fmla="*/ 3793086 h 6352161"/>
                <a:gd name="connsiteX7308" fmla="*/ 3084816 w 10924162"/>
                <a:gd name="connsiteY7308" fmla="*/ 3823286 h 6352161"/>
                <a:gd name="connsiteX7309" fmla="*/ 3055789 w 10924162"/>
                <a:gd name="connsiteY7309" fmla="*/ 3853486 h 6352161"/>
                <a:gd name="connsiteX7310" fmla="*/ 3197335 w 10924162"/>
                <a:gd name="connsiteY7310" fmla="*/ 3853486 h 6352161"/>
                <a:gd name="connsiteX7311" fmla="*/ 3168308 w 10924162"/>
                <a:gd name="connsiteY7311" fmla="*/ 3823286 h 6352161"/>
                <a:gd name="connsiteX7312" fmla="*/ 3197335 w 10924162"/>
                <a:gd name="connsiteY7312" fmla="*/ 3793086 h 6352161"/>
                <a:gd name="connsiteX7313" fmla="*/ 3226362 w 10924162"/>
                <a:gd name="connsiteY7313" fmla="*/ 3823286 h 6352161"/>
                <a:gd name="connsiteX7314" fmla="*/ 3197335 w 10924162"/>
                <a:gd name="connsiteY7314" fmla="*/ 3853486 h 6352161"/>
                <a:gd name="connsiteX7315" fmla="*/ 3338882 w 10924162"/>
                <a:gd name="connsiteY7315" fmla="*/ 3853486 h 6352161"/>
                <a:gd name="connsiteX7316" fmla="*/ 3309855 w 10924162"/>
                <a:gd name="connsiteY7316" fmla="*/ 3823286 h 6352161"/>
                <a:gd name="connsiteX7317" fmla="*/ 3338882 w 10924162"/>
                <a:gd name="connsiteY7317" fmla="*/ 3793086 h 6352161"/>
                <a:gd name="connsiteX7318" fmla="*/ 3367909 w 10924162"/>
                <a:gd name="connsiteY7318" fmla="*/ 3823286 h 6352161"/>
                <a:gd name="connsiteX7319" fmla="*/ 3338882 w 10924162"/>
                <a:gd name="connsiteY7319" fmla="*/ 3853486 h 6352161"/>
                <a:gd name="connsiteX7320" fmla="*/ 3409655 w 10924162"/>
                <a:gd name="connsiteY7320" fmla="*/ 3853486 h 6352161"/>
                <a:gd name="connsiteX7321" fmla="*/ 3380628 w 10924162"/>
                <a:gd name="connsiteY7321" fmla="*/ 3823286 h 6352161"/>
                <a:gd name="connsiteX7322" fmla="*/ 3409655 w 10924162"/>
                <a:gd name="connsiteY7322" fmla="*/ 3793086 h 6352161"/>
                <a:gd name="connsiteX7323" fmla="*/ 3438682 w 10924162"/>
                <a:gd name="connsiteY7323" fmla="*/ 3823286 h 6352161"/>
                <a:gd name="connsiteX7324" fmla="*/ 3409655 w 10924162"/>
                <a:gd name="connsiteY7324" fmla="*/ 3853486 h 6352161"/>
                <a:gd name="connsiteX7325" fmla="*/ 3480429 w 10924162"/>
                <a:gd name="connsiteY7325" fmla="*/ 3853486 h 6352161"/>
                <a:gd name="connsiteX7326" fmla="*/ 3451402 w 10924162"/>
                <a:gd name="connsiteY7326" fmla="*/ 3823286 h 6352161"/>
                <a:gd name="connsiteX7327" fmla="*/ 3480429 w 10924162"/>
                <a:gd name="connsiteY7327" fmla="*/ 3793086 h 6352161"/>
                <a:gd name="connsiteX7328" fmla="*/ 3509456 w 10924162"/>
                <a:gd name="connsiteY7328" fmla="*/ 3823286 h 6352161"/>
                <a:gd name="connsiteX7329" fmla="*/ 3480429 w 10924162"/>
                <a:gd name="connsiteY7329" fmla="*/ 3853486 h 6352161"/>
                <a:gd name="connsiteX7330" fmla="*/ 3551204 w 10924162"/>
                <a:gd name="connsiteY7330" fmla="*/ 3853486 h 6352161"/>
                <a:gd name="connsiteX7331" fmla="*/ 3522177 w 10924162"/>
                <a:gd name="connsiteY7331" fmla="*/ 3823286 h 6352161"/>
                <a:gd name="connsiteX7332" fmla="*/ 3551204 w 10924162"/>
                <a:gd name="connsiteY7332" fmla="*/ 3793086 h 6352161"/>
                <a:gd name="connsiteX7333" fmla="*/ 3580230 w 10924162"/>
                <a:gd name="connsiteY7333" fmla="*/ 3823286 h 6352161"/>
                <a:gd name="connsiteX7334" fmla="*/ 3551204 w 10924162"/>
                <a:gd name="connsiteY7334" fmla="*/ 3853486 h 6352161"/>
                <a:gd name="connsiteX7335" fmla="*/ 3621976 w 10924162"/>
                <a:gd name="connsiteY7335" fmla="*/ 3853486 h 6352161"/>
                <a:gd name="connsiteX7336" fmla="*/ 3592949 w 10924162"/>
                <a:gd name="connsiteY7336" fmla="*/ 3823286 h 6352161"/>
                <a:gd name="connsiteX7337" fmla="*/ 3621976 w 10924162"/>
                <a:gd name="connsiteY7337" fmla="*/ 3793086 h 6352161"/>
                <a:gd name="connsiteX7338" fmla="*/ 3651003 w 10924162"/>
                <a:gd name="connsiteY7338" fmla="*/ 3823286 h 6352161"/>
                <a:gd name="connsiteX7339" fmla="*/ 3621976 w 10924162"/>
                <a:gd name="connsiteY7339" fmla="*/ 3853486 h 6352161"/>
                <a:gd name="connsiteX7340" fmla="*/ 3763522 w 10924162"/>
                <a:gd name="connsiteY7340" fmla="*/ 3853486 h 6352161"/>
                <a:gd name="connsiteX7341" fmla="*/ 3734495 w 10924162"/>
                <a:gd name="connsiteY7341" fmla="*/ 3823286 h 6352161"/>
                <a:gd name="connsiteX7342" fmla="*/ 3763522 w 10924162"/>
                <a:gd name="connsiteY7342" fmla="*/ 3793086 h 6352161"/>
                <a:gd name="connsiteX7343" fmla="*/ 3792549 w 10924162"/>
                <a:gd name="connsiteY7343" fmla="*/ 3823286 h 6352161"/>
                <a:gd name="connsiteX7344" fmla="*/ 3763522 w 10924162"/>
                <a:gd name="connsiteY7344" fmla="*/ 3853486 h 6352161"/>
                <a:gd name="connsiteX7345" fmla="*/ 5178990 w 10924162"/>
                <a:gd name="connsiteY7345" fmla="*/ 3853486 h 6352161"/>
                <a:gd name="connsiteX7346" fmla="*/ 5149963 w 10924162"/>
                <a:gd name="connsiteY7346" fmla="*/ 3823286 h 6352161"/>
                <a:gd name="connsiteX7347" fmla="*/ 5178990 w 10924162"/>
                <a:gd name="connsiteY7347" fmla="*/ 3793086 h 6352161"/>
                <a:gd name="connsiteX7348" fmla="*/ 5208017 w 10924162"/>
                <a:gd name="connsiteY7348" fmla="*/ 3823286 h 6352161"/>
                <a:gd name="connsiteX7349" fmla="*/ 5178990 w 10924162"/>
                <a:gd name="connsiteY7349" fmla="*/ 3853486 h 6352161"/>
                <a:gd name="connsiteX7350" fmla="*/ 5249765 w 10924162"/>
                <a:gd name="connsiteY7350" fmla="*/ 3853486 h 6352161"/>
                <a:gd name="connsiteX7351" fmla="*/ 5220738 w 10924162"/>
                <a:gd name="connsiteY7351" fmla="*/ 3823286 h 6352161"/>
                <a:gd name="connsiteX7352" fmla="*/ 5249765 w 10924162"/>
                <a:gd name="connsiteY7352" fmla="*/ 3793086 h 6352161"/>
                <a:gd name="connsiteX7353" fmla="*/ 5278791 w 10924162"/>
                <a:gd name="connsiteY7353" fmla="*/ 3823286 h 6352161"/>
                <a:gd name="connsiteX7354" fmla="*/ 5249765 w 10924162"/>
                <a:gd name="connsiteY7354" fmla="*/ 3853486 h 6352161"/>
                <a:gd name="connsiteX7355" fmla="*/ 5320537 w 10924162"/>
                <a:gd name="connsiteY7355" fmla="*/ 3853486 h 6352161"/>
                <a:gd name="connsiteX7356" fmla="*/ 5291510 w 10924162"/>
                <a:gd name="connsiteY7356" fmla="*/ 3823286 h 6352161"/>
                <a:gd name="connsiteX7357" fmla="*/ 5320537 w 10924162"/>
                <a:gd name="connsiteY7357" fmla="*/ 3793086 h 6352161"/>
                <a:gd name="connsiteX7358" fmla="*/ 5349564 w 10924162"/>
                <a:gd name="connsiteY7358" fmla="*/ 3823286 h 6352161"/>
                <a:gd name="connsiteX7359" fmla="*/ 5320537 w 10924162"/>
                <a:gd name="connsiteY7359" fmla="*/ 3853486 h 6352161"/>
                <a:gd name="connsiteX7360" fmla="*/ 5391310 w 10924162"/>
                <a:gd name="connsiteY7360" fmla="*/ 3853486 h 6352161"/>
                <a:gd name="connsiteX7361" fmla="*/ 5362283 w 10924162"/>
                <a:gd name="connsiteY7361" fmla="*/ 3823286 h 6352161"/>
                <a:gd name="connsiteX7362" fmla="*/ 5391310 w 10924162"/>
                <a:gd name="connsiteY7362" fmla="*/ 3793086 h 6352161"/>
                <a:gd name="connsiteX7363" fmla="*/ 5420337 w 10924162"/>
                <a:gd name="connsiteY7363" fmla="*/ 3823286 h 6352161"/>
                <a:gd name="connsiteX7364" fmla="*/ 5391310 w 10924162"/>
                <a:gd name="connsiteY7364" fmla="*/ 3853486 h 6352161"/>
                <a:gd name="connsiteX7365" fmla="*/ 5462087 w 10924162"/>
                <a:gd name="connsiteY7365" fmla="*/ 3853486 h 6352161"/>
                <a:gd name="connsiteX7366" fmla="*/ 5433054 w 10924162"/>
                <a:gd name="connsiteY7366" fmla="*/ 3823286 h 6352161"/>
                <a:gd name="connsiteX7367" fmla="*/ 5462087 w 10924162"/>
                <a:gd name="connsiteY7367" fmla="*/ 3793086 h 6352161"/>
                <a:gd name="connsiteX7368" fmla="*/ 5491108 w 10924162"/>
                <a:gd name="connsiteY7368" fmla="*/ 3823286 h 6352161"/>
                <a:gd name="connsiteX7369" fmla="*/ 5462087 w 10924162"/>
                <a:gd name="connsiteY7369" fmla="*/ 3853486 h 6352161"/>
                <a:gd name="connsiteX7370" fmla="*/ 5532861 w 10924162"/>
                <a:gd name="connsiteY7370" fmla="*/ 3853486 h 6352161"/>
                <a:gd name="connsiteX7371" fmla="*/ 5503829 w 10924162"/>
                <a:gd name="connsiteY7371" fmla="*/ 3823286 h 6352161"/>
                <a:gd name="connsiteX7372" fmla="*/ 5532861 w 10924162"/>
                <a:gd name="connsiteY7372" fmla="*/ 3793086 h 6352161"/>
                <a:gd name="connsiteX7373" fmla="*/ 5561882 w 10924162"/>
                <a:gd name="connsiteY7373" fmla="*/ 3823286 h 6352161"/>
                <a:gd name="connsiteX7374" fmla="*/ 5532861 w 10924162"/>
                <a:gd name="connsiteY7374" fmla="*/ 3853486 h 6352161"/>
                <a:gd name="connsiteX7375" fmla="*/ 5603633 w 10924162"/>
                <a:gd name="connsiteY7375" fmla="*/ 3853486 h 6352161"/>
                <a:gd name="connsiteX7376" fmla="*/ 5574601 w 10924162"/>
                <a:gd name="connsiteY7376" fmla="*/ 3823286 h 6352161"/>
                <a:gd name="connsiteX7377" fmla="*/ 5603633 w 10924162"/>
                <a:gd name="connsiteY7377" fmla="*/ 3793086 h 6352161"/>
                <a:gd name="connsiteX7378" fmla="*/ 5632655 w 10924162"/>
                <a:gd name="connsiteY7378" fmla="*/ 3823286 h 6352161"/>
                <a:gd name="connsiteX7379" fmla="*/ 5603633 w 10924162"/>
                <a:gd name="connsiteY7379" fmla="*/ 3853486 h 6352161"/>
                <a:gd name="connsiteX7380" fmla="*/ 5674406 w 10924162"/>
                <a:gd name="connsiteY7380" fmla="*/ 3853486 h 6352161"/>
                <a:gd name="connsiteX7381" fmla="*/ 5645374 w 10924162"/>
                <a:gd name="connsiteY7381" fmla="*/ 3823286 h 6352161"/>
                <a:gd name="connsiteX7382" fmla="*/ 5674406 w 10924162"/>
                <a:gd name="connsiteY7382" fmla="*/ 3793086 h 6352161"/>
                <a:gd name="connsiteX7383" fmla="*/ 5703428 w 10924162"/>
                <a:gd name="connsiteY7383" fmla="*/ 3823286 h 6352161"/>
                <a:gd name="connsiteX7384" fmla="*/ 5674406 w 10924162"/>
                <a:gd name="connsiteY7384" fmla="*/ 3853486 h 6352161"/>
                <a:gd name="connsiteX7385" fmla="*/ 5745180 w 10924162"/>
                <a:gd name="connsiteY7385" fmla="*/ 3853486 h 6352161"/>
                <a:gd name="connsiteX7386" fmla="*/ 5716147 w 10924162"/>
                <a:gd name="connsiteY7386" fmla="*/ 3823286 h 6352161"/>
                <a:gd name="connsiteX7387" fmla="*/ 5745180 w 10924162"/>
                <a:gd name="connsiteY7387" fmla="*/ 3793086 h 6352161"/>
                <a:gd name="connsiteX7388" fmla="*/ 5774201 w 10924162"/>
                <a:gd name="connsiteY7388" fmla="*/ 3823286 h 6352161"/>
                <a:gd name="connsiteX7389" fmla="*/ 5745180 w 10924162"/>
                <a:gd name="connsiteY7389" fmla="*/ 3853486 h 6352161"/>
                <a:gd name="connsiteX7390" fmla="*/ 5815954 w 10924162"/>
                <a:gd name="connsiteY7390" fmla="*/ 3853486 h 6352161"/>
                <a:gd name="connsiteX7391" fmla="*/ 5786922 w 10924162"/>
                <a:gd name="connsiteY7391" fmla="*/ 3823286 h 6352161"/>
                <a:gd name="connsiteX7392" fmla="*/ 5815954 w 10924162"/>
                <a:gd name="connsiteY7392" fmla="*/ 3793086 h 6352161"/>
                <a:gd name="connsiteX7393" fmla="*/ 5844975 w 10924162"/>
                <a:gd name="connsiteY7393" fmla="*/ 3823286 h 6352161"/>
                <a:gd name="connsiteX7394" fmla="*/ 5815954 w 10924162"/>
                <a:gd name="connsiteY7394" fmla="*/ 3853486 h 6352161"/>
                <a:gd name="connsiteX7395" fmla="*/ 5886727 w 10924162"/>
                <a:gd name="connsiteY7395" fmla="*/ 3853486 h 6352161"/>
                <a:gd name="connsiteX7396" fmla="*/ 5857695 w 10924162"/>
                <a:gd name="connsiteY7396" fmla="*/ 3823286 h 6352161"/>
                <a:gd name="connsiteX7397" fmla="*/ 5886727 w 10924162"/>
                <a:gd name="connsiteY7397" fmla="*/ 3793086 h 6352161"/>
                <a:gd name="connsiteX7398" fmla="*/ 5915749 w 10924162"/>
                <a:gd name="connsiteY7398" fmla="*/ 3823286 h 6352161"/>
                <a:gd name="connsiteX7399" fmla="*/ 5886727 w 10924162"/>
                <a:gd name="connsiteY7399" fmla="*/ 3853486 h 6352161"/>
                <a:gd name="connsiteX7400" fmla="*/ 5957500 w 10924162"/>
                <a:gd name="connsiteY7400" fmla="*/ 3853486 h 6352161"/>
                <a:gd name="connsiteX7401" fmla="*/ 5928468 w 10924162"/>
                <a:gd name="connsiteY7401" fmla="*/ 3823286 h 6352161"/>
                <a:gd name="connsiteX7402" fmla="*/ 5957500 w 10924162"/>
                <a:gd name="connsiteY7402" fmla="*/ 3793086 h 6352161"/>
                <a:gd name="connsiteX7403" fmla="*/ 5986522 w 10924162"/>
                <a:gd name="connsiteY7403" fmla="*/ 3823286 h 6352161"/>
                <a:gd name="connsiteX7404" fmla="*/ 5957500 w 10924162"/>
                <a:gd name="connsiteY7404" fmla="*/ 3853486 h 6352161"/>
                <a:gd name="connsiteX7405" fmla="*/ 6099048 w 10924162"/>
                <a:gd name="connsiteY7405" fmla="*/ 3853486 h 6352161"/>
                <a:gd name="connsiteX7406" fmla="*/ 6070016 w 10924162"/>
                <a:gd name="connsiteY7406" fmla="*/ 3823286 h 6352161"/>
                <a:gd name="connsiteX7407" fmla="*/ 6099048 w 10924162"/>
                <a:gd name="connsiteY7407" fmla="*/ 3793086 h 6352161"/>
                <a:gd name="connsiteX7408" fmla="*/ 6128069 w 10924162"/>
                <a:gd name="connsiteY7408" fmla="*/ 3823286 h 6352161"/>
                <a:gd name="connsiteX7409" fmla="*/ 6099048 w 10924162"/>
                <a:gd name="connsiteY7409" fmla="*/ 3853486 h 6352161"/>
                <a:gd name="connsiteX7410" fmla="*/ 6240593 w 10924162"/>
                <a:gd name="connsiteY7410" fmla="*/ 3853486 h 6352161"/>
                <a:gd name="connsiteX7411" fmla="*/ 6211561 w 10924162"/>
                <a:gd name="connsiteY7411" fmla="*/ 3823286 h 6352161"/>
                <a:gd name="connsiteX7412" fmla="*/ 6240593 w 10924162"/>
                <a:gd name="connsiteY7412" fmla="*/ 3793086 h 6352161"/>
                <a:gd name="connsiteX7413" fmla="*/ 6269615 w 10924162"/>
                <a:gd name="connsiteY7413" fmla="*/ 3823286 h 6352161"/>
                <a:gd name="connsiteX7414" fmla="*/ 6240593 w 10924162"/>
                <a:gd name="connsiteY7414" fmla="*/ 3853486 h 6352161"/>
                <a:gd name="connsiteX7415" fmla="*/ 6311367 w 10924162"/>
                <a:gd name="connsiteY7415" fmla="*/ 3853486 h 6352161"/>
                <a:gd name="connsiteX7416" fmla="*/ 6282334 w 10924162"/>
                <a:gd name="connsiteY7416" fmla="*/ 3823286 h 6352161"/>
                <a:gd name="connsiteX7417" fmla="*/ 6311367 w 10924162"/>
                <a:gd name="connsiteY7417" fmla="*/ 3793086 h 6352161"/>
                <a:gd name="connsiteX7418" fmla="*/ 6340388 w 10924162"/>
                <a:gd name="connsiteY7418" fmla="*/ 3823286 h 6352161"/>
                <a:gd name="connsiteX7419" fmla="*/ 6311367 w 10924162"/>
                <a:gd name="connsiteY7419" fmla="*/ 3853486 h 6352161"/>
                <a:gd name="connsiteX7420" fmla="*/ 6382142 w 10924162"/>
                <a:gd name="connsiteY7420" fmla="*/ 3853486 h 6352161"/>
                <a:gd name="connsiteX7421" fmla="*/ 6353110 w 10924162"/>
                <a:gd name="connsiteY7421" fmla="*/ 3823286 h 6352161"/>
                <a:gd name="connsiteX7422" fmla="*/ 6382142 w 10924162"/>
                <a:gd name="connsiteY7422" fmla="*/ 3793086 h 6352161"/>
                <a:gd name="connsiteX7423" fmla="*/ 6411163 w 10924162"/>
                <a:gd name="connsiteY7423" fmla="*/ 3823286 h 6352161"/>
                <a:gd name="connsiteX7424" fmla="*/ 6382142 w 10924162"/>
                <a:gd name="connsiteY7424" fmla="*/ 3853486 h 6352161"/>
                <a:gd name="connsiteX7425" fmla="*/ 6594461 w 10924162"/>
                <a:gd name="connsiteY7425" fmla="*/ 3853486 h 6352161"/>
                <a:gd name="connsiteX7426" fmla="*/ 6565428 w 10924162"/>
                <a:gd name="connsiteY7426" fmla="*/ 3823286 h 6352161"/>
                <a:gd name="connsiteX7427" fmla="*/ 6594461 w 10924162"/>
                <a:gd name="connsiteY7427" fmla="*/ 3793086 h 6352161"/>
                <a:gd name="connsiteX7428" fmla="*/ 6623482 w 10924162"/>
                <a:gd name="connsiteY7428" fmla="*/ 3823286 h 6352161"/>
                <a:gd name="connsiteX7429" fmla="*/ 6594461 w 10924162"/>
                <a:gd name="connsiteY7429" fmla="*/ 3853486 h 6352161"/>
                <a:gd name="connsiteX7430" fmla="*/ 6665235 w 10924162"/>
                <a:gd name="connsiteY7430" fmla="*/ 3853486 h 6352161"/>
                <a:gd name="connsiteX7431" fmla="*/ 6636203 w 10924162"/>
                <a:gd name="connsiteY7431" fmla="*/ 3823286 h 6352161"/>
                <a:gd name="connsiteX7432" fmla="*/ 6665235 w 10924162"/>
                <a:gd name="connsiteY7432" fmla="*/ 3793086 h 6352161"/>
                <a:gd name="connsiteX7433" fmla="*/ 6694256 w 10924162"/>
                <a:gd name="connsiteY7433" fmla="*/ 3823286 h 6352161"/>
                <a:gd name="connsiteX7434" fmla="*/ 6665235 w 10924162"/>
                <a:gd name="connsiteY7434" fmla="*/ 3853486 h 6352161"/>
                <a:gd name="connsiteX7435" fmla="*/ 6736007 w 10924162"/>
                <a:gd name="connsiteY7435" fmla="*/ 3853486 h 6352161"/>
                <a:gd name="connsiteX7436" fmla="*/ 6706975 w 10924162"/>
                <a:gd name="connsiteY7436" fmla="*/ 3823286 h 6352161"/>
                <a:gd name="connsiteX7437" fmla="*/ 6736007 w 10924162"/>
                <a:gd name="connsiteY7437" fmla="*/ 3793086 h 6352161"/>
                <a:gd name="connsiteX7438" fmla="*/ 6765029 w 10924162"/>
                <a:gd name="connsiteY7438" fmla="*/ 3823286 h 6352161"/>
                <a:gd name="connsiteX7439" fmla="*/ 6736007 w 10924162"/>
                <a:gd name="connsiteY7439" fmla="*/ 3853486 h 6352161"/>
                <a:gd name="connsiteX7440" fmla="*/ 6806780 w 10924162"/>
                <a:gd name="connsiteY7440" fmla="*/ 3853486 h 6352161"/>
                <a:gd name="connsiteX7441" fmla="*/ 6777748 w 10924162"/>
                <a:gd name="connsiteY7441" fmla="*/ 3823286 h 6352161"/>
                <a:gd name="connsiteX7442" fmla="*/ 6806780 w 10924162"/>
                <a:gd name="connsiteY7442" fmla="*/ 3793086 h 6352161"/>
                <a:gd name="connsiteX7443" fmla="*/ 6835802 w 10924162"/>
                <a:gd name="connsiteY7443" fmla="*/ 3823286 h 6352161"/>
                <a:gd name="connsiteX7444" fmla="*/ 6806780 w 10924162"/>
                <a:gd name="connsiteY7444" fmla="*/ 3853486 h 6352161"/>
                <a:gd name="connsiteX7445" fmla="*/ 6877555 w 10924162"/>
                <a:gd name="connsiteY7445" fmla="*/ 3853486 h 6352161"/>
                <a:gd name="connsiteX7446" fmla="*/ 6848522 w 10924162"/>
                <a:gd name="connsiteY7446" fmla="*/ 3823286 h 6352161"/>
                <a:gd name="connsiteX7447" fmla="*/ 6877555 w 10924162"/>
                <a:gd name="connsiteY7447" fmla="*/ 3793086 h 6352161"/>
                <a:gd name="connsiteX7448" fmla="*/ 6906576 w 10924162"/>
                <a:gd name="connsiteY7448" fmla="*/ 3823286 h 6352161"/>
                <a:gd name="connsiteX7449" fmla="*/ 6877555 w 10924162"/>
                <a:gd name="connsiteY7449" fmla="*/ 3853486 h 6352161"/>
                <a:gd name="connsiteX7450" fmla="*/ 6948329 w 10924162"/>
                <a:gd name="connsiteY7450" fmla="*/ 3853486 h 6352161"/>
                <a:gd name="connsiteX7451" fmla="*/ 6919297 w 10924162"/>
                <a:gd name="connsiteY7451" fmla="*/ 3823286 h 6352161"/>
                <a:gd name="connsiteX7452" fmla="*/ 6948329 w 10924162"/>
                <a:gd name="connsiteY7452" fmla="*/ 3793086 h 6352161"/>
                <a:gd name="connsiteX7453" fmla="*/ 6977350 w 10924162"/>
                <a:gd name="connsiteY7453" fmla="*/ 3823286 h 6352161"/>
                <a:gd name="connsiteX7454" fmla="*/ 6948329 w 10924162"/>
                <a:gd name="connsiteY7454" fmla="*/ 3853486 h 6352161"/>
                <a:gd name="connsiteX7455" fmla="*/ 7019101 w 10924162"/>
                <a:gd name="connsiteY7455" fmla="*/ 3853486 h 6352161"/>
                <a:gd name="connsiteX7456" fmla="*/ 6990069 w 10924162"/>
                <a:gd name="connsiteY7456" fmla="*/ 3823286 h 6352161"/>
                <a:gd name="connsiteX7457" fmla="*/ 7019101 w 10924162"/>
                <a:gd name="connsiteY7457" fmla="*/ 3793086 h 6352161"/>
                <a:gd name="connsiteX7458" fmla="*/ 7048123 w 10924162"/>
                <a:gd name="connsiteY7458" fmla="*/ 3823286 h 6352161"/>
                <a:gd name="connsiteX7459" fmla="*/ 7019101 w 10924162"/>
                <a:gd name="connsiteY7459" fmla="*/ 3853486 h 6352161"/>
                <a:gd name="connsiteX7460" fmla="*/ 7160648 w 10924162"/>
                <a:gd name="connsiteY7460" fmla="*/ 3853486 h 6352161"/>
                <a:gd name="connsiteX7461" fmla="*/ 7131615 w 10924162"/>
                <a:gd name="connsiteY7461" fmla="*/ 3823286 h 6352161"/>
                <a:gd name="connsiteX7462" fmla="*/ 7160648 w 10924162"/>
                <a:gd name="connsiteY7462" fmla="*/ 3793086 h 6352161"/>
                <a:gd name="connsiteX7463" fmla="*/ 7189669 w 10924162"/>
                <a:gd name="connsiteY7463" fmla="*/ 3823286 h 6352161"/>
                <a:gd name="connsiteX7464" fmla="*/ 7160648 w 10924162"/>
                <a:gd name="connsiteY7464" fmla="*/ 3853486 h 6352161"/>
                <a:gd name="connsiteX7465" fmla="*/ 7231422 w 10924162"/>
                <a:gd name="connsiteY7465" fmla="*/ 3853486 h 6352161"/>
                <a:gd name="connsiteX7466" fmla="*/ 7202390 w 10924162"/>
                <a:gd name="connsiteY7466" fmla="*/ 3823286 h 6352161"/>
                <a:gd name="connsiteX7467" fmla="*/ 7231422 w 10924162"/>
                <a:gd name="connsiteY7467" fmla="*/ 3793086 h 6352161"/>
                <a:gd name="connsiteX7468" fmla="*/ 7260443 w 10924162"/>
                <a:gd name="connsiteY7468" fmla="*/ 3823286 h 6352161"/>
                <a:gd name="connsiteX7469" fmla="*/ 7231422 w 10924162"/>
                <a:gd name="connsiteY7469" fmla="*/ 3853486 h 6352161"/>
                <a:gd name="connsiteX7470" fmla="*/ 7302194 w 10924162"/>
                <a:gd name="connsiteY7470" fmla="*/ 3853486 h 6352161"/>
                <a:gd name="connsiteX7471" fmla="*/ 7273162 w 10924162"/>
                <a:gd name="connsiteY7471" fmla="*/ 3823286 h 6352161"/>
                <a:gd name="connsiteX7472" fmla="*/ 7302194 w 10924162"/>
                <a:gd name="connsiteY7472" fmla="*/ 3793086 h 6352161"/>
                <a:gd name="connsiteX7473" fmla="*/ 7331216 w 10924162"/>
                <a:gd name="connsiteY7473" fmla="*/ 3823286 h 6352161"/>
                <a:gd name="connsiteX7474" fmla="*/ 7302194 w 10924162"/>
                <a:gd name="connsiteY7474" fmla="*/ 3853486 h 6352161"/>
                <a:gd name="connsiteX7475" fmla="*/ 7372968 w 10924162"/>
                <a:gd name="connsiteY7475" fmla="*/ 3853486 h 6352161"/>
                <a:gd name="connsiteX7476" fmla="*/ 7343936 w 10924162"/>
                <a:gd name="connsiteY7476" fmla="*/ 3823286 h 6352161"/>
                <a:gd name="connsiteX7477" fmla="*/ 7372968 w 10924162"/>
                <a:gd name="connsiteY7477" fmla="*/ 3793086 h 6352161"/>
                <a:gd name="connsiteX7478" fmla="*/ 7401990 w 10924162"/>
                <a:gd name="connsiteY7478" fmla="*/ 3823286 h 6352161"/>
                <a:gd name="connsiteX7479" fmla="*/ 7372968 w 10924162"/>
                <a:gd name="connsiteY7479" fmla="*/ 3853486 h 6352161"/>
                <a:gd name="connsiteX7480" fmla="*/ 7443742 w 10924162"/>
                <a:gd name="connsiteY7480" fmla="*/ 3853486 h 6352161"/>
                <a:gd name="connsiteX7481" fmla="*/ 7414709 w 10924162"/>
                <a:gd name="connsiteY7481" fmla="*/ 3823286 h 6352161"/>
                <a:gd name="connsiteX7482" fmla="*/ 7443742 w 10924162"/>
                <a:gd name="connsiteY7482" fmla="*/ 3793086 h 6352161"/>
                <a:gd name="connsiteX7483" fmla="*/ 7472763 w 10924162"/>
                <a:gd name="connsiteY7483" fmla="*/ 3823286 h 6352161"/>
                <a:gd name="connsiteX7484" fmla="*/ 7443742 w 10924162"/>
                <a:gd name="connsiteY7484" fmla="*/ 3853486 h 6352161"/>
                <a:gd name="connsiteX7485" fmla="*/ 7514516 w 10924162"/>
                <a:gd name="connsiteY7485" fmla="*/ 3853486 h 6352161"/>
                <a:gd name="connsiteX7486" fmla="*/ 7485484 w 10924162"/>
                <a:gd name="connsiteY7486" fmla="*/ 3823286 h 6352161"/>
                <a:gd name="connsiteX7487" fmla="*/ 7514516 w 10924162"/>
                <a:gd name="connsiteY7487" fmla="*/ 3793086 h 6352161"/>
                <a:gd name="connsiteX7488" fmla="*/ 7543537 w 10924162"/>
                <a:gd name="connsiteY7488" fmla="*/ 3823286 h 6352161"/>
                <a:gd name="connsiteX7489" fmla="*/ 7514516 w 10924162"/>
                <a:gd name="connsiteY7489" fmla="*/ 3853486 h 6352161"/>
                <a:gd name="connsiteX7490" fmla="*/ 7585288 w 10924162"/>
                <a:gd name="connsiteY7490" fmla="*/ 3853486 h 6352161"/>
                <a:gd name="connsiteX7491" fmla="*/ 7556256 w 10924162"/>
                <a:gd name="connsiteY7491" fmla="*/ 3823286 h 6352161"/>
                <a:gd name="connsiteX7492" fmla="*/ 7585288 w 10924162"/>
                <a:gd name="connsiteY7492" fmla="*/ 3793086 h 6352161"/>
                <a:gd name="connsiteX7493" fmla="*/ 7614310 w 10924162"/>
                <a:gd name="connsiteY7493" fmla="*/ 3823286 h 6352161"/>
                <a:gd name="connsiteX7494" fmla="*/ 7585288 w 10924162"/>
                <a:gd name="connsiteY7494" fmla="*/ 3853486 h 6352161"/>
                <a:gd name="connsiteX7495" fmla="*/ 7656061 w 10924162"/>
                <a:gd name="connsiteY7495" fmla="*/ 3853486 h 6352161"/>
                <a:gd name="connsiteX7496" fmla="*/ 7627029 w 10924162"/>
                <a:gd name="connsiteY7496" fmla="*/ 3823286 h 6352161"/>
                <a:gd name="connsiteX7497" fmla="*/ 7656061 w 10924162"/>
                <a:gd name="connsiteY7497" fmla="*/ 3793086 h 6352161"/>
                <a:gd name="connsiteX7498" fmla="*/ 7685083 w 10924162"/>
                <a:gd name="connsiteY7498" fmla="*/ 3823286 h 6352161"/>
                <a:gd name="connsiteX7499" fmla="*/ 7656061 w 10924162"/>
                <a:gd name="connsiteY7499" fmla="*/ 3853486 h 6352161"/>
                <a:gd name="connsiteX7500" fmla="*/ 7726835 w 10924162"/>
                <a:gd name="connsiteY7500" fmla="*/ 3853486 h 6352161"/>
                <a:gd name="connsiteX7501" fmla="*/ 7697802 w 10924162"/>
                <a:gd name="connsiteY7501" fmla="*/ 3823286 h 6352161"/>
                <a:gd name="connsiteX7502" fmla="*/ 7726835 w 10924162"/>
                <a:gd name="connsiteY7502" fmla="*/ 3793086 h 6352161"/>
                <a:gd name="connsiteX7503" fmla="*/ 7755856 w 10924162"/>
                <a:gd name="connsiteY7503" fmla="*/ 3823286 h 6352161"/>
                <a:gd name="connsiteX7504" fmla="*/ 7726835 w 10924162"/>
                <a:gd name="connsiteY7504" fmla="*/ 3853486 h 6352161"/>
                <a:gd name="connsiteX7505" fmla="*/ 7797609 w 10924162"/>
                <a:gd name="connsiteY7505" fmla="*/ 3853486 h 6352161"/>
                <a:gd name="connsiteX7506" fmla="*/ 7768577 w 10924162"/>
                <a:gd name="connsiteY7506" fmla="*/ 3823286 h 6352161"/>
                <a:gd name="connsiteX7507" fmla="*/ 7797609 w 10924162"/>
                <a:gd name="connsiteY7507" fmla="*/ 3793086 h 6352161"/>
                <a:gd name="connsiteX7508" fmla="*/ 7826630 w 10924162"/>
                <a:gd name="connsiteY7508" fmla="*/ 3823286 h 6352161"/>
                <a:gd name="connsiteX7509" fmla="*/ 7797609 w 10924162"/>
                <a:gd name="connsiteY7509" fmla="*/ 3853486 h 6352161"/>
                <a:gd name="connsiteX7510" fmla="*/ 7868382 w 10924162"/>
                <a:gd name="connsiteY7510" fmla="*/ 3853486 h 6352161"/>
                <a:gd name="connsiteX7511" fmla="*/ 7839350 w 10924162"/>
                <a:gd name="connsiteY7511" fmla="*/ 3823286 h 6352161"/>
                <a:gd name="connsiteX7512" fmla="*/ 7868382 w 10924162"/>
                <a:gd name="connsiteY7512" fmla="*/ 3793086 h 6352161"/>
                <a:gd name="connsiteX7513" fmla="*/ 7897404 w 10924162"/>
                <a:gd name="connsiteY7513" fmla="*/ 3823286 h 6352161"/>
                <a:gd name="connsiteX7514" fmla="*/ 7868382 w 10924162"/>
                <a:gd name="connsiteY7514" fmla="*/ 3853486 h 6352161"/>
                <a:gd name="connsiteX7515" fmla="*/ 7939155 w 10924162"/>
                <a:gd name="connsiteY7515" fmla="*/ 3853486 h 6352161"/>
                <a:gd name="connsiteX7516" fmla="*/ 7910123 w 10924162"/>
                <a:gd name="connsiteY7516" fmla="*/ 3823286 h 6352161"/>
                <a:gd name="connsiteX7517" fmla="*/ 7939155 w 10924162"/>
                <a:gd name="connsiteY7517" fmla="*/ 3793086 h 6352161"/>
                <a:gd name="connsiteX7518" fmla="*/ 7968177 w 10924162"/>
                <a:gd name="connsiteY7518" fmla="*/ 3823286 h 6352161"/>
                <a:gd name="connsiteX7519" fmla="*/ 7939155 w 10924162"/>
                <a:gd name="connsiteY7519" fmla="*/ 3853486 h 6352161"/>
                <a:gd name="connsiteX7520" fmla="*/ 8009929 w 10924162"/>
                <a:gd name="connsiteY7520" fmla="*/ 3853486 h 6352161"/>
                <a:gd name="connsiteX7521" fmla="*/ 7980896 w 10924162"/>
                <a:gd name="connsiteY7521" fmla="*/ 3823286 h 6352161"/>
                <a:gd name="connsiteX7522" fmla="*/ 8009929 w 10924162"/>
                <a:gd name="connsiteY7522" fmla="*/ 3793086 h 6352161"/>
                <a:gd name="connsiteX7523" fmla="*/ 8038950 w 10924162"/>
                <a:gd name="connsiteY7523" fmla="*/ 3823286 h 6352161"/>
                <a:gd name="connsiteX7524" fmla="*/ 8009929 w 10924162"/>
                <a:gd name="connsiteY7524" fmla="*/ 3853486 h 6352161"/>
                <a:gd name="connsiteX7525" fmla="*/ 8080703 w 10924162"/>
                <a:gd name="connsiteY7525" fmla="*/ 3853486 h 6352161"/>
                <a:gd name="connsiteX7526" fmla="*/ 8051671 w 10924162"/>
                <a:gd name="connsiteY7526" fmla="*/ 3823286 h 6352161"/>
                <a:gd name="connsiteX7527" fmla="*/ 8080703 w 10924162"/>
                <a:gd name="connsiteY7527" fmla="*/ 3793086 h 6352161"/>
                <a:gd name="connsiteX7528" fmla="*/ 8109724 w 10924162"/>
                <a:gd name="connsiteY7528" fmla="*/ 3823286 h 6352161"/>
                <a:gd name="connsiteX7529" fmla="*/ 8080703 w 10924162"/>
                <a:gd name="connsiteY7529" fmla="*/ 3853486 h 6352161"/>
                <a:gd name="connsiteX7530" fmla="*/ 8151475 w 10924162"/>
                <a:gd name="connsiteY7530" fmla="*/ 3853486 h 6352161"/>
                <a:gd name="connsiteX7531" fmla="*/ 8122443 w 10924162"/>
                <a:gd name="connsiteY7531" fmla="*/ 3823286 h 6352161"/>
                <a:gd name="connsiteX7532" fmla="*/ 8151475 w 10924162"/>
                <a:gd name="connsiteY7532" fmla="*/ 3793086 h 6352161"/>
                <a:gd name="connsiteX7533" fmla="*/ 8180497 w 10924162"/>
                <a:gd name="connsiteY7533" fmla="*/ 3823286 h 6352161"/>
                <a:gd name="connsiteX7534" fmla="*/ 8151475 w 10924162"/>
                <a:gd name="connsiteY7534" fmla="*/ 3853486 h 6352161"/>
                <a:gd name="connsiteX7535" fmla="*/ 8222248 w 10924162"/>
                <a:gd name="connsiteY7535" fmla="*/ 3853486 h 6352161"/>
                <a:gd name="connsiteX7536" fmla="*/ 8193216 w 10924162"/>
                <a:gd name="connsiteY7536" fmla="*/ 3823286 h 6352161"/>
                <a:gd name="connsiteX7537" fmla="*/ 8222248 w 10924162"/>
                <a:gd name="connsiteY7537" fmla="*/ 3793086 h 6352161"/>
                <a:gd name="connsiteX7538" fmla="*/ 8251270 w 10924162"/>
                <a:gd name="connsiteY7538" fmla="*/ 3823286 h 6352161"/>
                <a:gd name="connsiteX7539" fmla="*/ 8222248 w 10924162"/>
                <a:gd name="connsiteY7539" fmla="*/ 3853486 h 6352161"/>
                <a:gd name="connsiteX7540" fmla="*/ 8293022 w 10924162"/>
                <a:gd name="connsiteY7540" fmla="*/ 3853486 h 6352161"/>
                <a:gd name="connsiteX7541" fmla="*/ 8263989 w 10924162"/>
                <a:gd name="connsiteY7541" fmla="*/ 3823286 h 6352161"/>
                <a:gd name="connsiteX7542" fmla="*/ 8293022 w 10924162"/>
                <a:gd name="connsiteY7542" fmla="*/ 3793086 h 6352161"/>
                <a:gd name="connsiteX7543" fmla="*/ 8322043 w 10924162"/>
                <a:gd name="connsiteY7543" fmla="*/ 3823286 h 6352161"/>
                <a:gd name="connsiteX7544" fmla="*/ 8293022 w 10924162"/>
                <a:gd name="connsiteY7544" fmla="*/ 3853486 h 6352161"/>
                <a:gd name="connsiteX7545" fmla="*/ 8363797 w 10924162"/>
                <a:gd name="connsiteY7545" fmla="*/ 3853486 h 6352161"/>
                <a:gd name="connsiteX7546" fmla="*/ 8334765 w 10924162"/>
                <a:gd name="connsiteY7546" fmla="*/ 3823286 h 6352161"/>
                <a:gd name="connsiteX7547" fmla="*/ 8363797 w 10924162"/>
                <a:gd name="connsiteY7547" fmla="*/ 3793086 h 6352161"/>
                <a:gd name="connsiteX7548" fmla="*/ 8392818 w 10924162"/>
                <a:gd name="connsiteY7548" fmla="*/ 3823286 h 6352161"/>
                <a:gd name="connsiteX7549" fmla="*/ 8363797 w 10924162"/>
                <a:gd name="connsiteY7549" fmla="*/ 3853486 h 6352161"/>
                <a:gd name="connsiteX7550" fmla="*/ 8434569 w 10924162"/>
                <a:gd name="connsiteY7550" fmla="*/ 3853486 h 6352161"/>
                <a:gd name="connsiteX7551" fmla="*/ 8405537 w 10924162"/>
                <a:gd name="connsiteY7551" fmla="*/ 3823286 h 6352161"/>
                <a:gd name="connsiteX7552" fmla="*/ 8434569 w 10924162"/>
                <a:gd name="connsiteY7552" fmla="*/ 3793086 h 6352161"/>
                <a:gd name="connsiteX7553" fmla="*/ 8463591 w 10924162"/>
                <a:gd name="connsiteY7553" fmla="*/ 3823286 h 6352161"/>
                <a:gd name="connsiteX7554" fmla="*/ 8434569 w 10924162"/>
                <a:gd name="connsiteY7554" fmla="*/ 3853486 h 6352161"/>
                <a:gd name="connsiteX7555" fmla="*/ 8788435 w 10924162"/>
                <a:gd name="connsiteY7555" fmla="*/ 3853486 h 6352161"/>
                <a:gd name="connsiteX7556" fmla="*/ 8759403 w 10924162"/>
                <a:gd name="connsiteY7556" fmla="*/ 3823286 h 6352161"/>
                <a:gd name="connsiteX7557" fmla="*/ 8788435 w 10924162"/>
                <a:gd name="connsiteY7557" fmla="*/ 3793086 h 6352161"/>
                <a:gd name="connsiteX7558" fmla="*/ 8817457 w 10924162"/>
                <a:gd name="connsiteY7558" fmla="*/ 3823286 h 6352161"/>
                <a:gd name="connsiteX7559" fmla="*/ 8788435 w 10924162"/>
                <a:gd name="connsiteY7559" fmla="*/ 3853486 h 6352161"/>
                <a:gd name="connsiteX7560" fmla="*/ 2206508 w 10924162"/>
                <a:gd name="connsiteY7560" fmla="*/ 3779884 h 6352161"/>
                <a:gd name="connsiteX7561" fmla="*/ 2177481 w 10924162"/>
                <a:gd name="connsiteY7561" fmla="*/ 3749684 h 6352161"/>
                <a:gd name="connsiteX7562" fmla="*/ 2206508 w 10924162"/>
                <a:gd name="connsiteY7562" fmla="*/ 3719484 h 6352161"/>
                <a:gd name="connsiteX7563" fmla="*/ 2235535 w 10924162"/>
                <a:gd name="connsiteY7563" fmla="*/ 3749684 h 6352161"/>
                <a:gd name="connsiteX7564" fmla="*/ 2206508 w 10924162"/>
                <a:gd name="connsiteY7564" fmla="*/ 3779884 h 6352161"/>
                <a:gd name="connsiteX7565" fmla="*/ 2277281 w 10924162"/>
                <a:gd name="connsiteY7565" fmla="*/ 3779884 h 6352161"/>
                <a:gd name="connsiteX7566" fmla="*/ 2248254 w 10924162"/>
                <a:gd name="connsiteY7566" fmla="*/ 3749684 h 6352161"/>
                <a:gd name="connsiteX7567" fmla="*/ 2277281 w 10924162"/>
                <a:gd name="connsiteY7567" fmla="*/ 3719484 h 6352161"/>
                <a:gd name="connsiteX7568" fmla="*/ 2306308 w 10924162"/>
                <a:gd name="connsiteY7568" fmla="*/ 3749684 h 6352161"/>
                <a:gd name="connsiteX7569" fmla="*/ 2277281 w 10924162"/>
                <a:gd name="connsiteY7569" fmla="*/ 3779884 h 6352161"/>
                <a:gd name="connsiteX7570" fmla="*/ 2348054 w 10924162"/>
                <a:gd name="connsiteY7570" fmla="*/ 3779884 h 6352161"/>
                <a:gd name="connsiteX7571" fmla="*/ 2319027 w 10924162"/>
                <a:gd name="connsiteY7571" fmla="*/ 3749684 h 6352161"/>
                <a:gd name="connsiteX7572" fmla="*/ 2348054 w 10924162"/>
                <a:gd name="connsiteY7572" fmla="*/ 3719484 h 6352161"/>
                <a:gd name="connsiteX7573" fmla="*/ 2377081 w 10924162"/>
                <a:gd name="connsiteY7573" fmla="*/ 3749684 h 6352161"/>
                <a:gd name="connsiteX7574" fmla="*/ 2348054 w 10924162"/>
                <a:gd name="connsiteY7574" fmla="*/ 3779884 h 6352161"/>
                <a:gd name="connsiteX7575" fmla="*/ 2418829 w 10924162"/>
                <a:gd name="connsiteY7575" fmla="*/ 3779884 h 6352161"/>
                <a:gd name="connsiteX7576" fmla="*/ 2389802 w 10924162"/>
                <a:gd name="connsiteY7576" fmla="*/ 3749684 h 6352161"/>
                <a:gd name="connsiteX7577" fmla="*/ 2418829 w 10924162"/>
                <a:gd name="connsiteY7577" fmla="*/ 3719484 h 6352161"/>
                <a:gd name="connsiteX7578" fmla="*/ 2447855 w 10924162"/>
                <a:gd name="connsiteY7578" fmla="*/ 3749684 h 6352161"/>
                <a:gd name="connsiteX7579" fmla="*/ 2418829 w 10924162"/>
                <a:gd name="connsiteY7579" fmla="*/ 3779884 h 6352161"/>
                <a:gd name="connsiteX7580" fmla="*/ 2489602 w 10924162"/>
                <a:gd name="connsiteY7580" fmla="*/ 3779884 h 6352161"/>
                <a:gd name="connsiteX7581" fmla="*/ 2460575 w 10924162"/>
                <a:gd name="connsiteY7581" fmla="*/ 3749684 h 6352161"/>
                <a:gd name="connsiteX7582" fmla="*/ 2489602 w 10924162"/>
                <a:gd name="connsiteY7582" fmla="*/ 3719484 h 6352161"/>
                <a:gd name="connsiteX7583" fmla="*/ 2518629 w 10924162"/>
                <a:gd name="connsiteY7583" fmla="*/ 3749684 h 6352161"/>
                <a:gd name="connsiteX7584" fmla="*/ 2489602 w 10924162"/>
                <a:gd name="connsiteY7584" fmla="*/ 3779884 h 6352161"/>
                <a:gd name="connsiteX7585" fmla="*/ 2560375 w 10924162"/>
                <a:gd name="connsiteY7585" fmla="*/ 3779884 h 6352161"/>
                <a:gd name="connsiteX7586" fmla="*/ 2531348 w 10924162"/>
                <a:gd name="connsiteY7586" fmla="*/ 3749684 h 6352161"/>
                <a:gd name="connsiteX7587" fmla="*/ 2560375 w 10924162"/>
                <a:gd name="connsiteY7587" fmla="*/ 3719484 h 6352161"/>
                <a:gd name="connsiteX7588" fmla="*/ 2589402 w 10924162"/>
                <a:gd name="connsiteY7588" fmla="*/ 3749684 h 6352161"/>
                <a:gd name="connsiteX7589" fmla="*/ 2560375 w 10924162"/>
                <a:gd name="connsiteY7589" fmla="*/ 3779884 h 6352161"/>
                <a:gd name="connsiteX7590" fmla="*/ 2631148 w 10924162"/>
                <a:gd name="connsiteY7590" fmla="*/ 3779884 h 6352161"/>
                <a:gd name="connsiteX7591" fmla="*/ 2602121 w 10924162"/>
                <a:gd name="connsiteY7591" fmla="*/ 3749684 h 6352161"/>
                <a:gd name="connsiteX7592" fmla="*/ 2631148 w 10924162"/>
                <a:gd name="connsiteY7592" fmla="*/ 3719484 h 6352161"/>
                <a:gd name="connsiteX7593" fmla="*/ 2660175 w 10924162"/>
                <a:gd name="connsiteY7593" fmla="*/ 3749684 h 6352161"/>
                <a:gd name="connsiteX7594" fmla="*/ 2631148 w 10924162"/>
                <a:gd name="connsiteY7594" fmla="*/ 3779884 h 6352161"/>
                <a:gd name="connsiteX7595" fmla="*/ 2701923 w 10924162"/>
                <a:gd name="connsiteY7595" fmla="*/ 3779884 h 6352161"/>
                <a:gd name="connsiteX7596" fmla="*/ 2672896 w 10924162"/>
                <a:gd name="connsiteY7596" fmla="*/ 3749684 h 6352161"/>
                <a:gd name="connsiteX7597" fmla="*/ 2701923 w 10924162"/>
                <a:gd name="connsiteY7597" fmla="*/ 3719484 h 6352161"/>
                <a:gd name="connsiteX7598" fmla="*/ 2730949 w 10924162"/>
                <a:gd name="connsiteY7598" fmla="*/ 3749684 h 6352161"/>
                <a:gd name="connsiteX7599" fmla="*/ 2701923 w 10924162"/>
                <a:gd name="connsiteY7599" fmla="*/ 3779884 h 6352161"/>
                <a:gd name="connsiteX7600" fmla="*/ 2772695 w 10924162"/>
                <a:gd name="connsiteY7600" fmla="*/ 3779884 h 6352161"/>
                <a:gd name="connsiteX7601" fmla="*/ 2743668 w 10924162"/>
                <a:gd name="connsiteY7601" fmla="*/ 3749684 h 6352161"/>
                <a:gd name="connsiteX7602" fmla="*/ 2772695 w 10924162"/>
                <a:gd name="connsiteY7602" fmla="*/ 3719484 h 6352161"/>
                <a:gd name="connsiteX7603" fmla="*/ 2801722 w 10924162"/>
                <a:gd name="connsiteY7603" fmla="*/ 3749684 h 6352161"/>
                <a:gd name="connsiteX7604" fmla="*/ 2772695 w 10924162"/>
                <a:gd name="connsiteY7604" fmla="*/ 3779884 h 6352161"/>
                <a:gd name="connsiteX7605" fmla="*/ 2843468 w 10924162"/>
                <a:gd name="connsiteY7605" fmla="*/ 3779884 h 6352161"/>
                <a:gd name="connsiteX7606" fmla="*/ 2814441 w 10924162"/>
                <a:gd name="connsiteY7606" fmla="*/ 3749684 h 6352161"/>
                <a:gd name="connsiteX7607" fmla="*/ 2843468 w 10924162"/>
                <a:gd name="connsiteY7607" fmla="*/ 3719484 h 6352161"/>
                <a:gd name="connsiteX7608" fmla="*/ 2872495 w 10924162"/>
                <a:gd name="connsiteY7608" fmla="*/ 3749684 h 6352161"/>
                <a:gd name="connsiteX7609" fmla="*/ 2843468 w 10924162"/>
                <a:gd name="connsiteY7609" fmla="*/ 3779884 h 6352161"/>
                <a:gd name="connsiteX7610" fmla="*/ 2914241 w 10924162"/>
                <a:gd name="connsiteY7610" fmla="*/ 3779884 h 6352161"/>
                <a:gd name="connsiteX7611" fmla="*/ 2885214 w 10924162"/>
                <a:gd name="connsiteY7611" fmla="*/ 3749684 h 6352161"/>
                <a:gd name="connsiteX7612" fmla="*/ 2914241 w 10924162"/>
                <a:gd name="connsiteY7612" fmla="*/ 3719484 h 6352161"/>
                <a:gd name="connsiteX7613" fmla="*/ 2943268 w 10924162"/>
                <a:gd name="connsiteY7613" fmla="*/ 3749684 h 6352161"/>
                <a:gd name="connsiteX7614" fmla="*/ 2914241 w 10924162"/>
                <a:gd name="connsiteY7614" fmla="*/ 3779884 h 6352161"/>
                <a:gd name="connsiteX7615" fmla="*/ 2985017 w 10924162"/>
                <a:gd name="connsiteY7615" fmla="*/ 3779884 h 6352161"/>
                <a:gd name="connsiteX7616" fmla="*/ 2955990 w 10924162"/>
                <a:gd name="connsiteY7616" fmla="*/ 3749684 h 6352161"/>
                <a:gd name="connsiteX7617" fmla="*/ 2985017 w 10924162"/>
                <a:gd name="connsiteY7617" fmla="*/ 3719484 h 6352161"/>
                <a:gd name="connsiteX7618" fmla="*/ 3014043 w 10924162"/>
                <a:gd name="connsiteY7618" fmla="*/ 3749684 h 6352161"/>
                <a:gd name="connsiteX7619" fmla="*/ 2985017 w 10924162"/>
                <a:gd name="connsiteY7619" fmla="*/ 3779884 h 6352161"/>
                <a:gd name="connsiteX7620" fmla="*/ 3055789 w 10924162"/>
                <a:gd name="connsiteY7620" fmla="*/ 3779884 h 6352161"/>
                <a:gd name="connsiteX7621" fmla="*/ 3026762 w 10924162"/>
                <a:gd name="connsiteY7621" fmla="*/ 3749684 h 6352161"/>
                <a:gd name="connsiteX7622" fmla="*/ 3055789 w 10924162"/>
                <a:gd name="connsiteY7622" fmla="*/ 3719484 h 6352161"/>
                <a:gd name="connsiteX7623" fmla="*/ 3084816 w 10924162"/>
                <a:gd name="connsiteY7623" fmla="*/ 3749684 h 6352161"/>
                <a:gd name="connsiteX7624" fmla="*/ 3055789 w 10924162"/>
                <a:gd name="connsiteY7624" fmla="*/ 3779884 h 6352161"/>
                <a:gd name="connsiteX7625" fmla="*/ 3197335 w 10924162"/>
                <a:gd name="connsiteY7625" fmla="*/ 3779884 h 6352161"/>
                <a:gd name="connsiteX7626" fmla="*/ 3168308 w 10924162"/>
                <a:gd name="connsiteY7626" fmla="*/ 3749684 h 6352161"/>
                <a:gd name="connsiteX7627" fmla="*/ 3197335 w 10924162"/>
                <a:gd name="connsiteY7627" fmla="*/ 3719484 h 6352161"/>
                <a:gd name="connsiteX7628" fmla="*/ 3226362 w 10924162"/>
                <a:gd name="connsiteY7628" fmla="*/ 3749684 h 6352161"/>
                <a:gd name="connsiteX7629" fmla="*/ 3197335 w 10924162"/>
                <a:gd name="connsiteY7629" fmla="*/ 3779884 h 6352161"/>
                <a:gd name="connsiteX7630" fmla="*/ 3409655 w 10924162"/>
                <a:gd name="connsiteY7630" fmla="*/ 3779884 h 6352161"/>
                <a:gd name="connsiteX7631" fmla="*/ 3380628 w 10924162"/>
                <a:gd name="connsiteY7631" fmla="*/ 3749684 h 6352161"/>
                <a:gd name="connsiteX7632" fmla="*/ 3409655 w 10924162"/>
                <a:gd name="connsiteY7632" fmla="*/ 3719484 h 6352161"/>
                <a:gd name="connsiteX7633" fmla="*/ 3438682 w 10924162"/>
                <a:gd name="connsiteY7633" fmla="*/ 3749684 h 6352161"/>
                <a:gd name="connsiteX7634" fmla="*/ 3409655 w 10924162"/>
                <a:gd name="connsiteY7634" fmla="*/ 3779884 h 6352161"/>
                <a:gd name="connsiteX7635" fmla="*/ 3480429 w 10924162"/>
                <a:gd name="connsiteY7635" fmla="*/ 3779884 h 6352161"/>
                <a:gd name="connsiteX7636" fmla="*/ 3451402 w 10924162"/>
                <a:gd name="connsiteY7636" fmla="*/ 3749684 h 6352161"/>
                <a:gd name="connsiteX7637" fmla="*/ 3480429 w 10924162"/>
                <a:gd name="connsiteY7637" fmla="*/ 3719484 h 6352161"/>
                <a:gd name="connsiteX7638" fmla="*/ 3509456 w 10924162"/>
                <a:gd name="connsiteY7638" fmla="*/ 3749684 h 6352161"/>
                <a:gd name="connsiteX7639" fmla="*/ 3480429 w 10924162"/>
                <a:gd name="connsiteY7639" fmla="*/ 3779884 h 6352161"/>
                <a:gd name="connsiteX7640" fmla="*/ 3692749 w 10924162"/>
                <a:gd name="connsiteY7640" fmla="*/ 3779884 h 6352161"/>
                <a:gd name="connsiteX7641" fmla="*/ 3663722 w 10924162"/>
                <a:gd name="connsiteY7641" fmla="*/ 3749684 h 6352161"/>
                <a:gd name="connsiteX7642" fmla="*/ 3692749 w 10924162"/>
                <a:gd name="connsiteY7642" fmla="*/ 3719484 h 6352161"/>
                <a:gd name="connsiteX7643" fmla="*/ 3721776 w 10924162"/>
                <a:gd name="connsiteY7643" fmla="*/ 3749684 h 6352161"/>
                <a:gd name="connsiteX7644" fmla="*/ 3692749 w 10924162"/>
                <a:gd name="connsiteY7644" fmla="*/ 3779884 h 6352161"/>
                <a:gd name="connsiteX7645" fmla="*/ 5249765 w 10924162"/>
                <a:gd name="connsiteY7645" fmla="*/ 3779884 h 6352161"/>
                <a:gd name="connsiteX7646" fmla="*/ 5220738 w 10924162"/>
                <a:gd name="connsiteY7646" fmla="*/ 3749684 h 6352161"/>
                <a:gd name="connsiteX7647" fmla="*/ 5249765 w 10924162"/>
                <a:gd name="connsiteY7647" fmla="*/ 3719484 h 6352161"/>
                <a:gd name="connsiteX7648" fmla="*/ 5278791 w 10924162"/>
                <a:gd name="connsiteY7648" fmla="*/ 3749684 h 6352161"/>
                <a:gd name="connsiteX7649" fmla="*/ 5249765 w 10924162"/>
                <a:gd name="connsiteY7649" fmla="*/ 3779884 h 6352161"/>
                <a:gd name="connsiteX7650" fmla="*/ 5320537 w 10924162"/>
                <a:gd name="connsiteY7650" fmla="*/ 3779884 h 6352161"/>
                <a:gd name="connsiteX7651" fmla="*/ 5291510 w 10924162"/>
                <a:gd name="connsiteY7651" fmla="*/ 3749684 h 6352161"/>
                <a:gd name="connsiteX7652" fmla="*/ 5320537 w 10924162"/>
                <a:gd name="connsiteY7652" fmla="*/ 3719484 h 6352161"/>
                <a:gd name="connsiteX7653" fmla="*/ 5349564 w 10924162"/>
                <a:gd name="connsiteY7653" fmla="*/ 3749684 h 6352161"/>
                <a:gd name="connsiteX7654" fmla="*/ 5320537 w 10924162"/>
                <a:gd name="connsiteY7654" fmla="*/ 3779884 h 6352161"/>
                <a:gd name="connsiteX7655" fmla="*/ 5391310 w 10924162"/>
                <a:gd name="connsiteY7655" fmla="*/ 3779884 h 6352161"/>
                <a:gd name="connsiteX7656" fmla="*/ 5362283 w 10924162"/>
                <a:gd name="connsiteY7656" fmla="*/ 3749684 h 6352161"/>
                <a:gd name="connsiteX7657" fmla="*/ 5391310 w 10924162"/>
                <a:gd name="connsiteY7657" fmla="*/ 3719484 h 6352161"/>
                <a:gd name="connsiteX7658" fmla="*/ 5420337 w 10924162"/>
                <a:gd name="connsiteY7658" fmla="*/ 3749684 h 6352161"/>
                <a:gd name="connsiteX7659" fmla="*/ 5391310 w 10924162"/>
                <a:gd name="connsiteY7659" fmla="*/ 3779884 h 6352161"/>
                <a:gd name="connsiteX7660" fmla="*/ 5462087 w 10924162"/>
                <a:gd name="connsiteY7660" fmla="*/ 3779884 h 6352161"/>
                <a:gd name="connsiteX7661" fmla="*/ 5433054 w 10924162"/>
                <a:gd name="connsiteY7661" fmla="*/ 3749684 h 6352161"/>
                <a:gd name="connsiteX7662" fmla="*/ 5462087 w 10924162"/>
                <a:gd name="connsiteY7662" fmla="*/ 3719484 h 6352161"/>
                <a:gd name="connsiteX7663" fmla="*/ 5491108 w 10924162"/>
                <a:gd name="connsiteY7663" fmla="*/ 3749684 h 6352161"/>
                <a:gd name="connsiteX7664" fmla="*/ 5462087 w 10924162"/>
                <a:gd name="connsiteY7664" fmla="*/ 3779884 h 6352161"/>
                <a:gd name="connsiteX7665" fmla="*/ 5532861 w 10924162"/>
                <a:gd name="connsiteY7665" fmla="*/ 3779884 h 6352161"/>
                <a:gd name="connsiteX7666" fmla="*/ 5503829 w 10924162"/>
                <a:gd name="connsiteY7666" fmla="*/ 3749684 h 6352161"/>
                <a:gd name="connsiteX7667" fmla="*/ 5532861 w 10924162"/>
                <a:gd name="connsiteY7667" fmla="*/ 3719484 h 6352161"/>
                <a:gd name="connsiteX7668" fmla="*/ 5561882 w 10924162"/>
                <a:gd name="connsiteY7668" fmla="*/ 3749684 h 6352161"/>
                <a:gd name="connsiteX7669" fmla="*/ 5532861 w 10924162"/>
                <a:gd name="connsiteY7669" fmla="*/ 3779884 h 6352161"/>
                <a:gd name="connsiteX7670" fmla="*/ 5674406 w 10924162"/>
                <a:gd name="connsiteY7670" fmla="*/ 3779884 h 6352161"/>
                <a:gd name="connsiteX7671" fmla="*/ 5645374 w 10924162"/>
                <a:gd name="connsiteY7671" fmla="*/ 3749684 h 6352161"/>
                <a:gd name="connsiteX7672" fmla="*/ 5674406 w 10924162"/>
                <a:gd name="connsiteY7672" fmla="*/ 3719484 h 6352161"/>
                <a:gd name="connsiteX7673" fmla="*/ 5703428 w 10924162"/>
                <a:gd name="connsiteY7673" fmla="*/ 3749684 h 6352161"/>
                <a:gd name="connsiteX7674" fmla="*/ 5674406 w 10924162"/>
                <a:gd name="connsiteY7674" fmla="*/ 3779884 h 6352161"/>
                <a:gd name="connsiteX7675" fmla="*/ 5745180 w 10924162"/>
                <a:gd name="connsiteY7675" fmla="*/ 3779884 h 6352161"/>
                <a:gd name="connsiteX7676" fmla="*/ 5716147 w 10924162"/>
                <a:gd name="connsiteY7676" fmla="*/ 3749684 h 6352161"/>
                <a:gd name="connsiteX7677" fmla="*/ 5745180 w 10924162"/>
                <a:gd name="connsiteY7677" fmla="*/ 3719484 h 6352161"/>
                <a:gd name="connsiteX7678" fmla="*/ 5774201 w 10924162"/>
                <a:gd name="connsiteY7678" fmla="*/ 3749684 h 6352161"/>
                <a:gd name="connsiteX7679" fmla="*/ 5745180 w 10924162"/>
                <a:gd name="connsiteY7679" fmla="*/ 3779884 h 6352161"/>
                <a:gd name="connsiteX7680" fmla="*/ 5815954 w 10924162"/>
                <a:gd name="connsiteY7680" fmla="*/ 3779884 h 6352161"/>
                <a:gd name="connsiteX7681" fmla="*/ 5786922 w 10924162"/>
                <a:gd name="connsiteY7681" fmla="*/ 3749684 h 6352161"/>
                <a:gd name="connsiteX7682" fmla="*/ 5815954 w 10924162"/>
                <a:gd name="connsiteY7682" fmla="*/ 3719484 h 6352161"/>
                <a:gd name="connsiteX7683" fmla="*/ 5844975 w 10924162"/>
                <a:gd name="connsiteY7683" fmla="*/ 3749684 h 6352161"/>
                <a:gd name="connsiteX7684" fmla="*/ 5815954 w 10924162"/>
                <a:gd name="connsiteY7684" fmla="*/ 3779884 h 6352161"/>
                <a:gd name="connsiteX7685" fmla="*/ 5886727 w 10924162"/>
                <a:gd name="connsiteY7685" fmla="*/ 3779884 h 6352161"/>
                <a:gd name="connsiteX7686" fmla="*/ 5857695 w 10924162"/>
                <a:gd name="connsiteY7686" fmla="*/ 3749684 h 6352161"/>
                <a:gd name="connsiteX7687" fmla="*/ 5886727 w 10924162"/>
                <a:gd name="connsiteY7687" fmla="*/ 3719484 h 6352161"/>
                <a:gd name="connsiteX7688" fmla="*/ 5915749 w 10924162"/>
                <a:gd name="connsiteY7688" fmla="*/ 3749684 h 6352161"/>
                <a:gd name="connsiteX7689" fmla="*/ 5886727 w 10924162"/>
                <a:gd name="connsiteY7689" fmla="*/ 3779884 h 6352161"/>
                <a:gd name="connsiteX7690" fmla="*/ 6099048 w 10924162"/>
                <a:gd name="connsiteY7690" fmla="*/ 3779884 h 6352161"/>
                <a:gd name="connsiteX7691" fmla="*/ 6070016 w 10924162"/>
                <a:gd name="connsiteY7691" fmla="*/ 3749684 h 6352161"/>
                <a:gd name="connsiteX7692" fmla="*/ 6099048 w 10924162"/>
                <a:gd name="connsiteY7692" fmla="*/ 3719484 h 6352161"/>
                <a:gd name="connsiteX7693" fmla="*/ 6128069 w 10924162"/>
                <a:gd name="connsiteY7693" fmla="*/ 3749684 h 6352161"/>
                <a:gd name="connsiteX7694" fmla="*/ 6099048 w 10924162"/>
                <a:gd name="connsiteY7694" fmla="*/ 3779884 h 6352161"/>
                <a:gd name="connsiteX7695" fmla="*/ 6169820 w 10924162"/>
                <a:gd name="connsiteY7695" fmla="*/ 3779884 h 6352161"/>
                <a:gd name="connsiteX7696" fmla="*/ 6140788 w 10924162"/>
                <a:gd name="connsiteY7696" fmla="*/ 3749684 h 6352161"/>
                <a:gd name="connsiteX7697" fmla="*/ 6169820 w 10924162"/>
                <a:gd name="connsiteY7697" fmla="*/ 3719484 h 6352161"/>
                <a:gd name="connsiteX7698" fmla="*/ 6198842 w 10924162"/>
                <a:gd name="connsiteY7698" fmla="*/ 3749684 h 6352161"/>
                <a:gd name="connsiteX7699" fmla="*/ 6169820 w 10924162"/>
                <a:gd name="connsiteY7699" fmla="*/ 3779884 h 6352161"/>
                <a:gd name="connsiteX7700" fmla="*/ 6240593 w 10924162"/>
                <a:gd name="connsiteY7700" fmla="*/ 3779884 h 6352161"/>
                <a:gd name="connsiteX7701" fmla="*/ 6211561 w 10924162"/>
                <a:gd name="connsiteY7701" fmla="*/ 3749684 h 6352161"/>
                <a:gd name="connsiteX7702" fmla="*/ 6240593 w 10924162"/>
                <a:gd name="connsiteY7702" fmla="*/ 3719484 h 6352161"/>
                <a:gd name="connsiteX7703" fmla="*/ 6269615 w 10924162"/>
                <a:gd name="connsiteY7703" fmla="*/ 3749684 h 6352161"/>
                <a:gd name="connsiteX7704" fmla="*/ 6240593 w 10924162"/>
                <a:gd name="connsiteY7704" fmla="*/ 3779884 h 6352161"/>
                <a:gd name="connsiteX7705" fmla="*/ 6311367 w 10924162"/>
                <a:gd name="connsiteY7705" fmla="*/ 3779884 h 6352161"/>
                <a:gd name="connsiteX7706" fmla="*/ 6282334 w 10924162"/>
                <a:gd name="connsiteY7706" fmla="*/ 3749684 h 6352161"/>
                <a:gd name="connsiteX7707" fmla="*/ 6311367 w 10924162"/>
                <a:gd name="connsiteY7707" fmla="*/ 3719484 h 6352161"/>
                <a:gd name="connsiteX7708" fmla="*/ 6340388 w 10924162"/>
                <a:gd name="connsiteY7708" fmla="*/ 3749684 h 6352161"/>
                <a:gd name="connsiteX7709" fmla="*/ 6311367 w 10924162"/>
                <a:gd name="connsiteY7709" fmla="*/ 3779884 h 6352161"/>
                <a:gd name="connsiteX7710" fmla="*/ 6523687 w 10924162"/>
                <a:gd name="connsiteY7710" fmla="*/ 3779884 h 6352161"/>
                <a:gd name="connsiteX7711" fmla="*/ 6494655 w 10924162"/>
                <a:gd name="connsiteY7711" fmla="*/ 3749684 h 6352161"/>
                <a:gd name="connsiteX7712" fmla="*/ 6523687 w 10924162"/>
                <a:gd name="connsiteY7712" fmla="*/ 3719484 h 6352161"/>
                <a:gd name="connsiteX7713" fmla="*/ 6552709 w 10924162"/>
                <a:gd name="connsiteY7713" fmla="*/ 3749684 h 6352161"/>
                <a:gd name="connsiteX7714" fmla="*/ 6523687 w 10924162"/>
                <a:gd name="connsiteY7714" fmla="*/ 3779884 h 6352161"/>
                <a:gd name="connsiteX7715" fmla="*/ 6594461 w 10924162"/>
                <a:gd name="connsiteY7715" fmla="*/ 3779884 h 6352161"/>
                <a:gd name="connsiteX7716" fmla="*/ 6565428 w 10924162"/>
                <a:gd name="connsiteY7716" fmla="*/ 3749684 h 6352161"/>
                <a:gd name="connsiteX7717" fmla="*/ 6594461 w 10924162"/>
                <a:gd name="connsiteY7717" fmla="*/ 3719484 h 6352161"/>
                <a:gd name="connsiteX7718" fmla="*/ 6623482 w 10924162"/>
                <a:gd name="connsiteY7718" fmla="*/ 3749684 h 6352161"/>
                <a:gd name="connsiteX7719" fmla="*/ 6594461 w 10924162"/>
                <a:gd name="connsiteY7719" fmla="*/ 3779884 h 6352161"/>
                <a:gd name="connsiteX7720" fmla="*/ 6665235 w 10924162"/>
                <a:gd name="connsiteY7720" fmla="*/ 3779884 h 6352161"/>
                <a:gd name="connsiteX7721" fmla="*/ 6636203 w 10924162"/>
                <a:gd name="connsiteY7721" fmla="*/ 3749684 h 6352161"/>
                <a:gd name="connsiteX7722" fmla="*/ 6665235 w 10924162"/>
                <a:gd name="connsiteY7722" fmla="*/ 3719484 h 6352161"/>
                <a:gd name="connsiteX7723" fmla="*/ 6694256 w 10924162"/>
                <a:gd name="connsiteY7723" fmla="*/ 3749684 h 6352161"/>
                <a:gd name="connsiteX7724" fmla="*/ 6665235 w 10924162"/>
                <a:gd name="connsiteY7724" fmla="*/ 3779884 h 6352161"/>
                <a:gd name="connsiteX7725" fmla="*/ 6806780 w 10924162"/>
                <a:gd name="connsiteY7725" fmla="*/ 3779884 h 6352161"/>
                <a:gd name="connsiteX7726" fmla="*/ 6777748 w 10924162"/>
                <a:gd name="connsiteY7726" fmla="*/ 3749684 h 6352161"/>
                <a:gd name="connsiteX7727" fmla="*/ 6806780 w 10924162"/>
                <a:gd name="connsiteY7727" fmla="*/ 3719484 h 6352161"/>
                <a:gd name="connsiteX7728" fmla="*/ 6835802 w 10924162"/>
                <a:gd name="connsiteY7728" fmla="*/ 3749684 h 6352161"/>
                <a:gd name="connsiteX7729" fmla="*/ 6806780 w 10924162"/>
                <a:gd name="connsiteY7729" fmla="*/ 3779884 h 6352161"/>
                <a:gd name="connsiteX7730" fmla="*/ 6877555 w 10924162"/>
                <a:gd name="connsiteY7730" fmla="*/ 3779884 h 6352161"/>
                <a:gd name="connsiteX7731" fmla="*/ 6848522 w 10924162"/>
                <a:gd name="connsiteY7731" fmla="*/ 3749684 h 6352161"/>
                <a:gd name="connsiteX7732" fmla="*/ 6877555 w 10924162"/>
                <a:gd name="connsiteY7732" fmla="*/ 3719484 h 6352161"/>
                <a:gd name="connsiteX7733" fmla="*/ 6906576 w 10924162"/>
                <a:gd name="connsiteY7733" fmla="*/ 3749684 h 6352161"/>
                <a:gd name="connsiteX7734" fmla="*/ 6877555 w 10924162"/>
                <a:gd name="connsiteY7734" fmla="*/ 3779884 h 6352161"/>
                <a:gd name="connsiteX7735" fmla="*/ 6948329 w 10924162"/>
                <a:gd name="connsiteY7735" fmla="*/ 3779884 h 6352161"/>
                <a:gd name="connsiteX7736" fmla="*/ 6919297 w 10924162"/>
                <a:gd name="connsiteY7736" fmla="*/ 3749684 h 6352161"/>
                <a:gd name="connsiteX7737" fmla="*/ 6948329 w 10924162"/>
                <a:gd name="connsiteY7737" fmla="*/ 3719484 h 6352161"/>
                <a:gd name="connsiteX7738" fmla="*/ 6977350 w 10924162"/>
                <a:gd name="connsiteY7738" fmla="*/ 3749684 h 6352161"/>
                <a:gd name="connsiteX7739" fmla="*/ 6948329 w 10924162"/>
                <a:gd name="connsiteY7739" fmla="*/ 3779884 h 6352161"/>
                <a:gd name="connsiteX7740" fmla="*/ 7019101 w 10924162"/>
                <a:gd name="connsiteY7740" fmla="*/ 3779884 h 6352161"/>
                <a:gd name="connsiteX7741" fmla="*/ 6990069 w 10924162"/>
                <a:gd name="connsiteY7741" fmla="*/ 3749684 h 6352161"/>
                <a:gd name="connsiteX7742" fmla="*/ 7019101 w 10924162"/>
                <a:gd name="connsiteY7742" fmla="*/ 3719484 h 6352161"/>
                <a:gd name="connsiteX7743" fmla="*/ 7048123 w 10924162"/>
                <a:gd name="connsiteY7743" fmla="*/ 3749684 h 6352161"/>
                <a:gd name="connsiteX7744" fmla="*/ 7019101 w 10924162"/>
                <a:gd name="connsiteY7744" fmla="*/ 3779884 h 6352161"/>
                <a:gd name="connsiteX7745" fmla="*/ 7089874 w 10924162"/>
                <a:gd name="connsiteY7745" fmla="*/ 3779884 h 6352161"/>
                <a:gd name="connsiteX7746" fmla="*/ 7060842 w 10924162"/>
                <a:gd name="connsiteY7746" fmla="*/ 3749684 h 6352161"/>
                <a:gd name="connsiteX7747" fmla="*/ 7089874 w 10924162"/>
                <a:gd name="connsiteY7747" fmla="*/ 3719484 h 6352161"/>
                <a:gd name="connsiteX7748" fmla="*/ 7118896 w 10924162"/>
                <a:gd name="connsiteY7748" fmla="*/ 3749684 h 6352161"/>
                <a:gd name="connsiteX7749" fmla="*/ 7089874 w 10924162"/>
                <a:gd name="connsiteY7749" fmla="*/ 3779884 h 6352161"/>
                <a:gd name="connsiteX7750" fmla="*/ 7160648 w 10924162"/>
                <a:gd name="connsiteY7750" fmla="*/ 3779884 h 6352161"/>
                <a:gd name="connsiteX7751" fmla="*/ 7131615 w 10924162"/>
                <a:gd name="connsiteY7751" fmla="*/ 3749684 h 6352161"/>
                <a:gd name="connsiteX7752" fmla="*/ 7160648 w 10924162"/>
                <a:gd name="connsiteY7752" fmla="*/ 3719484 h 6352161"/>
                <a:gd name="connsiteX7753" fmla="*/ 7189669 w 10924162"/>
                <a:gd name="connsiteY7753" fmla="*/ 3749684 h 6352161"/>
                <a:gd name="connsiteX7754" fmla="*/ 7160648 w 10924162"/>
                <a:gd name="connsiteY7754" fmla="*/ 3779884 h 6352161"/>
                <a:gd name="connsiteX7755" fmla="*/ 7231422 w 10924162"/>
                <a:gd name="connsiteY7755" fmla="*/ 3779884 h 6352161"/>
                <a:gd name="connsiteX7756" fmla="*/ 7202390 w 10924162"/>
                <a:gd name="connsiteY7756" fmla="*/ 3749684 h 6352161"/>
                <a:gd name="connsiteX7757" fmla="*/ 7231422 w 10924162"/>
                <a:gd name="connsiteY7757" fmla="*/ 3719484 h 6352161"/>
                <a:gd name="connsiteX7758" fmla="*/ 7260443 w 10924162"/>
                <a:gd name="connsiteY7758" fmla="*/ 3749684 h 6352161"/>
                <a:gd name="connsiteX7759" fmla="*/ 7231422 w 10924162"/>
                <a:gd name="connsiteY7759" fmla="*/ 3779884 h 6352161"/>
                <a:gd name="connsiteX7760" fmla="*/ 7302194 w 10924162"/>
                <a:gd name="connsiteY7760" fmla="*/ 3779884 h 6352161"/>
                <a:gd name="connsiteX7761" fmla="*/ 7273162 w 10924162"/>
                <a:gd name="connsiteY7761" fmla="*/ 3749684 h 6352161"/>
                <a:gd name="connsiteX7762" fmla="*/ 7302194 w 10924162"/>
                <a:gd name="connsiteY7762" fmla="*/ 3719484 h 6352161"/>
                <a:gd name="connsiteX7763" fmla="*/ 7331216 w 10924162"/>
                <a:gd name="connsiteY7763" fmla="*/ 3749684 h 6352161"/>
                <a:gd name="connsiteX7764" fmla="*/ 7302194 w 10924162"/>
                <a:gd name="connsiteY7764" fmla="*/ 3779884 h 6352161"/>
                <a:gd name="connsiteX7765" fmla="*/ 7372968 w 10924162"/>
                <a:gd name="connsiteY7765" fmla="*/ 3779884 h 6352161"/>
                <a:gd name="connsiteX7766" fmla="*/ 7343936 w 10924162"/>
                <a:gd name="connsiteY7766" fmla="*/ 3749684 h 6352161"/>
                <a:gd name="connsiteX7767" fmla="*/ 7372968 w 10924162"/>
                <a:gd name="connsiteY7767" fmla="*/ 3719484 h 6352161"/>
                <a:gd name="connsiteX7768" fmla="*/ 7401990 w 10924162"/>
                <a:gd name="connsiteY7768" fmla="*/ 3749684 h 6352161"/>
                <a:gd name="connsiteX7769" fmla="*/ 7372968 w 10924162"/>
                <a:gd name="connsiteY7769" fmla="*/ 3779884 h 6352161"/>
                <a:gd name="connsiteX7770" fmla="*/ 7443742 w 10924162"/>
                <a:gd name="connsiteY7770" fmla="*/ 3779884 h 6352161"/>
                <a:gd name="connsiteX7771" fmla="*/ 7414709 w 10924162"/>
                <a:gd name="connsiteY7771" fmla="*/ 3749684 h 6352161"/>
                <a:gd name="connsiteX7772" fmla="*/ 7443742 w 10924162"/>
                <a:gd name="connsiteY7772" fmla="*/ 3719484 h 6352161"/>
                <a:gd name="connsiteX7773" fmla="*/ 7472763 w 10924162"/>
                <a:gd name="connsiteY7773" fmla="*/ 3749684 h 6352161"/>
                <a:gd name="connsiteX7774" fmla="*/ 7443742 w 10924162"/>
                <a:gd name="connsiteY7774" fmla="*/ 3779884 h 6352161"/>
                <a:gd name="connsiteX7775" fmla="*/ 7514516 w 10924162"/>
                <a:gd name="connsiteY7775" fmla="*/ 3779884 h 6352161"/>
                <a:gd name="connsiteX7776" fmla="*/ 7485484 w 10924162"/>
                <a:gd name="connsiteY7776" fmla="*/ 3749684 h 6352161"/>
                <a:gd name="connsiteX7777" fmla="*/ 7514516 w 10924162"/>
                <a:gd name="connsiteY7777" fmla="*/ 3719484 h 6352161"/>
                <a:gd name="connsiteX7778" fmla="*/ 7543537 w 10924162"/>
                <a:gd name="connsiteY7778" fmla="*/ 3749684 h 6352161"/>
                <a:gd name="connsiteX7779" fmla="*/ 7514516 w 10924162"/>
                <a:gd name="connsiteY7779" fmla="*/ 3779884 h 6352161"/>
                <a:gd name="connsiteX7780" fmla="*/ 7585288 w 10924162"/>
                <a:gd name="connsiteY7780" fmla="*/ 3779884 h 6352161"/>
                <a:gd name="connsiteX7781" fmla="*/ 7556256 w 10924162"/>
                <a:gd name="connsiteY7781" fmla="*/ 3749684 h 6352161"/>
                <a:gd name="connsiteX7782" fmla="*/ 7585288 w 10924162"/>
                <a:gd name="connsiteY7782" fmla="*/ 3719484 h 6352161"/>
                <a:gd name="connsiteX7783" fmla="*/ 7614310 w 10924162"/>
                <a:gd name="connsiteY7783" fmla="*/ 3749684 h 6352161"/>
                <a:gd name="connsiteX7784" fmla="*/ 7585288 w 10924162"/>
                <a:gd name="connsiteY7784" fmla="*/ 3779884 h 6352161"/>
                <a:gd name="connsiteX7785" fmla="*/ 7656061 w 10924162"/>
                <a:gd name="connsiteY7785" fmla="*/ 3779884 h 6352161"/>
                <a:gd name="connsiteX7786" fmla="*/ 7627029 w 10924162"/>
                <a:gd name="connsiteY7786" fmla="*/ 3749684 h 6352161"/>
                <a:gd name="connsiteX7787" fmla="*/ 7656061 w 10924162"/>
                <a:gd name="connsiteY7787" fmla="*/ 3719484 h 6352161"/>
                <a:gd name="connsiteX7788" fmla="*/ 7685083 w 10924162"/>
                <a:gd name="connsiteY7788" fmla="*/ 3749684 h 6352161"/>
                <a:gd name="connsiteX7789" fmla="*/ 7656061 w 10924162"/>
                <a:gd name="connsiteY7789" fmla="*/ 3779884 h 6352161"/>
                <a:gd name="connsiteX7790" fmla="*/ 7726835 w 10924162"/>
                <a:gd name="connsiteY7790" fmla="*/ 3779884 h 6352161"/>
                <a:gd name="connsiteX7791" fmla="*/ 7697802 w 10924162"/>
                <a:gd name="connsiteY7791" fmla="*/ 3749684 h 6352161"/>
                <a:gd name="connsiteX7792" fmla="*/ 7726835 w 10924162"/>
                <a:gd name="connsiteY7792" fmla="*/ 3719484 h 6352161"/>
                <a:gd name="connsiteX7793" fmla="*/ 7755856 w 10924162"/>
                <a:gd name="connsiteY7793" fmla="*/ 3749684 h 6352161"/>
                <a:gd name="connsiteX7794" fmla="*/ 7726835 w 10924162"/>
                <a:gd name="connsiteY7794" fmla="*/ 3779884 h 6352161"/>
                <a:gd name="connsiteX7795" fmla="*/ 7797609 w 10924162"/>
                <a:gd name="connsiteY7795" fmla="*/ 3779884 h 6352161"/>
                <a:gd name="connsiteX7796" fmla="*/ 7768577 w 10924162"/>
                <a:gd name="connsiteY7796" fmla="*/ 3749684 h 6352161"/>
                <a:gd name="connsiteX7797" fmla="*/ 7797609 w 10924162"/>
                <a:gd name="connsiteY7797" fmla="*/ 3719484 h 6352161"/>
                <a:gd name="connsiteX7798" fmla="*/ 7826630 w 10924162"/>
                <a:gd name="connsiteY7798" fmla="*/ 3749684 h 6352161"/>
                <a:gd name="connsiteX7799" fmla="*/ 7797609 w 10924162"/>
                <a:gd name="connsiteY7799" fmla="*/ 3779884 h 6352161"/>
                <a:gd name="connsiteX7800" fmla="*/ 7868382 w 10924162"/>
                <a:gd name="connsiteY7800" fmla="*/ 3779884 h 6352161"/>
                <a:gd name="connsiteX7801" fmla="*/ 7839350 w 10924162"/>
                <a:gd name="connsiteY7801" fmla="*/ 3749684 h 6352161"/>
                <a:gd name="connsiteX7802" fmla="*/ 7868382 w 10924162"/>
                <a:gd name="connsiteY7802" fmla="*/ 3719484 h 6352161"/>
                <a:gd name="connsiteX7803" fmla="*/ 7897404 w 10924162"/>
                <a:gd name="connsiteY7803" fmla="*/ 3749684 h 6352161"/>
                <a:gd name="connsiteX7804" fmla="*/ 7868382 w 10924162"/>
                <a:gd name="connsiteY7804" fmla="*/ 3779884 h 6352161"/>
                <a:gd name="connsiteX7805" fmla="*/ 7939155 w 10924162"/>
                <a:gd name="connsiteY7805" fmla="*/ 3779884 h 6352161"/>
                <a:gd name="connsiteX7806" fmla="*/ 7910123 w 10924162"/>
                <a:gd name="connsiteY7806" fmla="*/ 3749684 h 6352161"/>
                <a:gd name="connsiteX7807" fmla="*/ 7939155 w 10924162"/>
                <a:gd name="connsiteY7807" fmla="*/ 3719484 h 6352161"/>
                <a:gd name="connsiteX7808" fmla="*/ 7968177 w 10924162"/>
                <a:gd name="connsiteY7808" fmla="*/ 3749684 h 6352161"/>
                <a:gd name="connsiteX7809" fmla="*/ 7939155 w 10924162"/>
                <a:gd name="connsiteY7809" fmla="*/ 3779884 h 6352161"/>
                <a:gd name="connsiteX7810" fmla="*/ 8009929 w 10924162"/>
                <a:gd name="connsiteY7810" fmla="*/ 3779884 h 6352161"/>
                <a:gd name="connsiteX7811" fmla="*/ 7980896 w 10924162"/>
                <a:gd name="connsiteY7811" fmla="*/ 3749684 h 6352161"/>
                <a:gd name="connsiteX7812" fmla="*/ 8009929 w 10924162"/>
                <a:gd name="connsiteY7812" fmla="*/ 3719484 h 6352161"/>
                <a:gd name="connsiteX7813" fmla="*/ 8038950 w 10924162"/>
                <a:gd name="connsiteY7813" fmla="*/ 3749684 h 6352161"/>
                <a:gd name="connsiteX7814" fmla="*/ 8009929 w 10924162"/>
                <a:gd name="connsiteY7814" fmla="*/ 3779884 h 6352161"/>
                <a:gd name="connsiteX7815" fmla="*/ 8080703 w 10924162"/>
                <a:gd name="connsiteY7815" fmla="*/ 3779884 h 6352161"/>
                <a:gd name="connsiteX7816" fmla="*/ 8051671 w 10924162"/>
                <a:gd name="connsiteY7816" fmla="*/ 3749684 h 6352161"/>
                <a:gd name="connsiteX7817" fmla="*/ 8080703 w 10924162"/>
                <a:gd name="connsiteY7817" fmla="*/ 3719484 h 6352161"/>
                <a:gd name="connsiteX7818" fmla="*/ 8109724 w 10924162"/>
                <a:gd name="connsiteY7818" fmla="*/ 3749684 h 6352161"/>
                <a:gd name="connsiteX7819" fmla="*/ 8080703 w 10924162"/>
                <a:gd name="connsiteY7819" fmla="*/ 3779884 h 6352161"/>
                <a:gd name="connsiteX7820" fmla="*/ 8151475 w 10924162"/>
                <a:gd name="connsiteY7820" fmla="*/ 3779884 h 6352161"/>
                <a:gd name="connsiteX7821" fmla="*/ 8122443 w 10924162"/>
                <a:gd name="connsiteY7821" fmla="*/ 3749684 h 6352161"/>
                <a:gd name="connsiteX7822" fmla="*/ 8151475 w 10924162"/>
                <a:gd name="connsiteY7822" fmla="*/ 3719484 h 6352161"/>
                <a:gd name="connsiteX7823" fmla="*/ 8180497 w 10924162"/>
                <a:gd name="connsiteY7823" fmla="*/ 3749684 h 6352161"/>
                <a:gd name="connsiteX7824" fmla="*/ 8151475 w 10924162"/>
                <a:gd name="connsiteY7824" fmla="*/ 3779884 h 6352161"/>
                <a:gd name="connsiteX7825" fmla="*/ 8222248 w 10924162"/>
                <a:gd name="connsiteY7825" fmla="*/ 3779884 h 6352161"/>
                <a:gd name="connsiteX7826" fmla="*/ 8193216 w 10924162"/>
                <a:gd name="connsiteY7826" fmla="*/ 3749684 h 6352161"/>
                <a:gd name="connsiteX7827" fmla="*/ 8222248 w 10924162"/>
                <a:gd name="connsiteY7827" fmla="*/ 3719484 h 6352161"/>
                <a:gd name="connsiteX7828" fmla="*/ 8251270 w 10924162"/>
                <a:gd name="connsiteY7828" fmla="*/ 3749684 h 6352161"/>
                <a:gd name="connsiteX7829" fmla="*/ 8222248 w 10924162"/>
                <a:gd name="connsiteY7829" fmla="*/ 3779884 h 6352161"/>
                <a:gd name="connsiteX7830" fmla="*/ 8293022 w 10924162"/>
                <a:gd name="connsiteY7830" fmla="*/ 3779884 h 6352161"/>
                <a:gd name="connsiteX7831" fmla="*/ 8263989 w 10924162"/>
                <a:gd name="connsiteY7831" fmla="*/ 3749684 h 6352161"/>
                <a:gd name="connsiteX7832" fmla="*/ 8293022 w 10924162"/>
                <a:gd name="connsiteY7832" fmla="*/ 3719484 h 6352161"/>
                <a:gd name="connsiteX7833" fmla="*/ 8322043 w 10924162"/>
                <a:gd name="connsiteY7833" fmla="*/ 3749684 h 6352161"/>
                <a:gd name="connsiteX7834" fmla="*/ 8293022 w 10924162"/>
                <a:gd name="connsiteY7834" fmla="*/ 3779884 h 6352161"/>
                <a:gd name="connsiteX7835" fmla="*/ 8363797 w 10924162"/>
                <a:gd name="connsiteY7835" fmla="*/ 3779884 h 6352161"/>
                <a:gd name="connsiteX7836" fmla="*/ 8334765 w 10924162"/>
                <a:gd name="connsiteY7836" fmla="*/ 3749684 h 6352161"/>
                <a:gd name="connsiteX7837" fmla="*/ 8363797 w 10924162"/>
                <a:gd name="connsiteY7837" fmla="*/ 3719484 h 6352161"/>
                <a:gd name="connsiteX7838" fmla="*/ 8392818 w 10924162"/>
                <a:gd name="connsiteY7838" fmla="*/ 3749684 h 6352161"/>
                <a:gd name="connsiteX7839" fmla="*/ 8363797 w 10924162"/>
                <a:gd name="connsiteY7839" fmla="*/ 3779884 h 6352161"/>
                <a:gd name="connsiteX7840" fmla="*/ 8434569 w 10924162"/>
                <a:gd name="connsiteY7840" fmla="*/ 3779884 h 6352161"/>
                <a:gd name="connsiteX7841" fmla="*/ 8405537 w 10924162"/>
                <a:gd name="connsiteY7841" fmla="*/ 3749684 h 6352161"/>
                <a:gd name="connsiteX7842" fmla="*/ 8434569 w 10924162"/>
                <a:gd name="connsiteY7842" fmla="*/ 3719484 h 6352161"/>
                <a:gd name="connsiteX7843" fmla="*/ 8463591 w 10924162"/>
                <a:gd name="connsiteY7843" fmla="*/ 3749684 h 6352161"/>
                <a:gd name="connsiteX7844" fmla="*/ 8434569 w 10924162"/>
                <a:gd name="connsiteY7844" fmla="*/ 3779884 h 6352161"/>
                <a:gd name="connsiteX7845" fmla="*/ 8788435 w 10924162"/>
                <a:gd name="connsiteY7845" fmla="*/ 3779884 h 6352161"/>
                <a:gd name="connsiteX7846" fmla="*/ 8759403 w 10924162"/>
                <a:gd name="connsiteY7846" fmla="*/ 3749684 h 6352161"/>
                <a:gd name="connsiteX7847" fmla="*/ 8788435 w 10924162"/>
                <a:gd name="connsiteY7847" fmla="*/ 3719484 h 6352161"/>
                <a:gd name="connsiteX7848" fmla="*/ 8817457 w 10924162"/>
                <a:gd name="connsiteY7848" fmla="*/ 3749684 h 6352161"/>
                <a:gd name="connsiteX7849" fmla="*/ 8788435 w 10924162"/>
                <a:gd name="connsiteY7849" fmla="*/ 3779884 h 6352161"/>
                <a:gd name="connsiteX7850" fmla="*/ 2135736 w 10924162"/>
                <a:gd name="connsiteY7850" fmla="*/ 3706284 h 6352161"/>
                <a:gd name="connsiteX7851" fmla="*/ 2106709 w 10924162"/>
                <a:gd name="connsiteY7851" fmla="*/ 3676083 h 6352161"/>
                <a:gd name="connsiteX7852" fmla="*/ 2135736 w 10924162"/>
                <a:gd name="connsiteY7852" fmla="*/ 3645883 h 6352161"/>
                <a:gd name="connsiteX7853" fmla="*/ 2164762 w 10924162"/>
                <a:gd name="connsiteY7853" fmla="*/ 3676083 h 6352161"/>
                <a:gd name="connsiteX7854" fmla="*/ 2135736 w 10924162"/>
                <a:gd name="connsiteY7854" fmla="*/ 3706284 h 6352161"/>
                <a:gd name="connsiteX7855" fmla="*/ 2206508 w 10924162"/>
                <a:gd name="connsiteY7855" fmla="*/ 3706284 h 6352161"/>
                <a:gd name="connsiteX7856" fmla="*/ 2177481 w 10924162"/>
                <a:gd name="connsiteY7856" fmla="*/ 3676083 h 6352161"/>
                <a:gd name="connsiteX7857" fmla="*/ 2206508 w 10924162"/>
                <a:gd name="connsiteY7857" fmla="*/ 3645883 h 6352161"/>
                <a:gd name="connsiteX7858" fmla="*/ 2235535 w 10924162"/>
                <a:gd name="connsiteY7858" fmla="*/ 3676083 h 6352161"/>
                <a:gd name="connsiteX7859" fmla="*/ 2206508 w 10924162"/>
                <a:gd name="connsiteY7859" fmla="*/ 3706284 h 6352161"/>
                <a:gd name="connsiteX7860" fmla="*/ 2277281 w 10924162"/>
                <a:gd name="connsiteY7860" fmla="*/ 3706284 h 6352161"/>
                <a:gd name="connsiteX7861" fmla="*/ 2248254 w 10924162"/>
                <a:gd name="connsiteY7861" fmla="*/ 3676083 h 6352161"/>
                <a:gd name="connsiteX7862" fmla="*/ 2277281 w 10924162"/>
                <a:gd name="connsiteY7862" fmla="*/ 3645883 h 6352161"/>
                <a:gd name="connsiteX7863" fmla="*/ 2306308 w 10924162"/>
                <a:gd name="connsiteY7863" fmla="*/ 3676083 h 6352161"/>
                <a:gd name="connsiteX7864" fmla="*/ 2277281 w 10924162"/>
                <a:gd name="connsiteY7864" fmla="*/ 3706284 h 6352161"/>
                <a:gd name="connsiteX7865" fmla="*/ 2348054 w 10924162"/>
                <a:gd name="connsiteY7865" fmla="*/ 3706284 h 6352161"/>
                <a:gd name="connsiteX7866" fmla="*/ 2319027 w 10924162"/>
                <a:gd name="connsiteY7866" fmla="*/ 3676083 h 6352161"/>
                <a:gd name="connsiteX7867" fmla="*/ 2348054 w 10924162"/>
                <a:gd name="connsiteY7867" fmla="*/ 3645883 h 6352161"/>
                <a:gd name="connsiteX7868" fmla="*/ 2377081 w 10924162"/>
                <a:gd name="connsiteY7868" fmla="*/ 3676083 h 6352161"/>
                <a:gd name="connsiteX7869" fmla="*/ 2348054 w 10924162"/>
                <a:gd name="connsiteY7869" fmla="*/ 3706284 h 6352161"/>
                <a:gd name="connsiteX7870" fmla="*/ 2418829 w 10924162"/>
                <a:gd name="connsiteY7870" fmla="*/ 3706284 h 6352161"/>
                <a:gd name="connsiteX7871" fmla="*/ 2389802 w 10924162"/>
                <a:gd name="connsiteY7871" fmla="*/ 3676083 h 6352161"/>
                <a:gd name="connsiteX7872" fmla="*/ 2418829 w 10924162"/>
                <a:gd name="connsiteY7872" fmla="*/ 3645883 h 6352161"/>
                <a:gd name="connsiteX7873" fmla="*/ 2447855 w 10924162"/>
                <a:gd name="connsiteY7873" fmla="*/ 3676083 h 6352161"/>
                <a:gd name="connsiteX7874" fmla="*/ 2418829 w 10924162"/>
                <a:gd name="connsiteY7874" fmla="*/ 3706284 h 6352161"/>
                <a:gd name="connsiteX7875" fmla="*/ 2489602 w 10924162"/>
                <a:gd name="connsiteY7875" fmla="*/ 3706284 h 6352161"/>
                <a:gd name="connsiteX7876" fmla="*/ 2460575 w 10924162"/>
                <a:gd name="connsiteY7876" fmla="*/ 3676083 h 6352161"/>
                <a:gd name="connsiteX7877" fmla="*/ 2489602 w 10924162"/>
                <a:gd name="connsiteY7877" fmla="*/ 3645883 h 6352161"/>
                <a:gd name="connsiteX7878" fmla="*/ 2518629 w 10924162"/>
                <a:gd name="connsiteY7878" fmla="*/ 3676083 h 6352161"/>
                <a:gd name="connsiteX7879" fmla="*/ 2489602 w 10924162"/>
                <a:gd name="connsiteY7879" fmla="*/ 3706284 h 6352161"/>
                <a:gd name="connsiteX7880" fmla="*/ 2560375 w 10924162"/>
                <a:gd name="connsiteY7880" fmla="*/ 3706284 h 6352161"/>
                <a:gd name="connsiteX7881" fmla="*/ 2531348 w 10924162"/>
                <a:gd name="connsiteY7881" fmla="*/ 3676083 h 6352161"/>
                <a:gd name="connsiteX7882" fmla="*/ 2560375 w 10924162"/>
                <a:gd name="connsiteY7882" fmla="*/ 3645883 h 6352161"/>
                <a:gd name="connsiteX7883" fmla="*/ 2589402 w 10924162"/>
                <a:gd name="connsiteY7883" fmla="*/ 3676083 h 6352161"/>
                <a:gd name="connsiteX7884" fmla="*/ 2560375 w 10924162"/>
                <a:gd name="connsiteY7884" fmla="*/ 3706284 h 6352161"/>
                <a:gd name="connsiteX7885" fmla="*/ 2631148 w 10924162"/>
                <a:gd name="connsiteY7885" fmla="*/ 3706284 h 6352161"/>
                <a:gd name="connsiteX7886" fmla="*/ 2602121 w 10924162"/>
                <a:gd name="connsiteY7886" fmla="*/ 3676083 h 6352161"/>
                <a:gd name="connsiteX7887" fmla="*/ 2631148 w 10924162"/>
                <a:gd name="connsiteY7887" fmla="*/ 3645883 h 6352161"/>
                <a:gd name="connsiteX7888" fmla="*/ 2660175 w 10924162"/>
                <a:gd name="connsiteY7888" fmla="*/ 3676083 h 6352161"/>
                <a:gd name="connsiteX7889" fmla="*/ 2631148 w 10924162"/>
                <a:gd name="connsiteY7889" fmla="*/ 3706284 h 6352161"/>
                <a:gd name="connsiteX7890" fmla="*/ 2701923 w 10924162"/>
                <a:gd name="connsiteY7890" fmla="*/ 3706284 h 6352161"/>
                <a:gd name="connsiteX7891" fmla="*/ 2672896 w 10924162"/>
                <a:gd name="connsiteY7891" fmla="*/ 3676083 h 6352161"/>
                <a:gd name="connsiteX7892" fmla="*/ 2701923 w 10924162"/>
                <a:gd name="connsiteY7892" fmla="*/ 3645883 h 6352161"/>
                <a:gd name="connsiteX7893" fmla="*/ 2730949 w 10924162"/>
                <a:gd name="connsiteY7893" fmla="*/ 3676083 h 6352161"/>
                <a:gd name="connsiteX7894" fmla="*/ 2701923 w 10924162"/>
                <a:gd name="connsiteY7894" fmla="*/ 3706284 h 6352161"/>
                <a:gd name="connsiteX7895" fmla="*/ 2772695 w 10924162"/>
                <a:gd name="connsiteY7895" fmla="*/ 3706284 h 6352161"/>
                <a:gd name="connsiteX7896" fmla="*/ 2743668 w 10924162"/>
                <a:gd name="connsiteY7896" fmla="*/ 3676083 h 6352161"/>
                <a:gd name="connsiteX7897" fmla="*/ 2772695 w 10924162"/>
                <a:gd name="connsiteY7897" fmla="*/ 3645883 h 6352161"/>
                <a:gd name="connsiteX7898" fmla="*/ 2801722 w 10924162"/>
                <a:gd name="connsiteY7898" fmla="*/ 3676083 h 6352161"/>
                <a:gd name="connsiteX7899" fmla="*/ 2772695 w 10924162"/>
                <a:gd name="connsiteY7899" fmla="*/ 3706284 h 6352161"/>
                <a:gd name="connsiteX7900" fmla="*/ 2843468 w 10924162"/>
                <a:gd name="connsiteY7900" fmla="*/ 3706284 h 6352161"/>
                <a:gd name="connsiteX7901" fmla="*/ 2814441 w 10924162"/>
                <a:gd name="connsiteY7901" fmla="*/ 3676083 h 6352161"/>
                <a:gd name="connsiteX7902" fmla="*/ 2843468 w 10924162"/>
                <a:gd name="connsiteY7902" fmla="*/ 3645883 h 6352161"/>
                <a:gd name="connsiteX7903" fmla="*/ 2872495 w 10924162"/>
                <a:gd name="connsiteY7903" fmla="*/ 3676083 h 6352161"/>
                <a:gd name="connsiteX7904" fmla="*/ 2843468 w 10924162"/>
                <a:gd name="connsiteY7904" fmla="*/ 3706284 h 6352161"/>
                <a:gd name="connsiteX7905" fmla="*/ 2914241 w 10924162"/>
                <a:gd name="connsiteY7905" fmla="*/ 3706284 h 6352161"/>
                <a:gd name="connsiteX7906" fmla="*/ 2885214 w 10924162"/>
                <a:gd name="connsiteY7906" fmla="*/ 3676083 h 6352161"/>
                <a:gd name="connsiteX7907" fmla="*/ 2914241 w 10924162"/>
                <a:gd name="connsiteY7907" fmla="*/ 3645883 h 6352161"/>
                <a:gd name="connsiteX7908" fmla="*/ 2943268 w 10924162"/>
                <a:gd name="connsiteY7908" fmla="*/ 3676083 h 6352161"/>
                <a:gd name="connsiteX7909" fmla="*/ 2914241 w 10924162"/>
                <a:gd name="connsiteY7909" fmla="*/ 3706284 h 6352161"/>
                <a:gd name="connsiteX7910" fmla="*/ 2985017 w 10924162"/>
                <a:gd name="connsiteY7910" fmla="*/ 3706284 h 6352161"/>
                <a:gd name="connsiteX7911" fmla="*/ 2955990 w 10924162"/>
                <a:gd name="connsiteY7911" fmla="*/ 3676083 h 6352161"/>
                <a:gd name="connsiteX7912" fmla="*/ 2985017 w 10924162"/>
                <a:gd name="connsiteY7912" fmla="*/ 3645883 h 6352161"/>
                <a:gd name="connsiteX7913" fmla="*/ 3014043 w 10924162"/>
                <a:gd name="connsiteY7913" fmla="*/ 3676083 h 6352161"/>
                <a:gd name="connsiteX7914" fmla="*/ 2985017 w 10924162"/>
                <a:gd name="connsiteY7914" fmla="*/ 3706284 h 6352161"/>
                <a:gd name="connsiteX7915" fmla="*/ 3055789 w 10924162"/>
                <a:gd name="connsiteY7915" fmla="*/ 3706284 h 6352161"/>
                <a:gd name="connsiteX7916" fmla="*/ 3026762 w 10924162"/>
                <a:gd name="connsiteY7916" fmla="*/ 3676083 h 6352161"/>
                <a:gd name="connsiteX7917" fmla="*/ 3055789 w 10924162"/>
                <a:gd name="connsiteY7917" fmla="*/ 3645883 h 6352161"/>
                <a:gd name="connsiteX7918" fmla="*/ 3084816 w 10924162"/>
                <a:gd name="connsiteY7918" fmla="*/ 3676083 h 6352161"/>
                <a:gd name="connsiteX7919" fmla="*/ 3055789 w 10924162"/>
                <a:gd name="connsiteY7919" fmla="*/ 3706284 h 6352161"/>
                <a:gd name="connsiteX7920" fmla="*/ 3126562 w 10924162"/>
                <a:gd name="connsiteY7920" fmla="*/ 3706284 h 6352161"/>
                <a:gd name="connsiteX7921" fmla="*/ 3097535 w 10924162"/>
                <a:gd name="connsiteY7921" fmla="*/ 3676083 h 6352161"/>
                <a:gd name="connsiteX7922" fmla="*/ 3126562 w 10924162"/>
                <a:gd name="connsiteY7922" fmla="*/ 3645883 h 6352161"/>
                <a:gd name="connsiteX7923" fmla="*/ 3155589 w 10924162"/>
                <a:gd name="connsiteY7923" fmla="*/ 3676083 h 6352161"/>
                <a:gd name="connsiteX7924" fmla="*/ 3126562 w 10924162"/>
                <a:gd name="connsiteY7924" fmla="*/ 3706284 h 6352161"/>
                <a:gd name="connsiteX7925" fmla="*/ 3268110 w 10924162"/>
                <a:gd name="connsiteY7925" fmla="*/ 3706284 h 6352161"/>
                <a:gd name="connsiteX7926" fmla="*/ 3239083 w 10924162"/>
                <a:gd name="connsiteY7926" fmla="*/ 3676083 h 6352161"/>
                <a:gd name="connsiteX7927" fmla="*/ 3268110 w 10924162"/>
                <a:gd name="connsiteY7927" fmla="*/ 3645883 h 6352161"/>
                <a:gd name="connsiteX7928" fmla="*/ 3297136 w 10924162"/>
                <a:gd name="connsiteY7928" fmla="*/ 3676083 h 6352161"/>
                <a:gd name="connsiteX7929" fmla="*/ 3268110 w 10924162"/>
                <a:gd name="connsiteY7929" fmla="*/ 3706284 h 6352161"/>
                <a:gd name="connsiteX7930" fmla="*/ 3338882 w 10924162"/>
                <a:gd name="connsiteY7930" fmla="*/ 3706284 h 6352161"/>
                <a:gd name="connsiteX7931" fmla="*/ 3309855 w 10924162"/>
                <a:gd name="connsiteY7931" fmla="*/ 3676083 h 6352161"/>
                <a:gd name="connsiteX7932" fmla="*/ 3338882 w 10924162"/>
                <a:gd name="connsiteY7932" fmla="*/ 3645883 h 6352161"/>
                <a:gd name="connsiteX7933" fmla="*/ 3367909 w 10924162"/>
                <a:gd name="connsiteY7933" fmla="*/ 3676083 h 6352161"/>
                <a:gd name="connsiteX7934" fmla="*/ 3338882 w 10924162"/>
                <a:gd name="connsiteY7934" fmla="*/ 3706284 h 6352161"/>
                <a:gd name="connsiteX7935" fmla="*/ 3409655 w 10924162"/>
                <a:gd name="connsiteY7935" fmla="*/ 3706284 h 6352161"/>
                <a:gd name="connsiteX7936" fmla="*/ 3380628 w 10924162"/>
                <a:gd name="connsiteY7936" fmla="*/ 3676083 h 6352161"/>
                <a:gd name="connsiteX7937" fmla="*/ 3409655 w 10924162"/>
                <a:gd name="connsiteY7937" fmla="*/ 3645883 h 6352161"/>
                <a:gd name="connsiteX7938" fmla="*/ 3438682 w 10924162"/>
                <a:gd name="connsiteY7938" fmla="*/ 3676083 h 6352161"/>
                <a:gd name="connsiteX7939" fmla="*/ 3409655 w 10924162"/>
                <a:gd name="connsiteY7939" fmla="*/ 3706284 h 6352161"/>
                <a:gd name="connsiteX7940" fmla="*/ 5108217 w 10924162"/>
                <a:gd name="connsiteY7940" fmla="*/ 3706284 h 6352161"/>
                <a:gd name="connsiteX7941" fmla="*/ 5079190 w 10924162"/>
                <a:gd name="connsiteY7941" fmla="*/ 3676083 h 6352161"/>
                <a:gd name="connsiteX7942" fmla="*/ 5108217 w 10924162"/>
                <a:gd name="connsiteY7942" fmla="*/ 3645883 h 6352161"/>
                <a:gd name="connsiteX7943" fmla="*/ 5137244 w 10924162"/>
                <a:gd name="connsiteY7943" fmla="*/ 3676083 h 6352161"/>
                <a:gd name="connsiteX7944" fmla="*/ 5108217 w 10924162"/>
                <a:gd name="connsiteY7944" fmla="*/ 3706284 h 6352161"/>
                <a:gd name="connsiteX7945" fmla="*/ 5178990 w 10924162"/>
                <a:gd name="connsiteY7945" fmla="*/ 3706284 h 6352161"/>
                <a:gd name="connsiteX7946" fmla="*/ 5149963 w 10924162"/>
                <a:gd name="connsiteY7946" fmla="*/ 3676083 h 6352161"/>
                <a:gd name="connsiteX7947" fmla="*/ 5178990 w 10924162"/>
                <a:gd name="connsiteY7947" fmla="*/ 3645883 h 6352161"/>
                <a:gd name="connsiteX7948" fmla="*/ 5208017 w 10924162"/>
                <a:gd name="connsiteY7948" fmla="*/ 3676083 h 6352161"/>
                <a:gd name="connsiteX7949" fmla="*/ 5178990 w 10924162"/>
                <a:gd name="connsiteY7949" fmla="*/ 3706284 h 6352161"/>
                <a:gd name="connsiteX7950" fmla="*/ 5249765 w 10924162"/>
                <a:gd name="connsiteY7950" fmla="*/ 3706284 h 6352161"/>
                <a:gd name="connsiteX7951" fmla="*/ 5220738 w 10924162"/>
                <a:gd name="connsiteY7951" fmla="*/ 3676083 h 6352161"/>
                <a:gd name="connsiteX7952" fmla="*/ 5249765 w 10924162"/>
                <a:gd name="connsiteY7952" fmla="*/ 3645883 h 6352161"/>
                <a:gd name="connsiteX7953" fmla="*/ 5278791 w 10924162"/>
                <a:gd name="connsiteY7953" fmla="*/ 3676083 h 6352161"/>
                <a:gd name="connsiteX7954" fmla="*/ 5249765 w 10924162"/>
                <a:gd name="connsiteY7954" fmla="*/ 3706284 h 6352161"/>
                <a:gd name="connsiteX7955" fmla="*/ 5391310 w 10924162"/>
                <a:gd name="connsiteY7955" fmla="*/ 3706284 h 6352161"/>
                <a:gd name="connsiteX7956" fmla="*/ 5362283 w 10924162"/>
                <a:gd name="connsiteY7956" fmla="*/ 3676083 h 6352161"/>
                <a:gd name="connsiteX7957" fmla="*/ 5391310 w 10924162"/>
                <a:gd name="connsiteY7957" fmla="*/ 3645883 h 6352161"/>
                <a:gd name="connsiteX7958" fmla="*/ 5420337 w 10924162"/>
                <a:gd name="connsiteY7958" fmla="*/ 3676083 h 6352161"/>
                <a:gd name="connsiteX7959" fmla="*/ 5391310 w 10924162"/>
                <a:gd name="connsiteY7959" fmla="*/ 3706284 h 6352161"/>
                <a:gd name="connsiteX7960" fmla="*/ 5532861 w 10924162"/>
                <a:gd name="connsiteY7960" fmla="*/ 3706284 h 6352161"/>
                <a:gd name="connsiteX7961" fmla="*/ 5503829 w 10924162"/>
                <a:gd name="connsiteY7961" fmla="*/ 3676083 h 6352161"/>
                <a:gd name="connsiteX7962" fmla="*/ 5532861 w 10924162"/>
                <a:gd name="connsiteY7962" fmla="*/ 3645883 h 6352161"/>
                <a:gd name="connsiteX7963" fmla="*/ 5561882 w 10924162"/>
                <a:gd name="connsiteY7963" fmla="*/ 3676083 h 6352161"/>
                <a:gd name="connsiteX7964" fmla="*/ 5532861 w 10924162"/>
                <a:gd name="connsiteY7964" fmla="*/ 3706284 h 6352161"/>
                <a:gd name="connsiteX7965" fmla="*/ 5745180 w 10924162"/>
                <a:gd name="connsiteY7965" fmla="*/ 3706284 h 6352161"/>
                <a:gd name="connsiteX7966" fmla="*/ 5716147 w 10924162"/>
                <a:gd name="connsiteY7966" fmla="*/ 3676083 h 6352161"/>
                <a:gd name="connsiteX7967" fmla="*/ 5745180 w 10924162"/>
                <a:gd name="connsiteY7967" fmla="*/ 3645883 h 6352161"/>
                <a:gd name="connsiteX7968" fmla="*/ 5774201 w 10924162"/>
                <a:gd name="connsiteY7968" fmla="*/ 3676083 h 6352161"/>
                <a:gd name="connsiteX7969" fmla="*/ 5745180 w 10924162"/>
                <a:gd name="connsiteY7969" fmla="*/ 3706284 h 6352161"/>
                <a:gd name="connsiteX7970" fmla="*/ 5815954 w 10924162"/>
                <a:gd name="connsiteY7970" fmla="*/ 3706284 h 6352161"/>
                <a:gd name="connsiteX7971" fmla="*/ 5786922 w 10924162"/>
                <a:gd name="connsiteY7971" fmla="*/ 3676083 h 6352161"/>
                <a:gd name="connsiteX7972" fmla="*/ 5815954 w 10924162"/>
                <a:gd name="connsiteY7972" fmla="*/ 3645883 h 6352161"/>
                <a:gd name="connsiteX7973" fmla="*/ 5844975 w 10924162"/>
                <a:gd name="connsiteY7973" fmla="*/ 3676083 h 6352161"/>
                <a:gd name="connsiteX7974" fmla="*/ 5815954 w 10924162"/>
                <a:gd name="connsiteY7974" fmla="*/ 3706284 h 6352161"/>
                <a:gd name="connsiteX7975" fmla="*/ 5886727 w 10924162"/>
                <a:gd name="connsiteY7975" fmla="*/ 3706284 h 6352161"/>
                <a:gd name="connsiteX7976" fmla="*/ 5857695 w 10924162"/>
                <a:gd name="connsiteY7976" fmla="*/ 3676083 h 6352161"/>
                <a:gd name="connsiteX7977" fmla="*/ 5886727 w 10924162"/>
                <a:gd name="connsiteY7977" fmla="*/ 3645883 h 6352161"/>
                <a:gd name="connsiteX7978" fmla="*/ 5915749 w 10924162"/>
                <a:gd name="connsiteY7978" fmla="*/ 3676083 h 6352161"/>
                <a:gd name="connsiteX7979" fmla="*/ 5886727 w 10924162"/>
                <a:gd name="connsiteY7979" fmla="*/ 3706284 h 6352161"/>
                <a:gd name="connsiteX7980" fmla="*/ 6311367 w 10924162"/>
                <a:gd name="connsiteY7980" fmla="*/ 3706284 h 6352161"/>
                <a:gd name="connsiteX7981" fmla="*/ 6282334 w 10924162"/>
                <a:gd name="connsiteY7981" fmla="*/ 3676083 h 6352161"/>
                <a:gd name="connsiteX7982" fmla="*/ 6311367 w 10924162"/>
                <a:gd name="connsiteY7982" fmla="*/ 3645883 h 6352161"/>
                <a:gd name="connsiteX7983" fmla="*/ 6340388 w 10924162"/>
                <a:gd name="connsiteY7983" fmla="*/ 3676083 h 6352161"/>
                <a:gd name="connsiteX7984" fmla="*/ 6311367 w 10924162"/>
                <a:gd name="connsiteY7984" fmla="*/ 3706284 h 6352161"/>
                <a:gd name="connsiteX7985" fmla="*/ 6382142 w 10924162"/>
                <a:gd name="connsiteY7985" fmla="*/ 3706284 h 6352161"/>
                <a:gd name="connsiteX7986" fmla="*/ 6353110 w 10924162"/>
                <a:gd name="connsiteY7986" fmla="*/ 3676083 h 6352161"/>
                <a:gd name="connsiteX7987" fmla="*/ 6382142 w 10924162"/>
                <a:gd name="connsiteY7987" fmla="*/ 3645883 h 6352161"/>
                <a:gd name="connsiteX7988" fmla="*/ 6411163 w 10924162"/>
                <a:gd name="connsiteY7988" fmla="*/ 3676083 h 6352161"/>
                <a:gd name="connsiteX7989" fmla="*/ 6382142 w 10924162"/>
                <a:gd name="connsiteY7989" fmla="*/ 3706284 h 6352161"/>
                <a:gd name="connsiteX7990" fmla="*/ 6594461 w 10924162"/>
                <a:gd name="connsiteY7990" fmla="*/ 3706284 h 6352161"/>
                <a:gd name="connsiteX7991" fmla="*/ 6565428 w 10924162"/>
                <a:gd name="connsiteY7991" fmla="*/ 3676083 h 6352161"/>
                <a:gd name="connsiteX7992" fmla="*/ 6594461 w 10924162"/>
                <a:gd name="connsiteY7992" fmla="*/ 3645883 h 6352161"/>
                <a:gd name="connsiteX7993" fmla="*/ 6623482 w 10924162"/>
                <a:gd name="connsiteY7993" fmla="*/ 3676083 h 6352161"/>
                <a:gd name="connsiteX7994" fmla="*/ 6594461 w 10924162"/>
                <a:gd name="connsiteY7994" fmla="*/ 3706284 h 6352161"/>
                <a:gd name="connsiteX7995" fmla="*/ 6665235 w 10924162"/>
                <a:gd name="connsiteY7995" fmla="*/ 3706284 h 6352161"/>
                <a:gd name="connsiteX7996" fmla="*/ 6636203 w 10924162"/>
                <a:gd name="connsiteY7996" fmla="*/ 3676083 h 6352161"/>
                <a:gd name="connsiteX7997" fmla="*/ 6665235 w 10924162"/>
                <a:gd name="connsiteY7997" fmla="*/ 3645883 h 6352161"/>
                <a:gd name="connsiteX7998" fmla="*/ 6694256 w 10924162"/>
                <a:gd name="connsiteY7998" fmla="*/ 3676083 h 6352161"/>
                <a:gd name="connsiteX7999" fmla="*/ 6665235 w 10924162"/>
                <a:gd name="connsiteY7999" fmla="*/ 3706284 h 6352161"/>
                <a:gd name="connsiteX8000" fmla="*/ 6736007 w 10924162"/>
                <a:gd name="connsiteY8000" fmla="*/ 3706284 h 6352161"/>
                <a:gd name="connsiteX8001" fmla="*/ 6706975 w 10924162"/>
                <a:gd name="connsiteY8001" fmla="*/ 3676083 h 6352161"/>
                <a:gd name="connsiteX8002" fmla="*/ 6736007 w 10924162"/>
                <a:gd name="connsiteY8002" fmla="*/ 3645883 h 6352161"/>
                <a:gd name="connsiteX8003" fmla="*/ 6765029 w 10924162"/>
                <a:gd name="connsiteY8003" fmla="*/ 3676083 h 6352161"/>
                <a:gd name="connsiteX8004" fmla="*/ 6736007 w 10924162"/>
                <a:gd name="connsiteY8004" fmla="*/ 3706284 h 6352161"/>
                <a:gd name="connsiteX8005" fmla="*/ 6806780 w 10924162"/>
                <a:gd name="connsiteY8005" fmla="*/ 3706284 h 6352161"/>
                <a:gd name="connsiteX8006" fmla="*/ 6777748 w 10924162"/>
                <a:gd name="connsiteY8006" fmla="*/ 3676083 h 6352161"/>
                <a:gd name="connsiteX8007" fmla="*/ 6806780 w 10924162"/>
                <a:gd name="connsiteY8007" fmla="*/ 3645883 h 6352161"/>
                <a:gd name="connsiteX8008" fmla="*/ 6835802 w 10924162"/>
                <a:gd name="connsiteY8008" fmla="*/ 3676083 h 6352161"/>
                <a:gd name="connsiteX8009" fmla="*/ 6806780 w 10924162"/>
                <a:gd name="connsiteY8009" fmla="*/ 3706284 h 6352161"/>
                <a:gd name="connsiteX8010" fmla="*/ 6877555 w 10924162"/>
                <a:gd name="connsiteY8010" fmla="*/ 3706284 h 6352161"/>
                <a:gd name="connsiteX8011" fmla="*/ 6848522 w 10924162"/>
                <a:gd name="connsiteY8011" fmla="*/ 3676083 h 6352161"/>
                <a:gd name="connsiteX8012" fmla="*/ 6877555 w 10924162"/>
                <a:gd name="connsiteY8012" fmla="*/ 3645883 h 6352161"/>
                <a:gd name="connsiteX8013" fmla="*/ 6906576 w 10924162"/>
                <a:gd name="connsiteY8013" fmla="*/ 3676083 h 6352161"/>
                <a:gd name="connsiteX8014" fmla="*/ 6877555 w 10924162"/>
                <a:gd name="connsiteY8014" fmla="*/ 3706284 h 6352161"/>
                <a:gd name="connsiteX8015" fmla="*/ 6948329 w 10924162"/>
                <a:gd name="connsiteY8015" fmla="*/ 3706284 h 6352161"/>
                <a:gd name="connsiteX8016" fmla="*/ 6919297 w 10924162"/>
                <a:gd name="connsiteY8016" fmla="*/ 3676083 h 6352161"/>
                <a:gd name="connsiteX8017" fmla="*/ 6948329 w 10924162"/>
                <a:gd name="connsiteY8017" fmla="*/ 3645883 h 6352161"/>
                <a:gd name="connsiteX8018" fmla="*/ 6977350 w 10924162"/>
                <a:gd name="connsiteY8018" fmla="*/ 3676083 h 6352161"/>
                <a:gd name="connsiteX8019" fmla="*/ 6948329 w 10924162"/>
                <a:gd name="connsiteY8019" fmla="*/ 3706284 h 6352161"/>
                <a:gd name="connsiteX8020" fmla="*/ 7019101 w 10924162"/>
                <a:gd name="connsiteY8020" fmla="*/ 3706284 h 6352161"/>
                <a:gd name="connsiteX8021" fmla="*/ 6990069 w 10924162"/>
                <a:gd name="connsiteY8021" fmla="*/ 3676083 h 6352161"/>
                <a:gd name="connsiteX8022" fmla="*/ 7019101 w 10924162"/>
                <a:gd name="connsiteY8022" fmla="*/ 3645883 h 6352161"/>
                <a:gd name="connsiteX8023" fmla="*/ 7048123 w 10924162"/>
                <a:gd name="connsiteY8023" fmla="*/ 3676083 h 6352161"/>
                <a:gd name="connsiteX8024" fmla="*/ 7019101 w 10924162"/>
                <a:gd name="connsiteY8024" fmla="*/ 3706284 h 6352161"/>
                <a:gd name="connsiteX8025" fmla="*/ 7089874 w 10924162"/>
                <a:gd name="connsiteY8025" fmla="*/ 3706284 h 6352161"/>
                <a:gd name="connsiteX8026" fmla="*/ 7060842 w 10924162"/>
                <a:gd name="connsiteY8026" fmla="*/ 3676083 h 6352161"/>
                <a:gd name="connsiteX8027" fmla="*/ 7089874 w 10924162"/>
                <a:gd name="connsiteY8027" fmla="*/ 3645883 h 6352161"/>
                <a:gd name="connsiteX8028" fmla="*/ 7118896 w 10924162"/>
                <a:gd name="connsiteY8028" fmla="*/ 3676083 h 6352161"/>
                <a:gd name="connsiteX8029" fmla="*/ 7089874 w 10924162"/>
                <a:gd name="connsiteY8029" fmla="*/ 3706284 h 6352161"/>
                <a:gd name="connsiteX8030" fmla="*/ 7160648 w 10924162"/>
                <a:gd name="connsiteY8030" fmla="*/ 3706284 h 6352161"/>
                <a:gd name="connsiteX8031" fmla="*/ 7131615 w 10924162"/>
                <a:gd name="connsiteY8031" fmla="*/ 3676083 h 6352161"/>
                <a:gd name="connsiteX8032" fmla="*/ 7160648 w 10924162"/>
                <a:gd name="connsiteY8032" fmla="*/ 3645883 h 6352161"/>
                <a:gd name="connsiteX8033" fmla="*/ 7189669 w 10924162"/>
                <a:gd name="connsiteY8033" fmla="*/ 3676083 h 6352161"/>
                <a:gd name="connsiteX8034" fmla="*/ 7160648 w 10924162"/>
                <a:gd name="connsiteY8034" fmla="*/ 3706284 h 6352161"/>
                <a:gd name="connsiteX8035" fmla="*/ 7231422 w 10924162"/>
                <a:gd name="connsiteY8035" fmla="*/ 3706284 h 6352161"/>
                <a:gd name="connsiteX8036" fmla="*/ 7202390 w 10924162"/>
                <a:gd name="connsiteY8036" fmla="*/ 3676083 h 6352161"/>
                <a:gd name="connsiteX8037" fmla="*/ 7231422 w 10924162"/>
                <a:gd name="connsiteY8037" fmla="*/ 3645883 h 6352161"/>
                <a:gd name="connsiteX8038" fmla="*/ 7260443 w 10924162"/>
                <a:gd name="connsiteY8038" fmla="*/ 3676083 h 6352161"/>
                <a:gd name="connsiteX8039" fmla="*/ 7231422 w 10924162"/>
                <a:gd name="connsiteY8039" fmla="*/ 3706284 h 6352161"/>
                <a:gd name="connsiteX8040" fmla="*/ 7302194 w 10924162"/>
                <a:gd name="connsiteY8040" fmla="*/ 3706284 h 6352161"/>
                <a:gd name="connsiteX8041" fmla="*/ 7273162 w 10924162"/>
                <a:gd name="connsiteY8041" fmla="*/ 3676083 h 6352161"/>
                <a:gd name="connsiteX8042" fmla="*/ 7302194 w 10924162"/>
                <a:gd name="connsiteY8042" fmla="*/ 3645883 h 6352161"/>
                <a:gd name="connsiteX8043" fmla="*/ 7331216 w 10924162"/>
                <a:gd name="connsiteY8043" fmla="*/ 3676083 h 6352161"/>
                <a:gd name="connsiteX8044" fmla="*/ 7302194 w 10924162"/>
                <a:gd name="connsiteY8044" fmla="*/ 3706284 h 6352161"/>
                <a:gd name="connsiteX8045" fmla="*/ 7372968 w 10924162"/>
                <a:gd name="connsiteY8045" fmla="*/ 3706284 h 6352161"/>
                <a:gd name="connsiteX8046" fmla="*/ 7343936 w 10924162"/>
                <a:gd name="connsiteY8046" fmla="*/ 3676083 h 6352161"/>
                <a:gd name="connsiteX8047" fmla="*/ 7372968 w 10924162"/>
                <a:gd name="connsiteY8047" fmla="*/ 3645883 h 6352161"/>
                <a:gd name="connsiteX8048" fmla="*/ 7401990 w 10924162"/>
                <a:gd name="connsiteY8048" fmla="*/ 3676083 h 6352161"/>
                <a:gd name="connsiteX8049" fmla="*/ 7372968 w 10924162"/>
                <a:gd name="connsiteY8049" fmla="*/ 3706284 h 6352161"/>
                <a:gd name="connsiteX8050" fmla="*/ 7443742 w 10924162"/>
                <a:gd name="connsiteY8050" fmla="*/ 3706284 h 6352161"/>
                <a:gd name="connsiteX8051" fmla="*/ 7414709 w 10924162"/>
                <a:gd name="connsiteY8051" fmla="*/ 3676083 h 6352161"/>
                <a:gd name="connsiteX8052" fmla="*/ 7443742 w 10924162"/>
                <a:gd name="connsiteY8052" fmla="*/ 3645883 h 6352161"/>
                <a:gd name="connsiteX8053" fmla="*/ 7472763 w 10924162"/>
                <a:gd name="connsiteY8053" fmla="*/ 3676083 h 6352161"/>
                <a:gd name="connsiteX8054" fmla="*/ 7443742 w 10924162"/>
                <a:gd name="connsiteY8054" fmla="*/ 3706284 h 6352161"/>
                <a:gd name="connsiteX8055" fmla="*/ 7514516 w 10924162"/>
                <a:gd name="connsiteY8055" fmla="*/ 3706284 h 6352161"/>
                <a:gd name="connsiteX8056" fmla="*/ 7485484 w 10924162"/>
                <a:gd name="connsiteY8056" fmla="*/ 3676083 h 6352161"/>
                <a:gd name="connsiteX8057" fmla="*/ 7514516 w 10924162"/>
                <a:gd name="connsiteY8057" fmla="*/ 3645883 h 6352161"/>
                <a:gd name="connsiteX8058" fmla="*/ 7543537 w 10924162"/>
                <a:gd name="connsiteY8058" fmla="*/ 3676083 h 6352161"/>
                <a:gd name="connsiteX8059" fmla="*/ 7514516 w 10924162"/>
                <a:gd name="connsiteY8059" fmla="*/ 3706284 h 6352161"/>
                <a:gd name="connsiteX8060" fmla="*/ 7585288 w 10924162"/>
                <a:gd name="connsiteY8060" fmla="*/ 3706284 h 6352161"/>
                <a:gd name="connsiteX8061" fmla="*/ 7556256 w 10924162"/>
                <a:gd name="connsiteY8061" fmla="*/ 3676083 h 6352161"/>
                <a:gd name="connsiteX8062" fmla="*/ 7585288 w 10924162"/>
                <a:gd name="connsiteY8062" fmla="*/ 3645883 h 6352161"/>
                <a:gd name="connsiteX8063" fmla="*/ 7614310 w 10924162"/>
                <a:gd name="connsiteY8063" fmla="*/ 3676083 h 6352161"/>
                <a:gd name="connsiteX8064" fmla="*/ 7585288 w 10924162"/>
                <a:gd name="connsiteY8064" fmla="*/ 3706284 h 6352161"/>
                <a:gd name="connsiteX8065" fmla="*/ 7656061 w 10924162"/>
                <a:gd name="connsiteY8065" fmla="*/ 3706284 h 6352161"/>
                <a:gd name="connsiteX8066" fmla="*/ 7627029 w 10924162"/>
                <a:gd name="connsiteY8066" fmla="*/ 3676083 h 6352161"/>
                <a:gd name="connsiteX8067" fmla="*/ 7656061 w 10924162"/>
                <a:gd name="connsiteY8067" fmla="*/ 3645883 h 6352161"/>
                <a:gd name="connsiteX8068" fmla="*/ 7685083 w 10924162"/>
                <a:gd name="connsiteY8068" fmla="*/ 3676083 h 6352161"/>
                <a:gd name="connsiteX8069" fmla="*/ 7656061 w 10924162"/>
                <a:gd name="connsiteY8069" fmla="*/ 3706284 h 6352161"/>
                <a:gd name="connsiteX8070" fmla="*/ 7726835 w 10924162"/>
                <a:gd name="connsiteY8070" fmla="*/ 3706284 h 6352161"/>
                <a:gd name="connsiteX8071" fmla="*/ 7697802 w 10924162"/>
                <a:gd name="connsiteY8071" fmla="*/ 3676083 h 6352161"/>
                <a:gd name="connsiteX8072" fmla="*/ 7726835 w 10924162"/>
                <a:gd name="connsiteY8072" fmla="*/ 3645883 h 6352161"/>
                <a:gd name="connsiteX8073" fmla="*/ 7755856 w 10924162"/>
                <a:gd name="connsiteY8073" fmla="*/ 3676083 h 6352161"/>
                <a:gd name="connsiteX8074" fmla="*/ 7726835 w 10924162"/>
                <a:gd name="connsiteY8074" fmla="*/ 3706284 h 6352161"/>
                <a:gd name="connsiteX8075" fmla="*/ 7797609 w 10924162"/>
                <a:gd name="connsiteY8075" fmla="*/ 3706284 h 6352161"/>
                <a:gd name="connsiteX8076" fmla="*/ 7768577 w 10924162"/>
                <a:gd name="connsiteY8076" fmla="*/ 3676083 h 6352161"/>
                <a:gd name="connsiteX8077" fmla="*/ 7797609 w 10924162"/>
                <a:gd name="connsiteY8077" fmla="*/ 3645883 h 6352161"/>
                <a:gd name="connsiteX8078" fmla="*/ 7826630 w 10924162"/>
                <a:gd name="connsiteY8078" fmla="*/ 3676083 h 6352161"/>
                <a:gd name="connsiteX8079" fmla="*/ 7797609 w 10924162"/>
                <a:gd name="connsiteY8079" fmla="*/ 3706284 h 6352161"/>
                <a:gd name="connsiteX8080" fmla="*/ 7868382 w 10924162"/>
                <a:gd name="connsiteY8080" fmla="*/ 3706284 h 6352161"/>
                <a:gd name="connsiteX8081" fmla="*/ 7839350 w 10924162"/>
                <a:gd name="connsiteY8081" fmla="*/ 3676083 h 6352161"/>
                <a:gd name="connsiteX8082" fmla="*/ 7868382 w 10924162"/>
                <a:gd name="connsiteY8082" fmla="*/ 3645883 h 6352161"/>
                <a:gd name="connsiteX8083" fmla="*/ 7897404 w 10924162"/>
                <a:gd name="connsiteY8083" fmla="*/ 3676083 h 6352161"/>
                <a:gd name="connsiteX8084" fmla="*/ 7868382 w 10924162"/>
                <a:gd name="connsiteY8084" fmla="*/ 3706284 h 6352161"/>
                <a:gd name="connsiteX8085" fmla="*/ 7939155 w 10924162"/>
                <a:gd name="connsiteY8085" fmla="*/ 3706284 h 6352161"/>
                <a:gd name="connsiteX8086" fmla="*/ 7910123 w 10924162"/>
                <a:gd name="connsiteY8086" fmla="*/ 3676083 h 6352161"/>
                <a:gd name="connsiteX8087" fmla="*/ 7939155 w 10924162"/>
                <a:gd name="connsiteY8087" fmla="*/ 3645883 h 6352161"/>
                <a:gd name="connsiteX8088" fmla="*/ 7968177 w 10924162"/>
                <a:gd name="connsiteY8088" fmla="*/ 3676083 h 6352161"/>
                <a:gd name="connsiteX8089" fmla="*/ 7939155 w 10924162"/>
                <a:gd name="connsiteY8089" fmla="*/ 3706284 h 6352161"/>
                <a:gd name="connsiteX8090" fmla="*/ 8009929 w 10924162"/>
                <a:gd name="connsiteY8090" fmla="*/ 3706284 h 6352161"/>
                <a:gd name="connsiteX8091" fmla="*/ 7980896 w 10924162"/>
                <a:gd name="connsiteY8091" fmla="*/ 3676083 h 6352161"/>
                <a:gd name="connsiteX8092" fmla="*/ 8009929 w 10924162"/>
                <a:gd name="connsiteY8092" fmla="*/ 3645883 h 6352161"/>
                <a:gd name="connsiteX8093" fmla="*/ 8038950 w 10924162"/>
                <a:gd name="connsiteY8093" fmla="*/ 3676083 h 6352161"/>
                <a:gd name="connsiteX8094" fmla="*/ 8009929 w 10924162"/>
                <a:gd name="connsiteY8094" fmla="*/ 3706284 h 6352161"/>
                <a:gd name="connsiteX8095" fmla="*/ 8080703 w 10924162"/>
                <a:gd name="connsiteY8095" fmla="*/ 3706284 h 6352161"/>
                <a:gd name="connsiteX8096" fmla="*/ 8051671 w 10924162"/>
                <a:gd name="connsiteY8096" fmla="*/ 3676083 h 6352161"/>
                <a:gd name="connsiteX8097" fmla="*/ 8080703 w 10924162"/>
                <a:gd name="connsiteY8097" fmla="*/ 3645883 h 6352161"/>
                <a:gd name="connsiteX8098" fmla="*/ 8109724 w 10924162"/>
                <a:gd name="connsiteY8098" fmla="*/ 3676083 h 6352161"/>
                <a:gd name="connsiteX8099" fmla="*/ 8080703 w 10924162"/>
                <a:gd name="connsiteY8099" fmla="*/ 3706284 h 6352161"/>
                <a:gd name="connsiteX8100" fmla="*/ 8151475 w 10924162"/>
                <a:gd name="connsiteY8100" fmla="*/ 3706284 h 6352161"/>
                <a:gd name="connsiteX8101" fmla="*/ 8122443 w 10924162"/>
                <a:gd name="connsiteY8101" fmla="*/ 3676083 h 6352161"/>
                <a:gd name="connsiteX8102" fmla="*/ 8151475 w 10924162"/>
                <a:gd name="connsiteY8102" fmla="*/ 3645883 h 6352161"/>
                <a:gd name="connsiteX8103" fmla="*/ 8180497 w 10924162"/>
                <a:gd name="connsiteY8103" fmla="*/ 3676083 h 6352161"/>
                <a:gd name="connsiteX8104" fmla="*/ 8151475 w 10924162"/>
                <a:gd name="connsiteY8104" fmla="*/ 3706284 h 6352161"/>
                <a:gd name="connsiteX8105" fmla="*/ 8222248 w 10924162"/>
                <a:gd name="connsiteY8105" fmla="*/ 3706284 h 6352161"/>
                <a:gd name="connsiteX8106" fmla="*/ 8193216 w 10924162"/>
                <a:gd name="connsiteY8106" fmla="*/ 3676083 h 6352161"/>
                <a:gd name="connsiteX8107" fmla="*/ 8222248 w 10924162"/>
                <a:gd name="connsiteY8107" fmla="*/ 3645883 h 6352161"/>
                <a:gd name="connsiteX8108" fmla="*/ 8251270 w 10924162"/>
                <a:gd name="connsiteY8108" fmla="*/ 3676083 h 6352161"/>
                <a:gd name="connsiteX8109" fmla="*/ 8222248 w 10924162"/>
                <a:gd name="connsiteY8109" fmla="*/ 3706284 h 6352161"/>
                <a:gd name="connsiteX8110" fmla="*/ 8434569 w 10924162"/>
                <a:gd name="connsiteY8110" fmla="*/ 3706284 h 6352161"/>
                <a:gd name="connsiteX8111" fmla="*/ 8405537 w 10924162"/>
                <a:gd name="connsiteY8111" fmla="*/ 3676083 h 6352161"/>
                <a:gd name="connsiteX8112" fmla="*/ 8434569 w 10924162"/>
                <a:gd name="connsiteY8112" fmla="*/ 3645883 h 6352161"/>
                <a:gd name="connsiteX8113" fmla="*/ 8463591 w 10924162"/>
                <a:gd name="connsiteY8113" fmla="*/ 3676083 h 6352161"/>
                <a:gd name="connsiteX8114" fmla="*/ 8434569 w 10924162"/>
                <a:gd name="connsiteY8114" fmla="*/ 3706284 h 6352161"/>
                <a:gd name="connsiteX8115" fmla="*/ 8788435 w 10924162"/>
                <a:gd name="connsiteY8115" fmla="*/ 3706284 h 6352161"/>
                <a:gd name="connsiteX8116" fmla="*/ 8759403 w 10924162"/>
                <a:gd name="connsiteY8116" fmla="*/ 3676083 h 6352161"/>
                <a:gd name="connsiteX8117" fmla="*/ 8788435 w 10924162"/>
                <a:gd name="connsiteY8117" fmla="*/ 3645883 h 6352161"/>
                <a:gd name="connsiteX8118" fmla="*/ 8817457 w 10924162"/>
                <a:gd name="connsiteY8118" fmla="*/ 3676083 h 6352161"/>
                <a:gd name="connsiteX8119" fmla="*/ 8788435 w 10924162"/>
                <a:gd name="connsiteY8119" fmla="*/ 3706284 h 6352161"/>
                <a:gd name="connsiteX8120" fmla="*/ 2206508 w 10924162"/>
                <a:gd name="connsiteY8120" fmla="*/ 3632682 h 6352161"/>
                <a:gd name="connsiteX8121" fmla="*/ 2177481 w 10924162"/>
                <a:gd name="connsiteY8121" fmla="*/ 3602482 h 6352161"/>
                <a:gd name="connsiteX8122" fmla="*/ 2206508 w 10924162"/>
                <a:gd name="connsiteY8122" fmla="*/ 3572282 h 6352161"/>
                <a:gd name="connsiteX8123" fmla="*/ 2235535 w 10924162"/>
                <a:gd name="connsiteY8123" fmla="*/ 3602482 h 6352161"/>
                <a:gd name="connsiteX8124" fmla="*/ 2206508 w 10924162"/>
                <a:gd name="connsiteY8124" fmla="*/ 3632682 h 6352161"/>
                <a:gd name="connsiteX8125" fmla="*/ 2277281 w 10924162"/>
                <a:gd name="connsiteY8125" fmla="*/ 3632682 h 6352161"/>
                <a:gd name="connsiteX8126" fmla="*/ 2248254 w 10924162"/>
                <a:gd name="connsiteY8126" fmla="*/ 3602482 h 6352161"/>
                <a:gd name="connsiteX8127" fmla="*/ 2277281 w 10924162"/>
                <a:gd name="connsiteY8127" fmla="*/ 3572282 h 6352161"/>
                <a:gd name="connsiteX8128" fmla="*/ 2306308 w 10924162"/>
                <a:gd name="connsiteY8128" fmla="*/ 3602482 h 6352161"/>
                <a:gd name="connsiteX8129" fmla="*/ 2277281 w 10924162"/>
                <a:gd name="connsiteY8129" fmla="*/ 3632682 h 6352161"/>
                <a:gd name="connsiteX8130" fmla="*/ 2348054 w 10924162"/>
                <a:gd name="connsiteY8130" fmla="*/ 3632682 h 6352161"/>
                <a:gd name="connsiteX8131" fmla="*/ 2319027 w 10924162"/>
                <a:gd name="connsiteY8131" fmla="*/ 3602482 h 6352161"/>
                <a:gd name="connsiteX8132" fmla="*/ 2348054 w 10924162"/>
                <a:gd name="connsiteY8132" fmla="*/ 3572282 h 6352161"/>
                <a:gd name="connsiteX8133" fmla="*/ 2377081 w 10924162"/>
                <a:gd name="connsiteY8133" fmla="*/ 3602482 h 6352161"/>
                <a:gd name="connsiteX8134" fmla="*/ 2348054 w 10924162"/>
                <a:gd name="connsiteY8134" fmla="*/ 3632682 h 6352161"/>
                <a:gd name="connsiteX8135" fmla="*/ 2418829 w 10924162"/>
                <a:gd name="connsiteY8135" fmla="*/ 3632682 h 6352161"/>
                <a:gd name="connsiteX8136" fmla="*/ 2389802 w 10924162"/>
                <a:gd name="connsiteY8136" fmla="*/ 3602482 h 6352161"/>
                <a:gd name="connsiteX8137" fmla="*/ 2418829 w 10924162"/>
                <a:gd name="connsiteY8137" fmla="*/ 3572282 h 6352161"/>
                <a:gd name="connsiteX8138" fmla="*/ 2447855 w 10924162"/>
                <a:gd name="connsiteY8138" fmla="*/ 3602482 h 6352161"/>
                <a:gd name="connsiteX8139" fmla="*/ 2418829 w 10924162"/>
                <a:gd name="connsiteY8139" fmla="*/ 3632682 h 6352161"/>
                <a:gd name="connsiteX8140" fmla="*/ 2489602 w 10924162"/>
                <a:gd name="connsiteY8140" fmla="*/ 3632682 h 6352161"/>
                <a:gd name="connsiteX8141" fmla="*/ 2460575 w 10924162"/>
                <a:gd name="connsiteY8141" fmla="*/ 3602482 h 6352161"/>
                <a:gd name="connsiteX8142" fmla="*/ 2489602 w 10924162"/>
                <a:gd name="connsiteY8142" fmla="*/ 3572282 h 6352161"/>
                <a:gd name="connsiteX8143" fmla="*/ 2518629 w 10924162"/>
                <a:gd name="connsiteY8143" fmla="*/ 3602482 h 6352161"/>
                <a:gd name="connsiteX8144" fmla="*/ 2489602 w 10924162"/>
                <a:gd name="connsiteY8144" fmla="*/ 3632682 h 6352161"/>
                <a:gd name="connsiteX8145" fmla="*/ 2560375 w 10924162"/>
                <a:gd name="connsiteY8145" fmla="*/ 3632682 h 6352161"/>
                <a:gd name="connsiteX8146" fmla="*/ 2531348 w 10924162"/>
                <a:gd name="connsiteY8146" fmla="*/ 3602482 h 6352161"/>
                <a:gd name="connsiteX8147" fmla="*/ 2560375 w 10924162"/>
                <a:gd name="connsiteY8147" fmla="*/ 3572282 h 6352161"/>
                <a:gd name="connsiteX8148" fmla="*/ 2589402 w 10924162"/>
                <a:gd name="connsiteY8148" fmla="*/ 3602482 h 6352161"/>
                <a:gd name="connsiteX8149" fmla="*/ 2560375 w 10924162"/>
                <a:gd name="connsiteY8149" fmla="*/ 3632682 h 6352161"/>
                <a:gd name="connsiteX8150" fmla="*/ 2631148 w 10924162"/>
                <a:gd name="connsiteY8150" fmla="*/ 3632682 h 6352161"/>
                <a:gd name="connsiteX8151" fmla="*/ 2602121 w 10924162"/>
                <a:gd name="connsiteY8151" fmla="*/ 3602482 h 6352161"/>
                <a:gd name="connsiteX8152" fmla="*/ 2631148 w 10924162"/>
                <a:gd name="connsiteY8152" fmla="*/ 3572282 h 6352161"/>
                <a:gd name="connsiteX8153" fmla="*/ 2660175 w 10924162"/>
                <a:gd name="connsiteY8153" fmla="*/ 3602482 h 6352161"/>
                <a:gd name="connsiteX8154" fmla="*/ 2631148 w 10924162"/>
                <a:gd name="connsiteY8154" fmla="*/ 3632682 h 6352161"/>
                <a:gd name="connsiteX8155" fmla="*/ 2701923 w 10924162"/>
                <a:gd name="connsiteY8155" fmla="*/ 3632682 h 6352161"/>
                <a:gd name="connsiteX8156" fmla="*/ 2672896 w 10924162"/>
                <a:gd name="connsiteY8156" fmla="*/ 3602482 h 6352161"/>
                <a:gd name="connsiteX8157" fmla="*/ 2701923 w 10924162"/>
                <a:gd name="connsiteY8157" fmla="*/ 3572282 h 6352161"/>
                <a:gd name="connsiteX8158" fmla="*/ 2730949 w 10924162"/>
                <a:gd name="connsiteY8158" fmla="*/ 3602482 h 6352161"/>
                <a:gd name="connsiteX8159" fmla="*/ 2701923 w 10924162"/>
                <a:gd name="connsiteY8159" fmla="*/ 3632682 h 6352161"/>
                <a:gd name="connsiteX8160" fmla="*/ 2772695 w 10924162"/>
                <a:gd name="connsiteY8160" fmla="*/ 3632682 h 6352161"/>
                <a:gd name="connsiteX8161" fmla="*/ 2743668 w 10924162"/>
                <a:gd name="connsiteY8161" fmla="*/ 3602482 h 6352161"/>
                <a:gd name="connsiteX8162" fmla="*/ 2772695 w 10924162"/>
                <a:gd name="connsiteY8162" fmla="*/ 3572282 h 6352161"/>
                <a:gd name="connsiteX8163" fmla="*/ 2801722 w 10924162"/>
                <a:gd name="connsiteY8163" fmla="*/ 3602482 h 6352161"/>
                <a:gd name="connsiteX8164" fmla="*/ 2772695 w 10924162"/>
                <a:gd name="connsiteY8164" fmla="*/ 3632682 h 6352161"/>
                <a:gd name="connsiteX8165" fmla="*/ 2843468 w 10924162"/>
                <a:gd name="connsiteY8165" fmla="*/ 3632682 h 6352161"/>
                <a:gd name="connsiteX8166" fmla="*/ 2814441 w 10924162"/>
                <a:gd name="connsiteY8166" fmla="*/ 3602482 h 6352161"/>
                <a:gd name="connsiteX8167" fmla="*/ 2843468 w 10924162"/>
                <a:gd name="connsiteY8167" fmla="*/ 3572282 h 6352161"/>
                <a:gd name="connsiteX8168" fmla="*/ 2872495 w 10924162"/>
                <a:gd name="connsiteY8168" fmla="*/ 3602482 h 6352161"/>
                <a:gd name="connsiteX8169" fmla="*/ 2843468 w 10924162"/>
                <a:gd name="connsiteY8169" fmla="*/ 3632682 h 6352161"/>
                <a:gd name="connsiteX8170" fmla="*/ 2914241 w 10924162"/>
                <a:gd name="connsiteY8170" fmla="*/ 3632682 h 6352161"/>
                <a:gd name="connsiteX8171" fmla="*/ 2885214 w 10924162"/>
                <a:gd name="connsiteY8171" fmla="*/ 3602482 h 6352161"/>
                <a:gd name="connsiteX8172" fmla="*/ 2914241 w 10924162"/>
                <a:gd name="connsiteY8172" fmla="*/ 3572282 h 6352161"/>
                <a:gd name="connsiteX8173" fmla="*/ 2943268 w 10924162"/>
                <a:gd name="connsiteY8173" fmla="*/ 3602482 h 6352161"/>
                <a:gd name="connsiteX8174" fmla="*/ 2914241 w 10924162"/>
                <a:gd name="connsiteY8174" fmla="*/ 3632682 h 6352161"/>
                <a:gd name="connsiteX8175" fmla="*/ 2985017 w 10924162"/>
                <a:gd name="connsiteY8175" fmla="*/ 3632682 h 6352161"/>
                <a:gd name="connsiteX8176" fmla="*/ 2955990 w 10924162"/>
                <a:gd name="connsiteY8176" fmla="*/ 3602482 h 6352161"/>
                <a:gd name="connsiteX8177" fmla="*/ 2985017 w 10924162"/>
                <a:gd name="connsiteY8177" fmla="*/ 3572282 h 6352161"/>
                <a:gd name="connsiteX8178" fmla="*/ 3014043 w 10924162"/>
                <a:gd name="connsiteY8178" fmla="*/ 3602482 h 6352161"/>
                <a:gd name="connsiteX8179" fmla="*/ 2985017 w 10924162"/>
                <a:gd name="connsiteY8179" fmla="*/ 3632682 h 6352161"/>
                <a:gd name="connsiteX8180" fmla="*/ 3055789 w 10924162"/>
                <a:gd name="connsiteY8180" fmla="*/ 3632682 h 6352161"/>
                <a:gd name="connsiteX8181" fmla="*/ 3026762 w 10924162"/>
                <a:gd name="connsiteY8181" fmla="*/ 3602482 h 6352161"/>
                <a:gd name="connsiteX8182" fmla="*/ 3055789 w 10924162"/>
                <a:gd name="connsiteY8182" fmla="*/ 3572282 h 6352161"/>
                <a:gd name="connsiteX8183" fmla="*/ 3084816 w 10924162"/>
                <a:gd name="connsiteY8183" fmla="*/ 3602482 h 6352161"/>
                <a:gd name="connsiteX8184" fmla="*/ 3055789 w 10924162"/>
                <a:gd name="connsiteY8184" fmla="*/ 3632682 h 6352161"/>
                <a:gd name="connsiteX8185" fmla="*/ 3126562 w 10924162"/>
                <a:gd name="connsiteY8185" fmla="*/ 3632682 h 6352161"/>
                <a:gd name="connsiteX8186" fmla="*/ 3097535 w 10924162"/>
                <a:gd name="connsiteY8186" fmla="*/ 3602482 h 6352161"/>
                <a:gd name="connsiteX8187" fmla="*/ 3126562 w 10924162"/>
                <a:gd name="connsiteY8187" fmla="*/ 3572282 h 6352161"/>
                <a:gd name="connsiteX8188" fmla="*/ 3155589 w 10924162"/>
                <a:gd name="connsiteY8188" fmla="*/ 3602482 h 6352161"/>
                <a:gd name="connsiteX8189" fmla="*/ 3126562 w 10924162"/>
                <a:gd name="connsiteY8189" fmla="*/ 3632682 h 6352161"/>
                <a:gd name="connsiteX8190" fmla="*/ 3197335 w 10924162"/>
                <a:gd name="connsiteY8190" fmla="*/ 3632682 h 6352161"/>
                <a:gd name="connsiteX8191" fmla="*/ 3168308 w 10924162"/>
                <a:gd name="connsiteY8191" fmla="*/ 3602482 h 6352161"/>
                <a:gd name="connsiteX8192" fmla="*/ 3197335 w 10924162"/>
                <a:gd name="connsiteY8192" fmla="*/ 3572282 h 6352161"/>
                <a:gd name="connsiteX8193" fmla="*/ 3226362 w 10924162"/>
                <a:gd name="connsiteY8193" fmla="*/ 3602482 h 6352161"/>
                <a:gd name="connsiteX8194" fmla="*/ 3197335 w 10924162"/>
                <a:gd name="connsiteY8194" fmla="*/ 3632682 h 6352161"/>
                <a:gd name="connsiteX8195" fmla="*/ 3268110 w 10924162"/>
                <a:gd name="connsiteY8195" fmla="*/ 3632682 h 6352161"/>
                <a:gd name="connsiteX8196" fmla="*/ 3239083 w 10924162"/>
                <a:gd name="connsiteY8196" fmla="*/ 3602482 h 6352161"/>
                <a:gd name="connsiteX8197" fmla="*/ 3268110 w 10924162"/>
                <a:gd name="connsiteY8197" fmla="*/ 3572282 h 6352161"/>
                <a:gd name="connsiteX8198" fmla="*/ 3297136 w 10924162"/>
                <a:gd name="connsiteY8198" fmla="*/ 3602482 h 6352161"/>
                <a:gd name="connsiteX8199" fmla="*/ 3268110 w 10924162"/>
                <a:gd name="connsiteY8199" fmla="*/ 3632682 h 6352161"/>
                <a:gd name="connsiteX8200" fmla="*/ 3338882 w 10924162"/>
                <a:gd name="connsiteY8200" fmla="*/ 3632682 h 6352161"/>
                <a:gd name="connsiteX8201" fmla="*/ 3309855 w 10924162"/>
                <a:gd name="connsiteY8201" fmla="*/ 3602482 h 6352161"/>
                <a:gd name="connsiteX8202" fmla="*/ 3338882 w 10924162"/>
                <a:gd name="connsiteY8202" fmla="*/ 3572282 h 6352161"/>
                <a:gd name="connsiteX8203" fmla="*/ 3367909 w 10924162"/>
                <a:gd name="connsiteY8203" fmla="*/ 3602482 h 6352161"/>
                <a:gd name="connsiteX8204" fmla="*/ 3338882 w 10924162"/>
                <a:gd name="connsiteY8204" fmla="*/ 3632682 h 6352161"/>
                <a:gd name="connsiteX8205" fmla="*/ 3409655 w 10924162"/>
                <a:gd name="connsiteY8205" fmla="*/ 3632682 h 6352161"/>
                <a:gd name="connsiteX8206" fmla="*/ 3380628 w 10924162"/>
                <a:gd name="connsiteY8206" fmla="*/ 3602482 h 6352161"/>
                <a:gd name="connsiteX8207" fmla="*/ 3409655 w 10924162"/>
                <a:gd name="connsiteY8207" fmla="*/ 3572282 h 6352161"/>
                <a:gd name="connsiteX8208" fmla="*/ 3438682 w 10924162"/>
                <a:gd name="connsiteY8208" fmla="*/ 3602482 h 6352161"/>
                <a:gd name="connsiteX8209" fmla="*/ 3409655 w 10924162"/>
                <a:gd name="connsiteY8209" fmla="*/ 3632682 h 6352161"/>
                <a:gd name="connsiteX8210" fmla="*/ 5037444 w 10924162"/>
                <a:gd name="connsiteY8210" fmla="*/ 3632682 h 6352161"/>
                <a:gd name="connsiteX8211" fmla="*/ 5008417 w 10924162"/>
                <a:gd name="connsiteY8211" fmla="*/ 3602482 h 6352161"/>
                <a:gd name="connsiteX8212" fmla="*/ 5037444 w 10924162"/>
                <a:gd name="connsiteY8212" fmla="*/ 3572282 h 6352161"/>
                <a:gd name="connsiteX8213" fmla="*/ 5066471 w 10924162"/>
                <a:gd name="connsiteY8213" fmla="*/ 3602482 h 6352161"/>
                <a:gd name="connsiteX8214" fmla="*/ 5037444 w 10924162"/>
                <a:gd name="connsiteY8214" fmla="*/ 3632682 h 6352161"/>
                <a:gd name="connsiteX8215" fmla="*/ 5108217 w 10924162"/>
                <a:gd name="connsiteY8215" fmla="*/ 3632682 h 6352161"/>
                <a:gd name="connsiteX8216" fmla="*/ 5079190 w 10924162"/>
                <a:gd name="connsiteY8216" fmla="*/ 3602482 h 6352161"/>
                <a:gd name="connsiteX8217" fmla="*/ 5108217 w 10924162"/>
                <a:gd name="connsiteY8217" fmla="*/ 3572282 h 6352161"/>
                <a:gd name="connsiteX8218" fmla="*/ 5137244 w 10924162"/>
                <a:gd name="connsiteY8218" fmla="*/ 3602482 h 6352161"/>
                <a:gd name="connsiteX8219" fmla="*/ 5108217 w 10924162"/>
                <a:gd name="connsiteY8219" fmla="*/ 3632682 h 6352161"/>
                <a:gd name="connsiteX8220" fmla="*/ 5178990 w 10924162"/>
                <a:gd name="connsiteY8220" fmla="*/ 3632682 h 6352161"/>
                <a:gd name="connsiteX8221" fmla="*/ 5149963 w 10924162"/>
                <a:gd name="connsiteY8221" fmla="*/ 3602482 h 6352161"/>
                <a:gd name="connsiteX8222" fmla="*/ 5178990 w 10924162"/>
                <a:gd name="connsiteY8222" fmla="*/ 3572282 h 6352161"/>
                <a:gd name="connsiteX8223" fmla="*/ 5208017 w 10924162"/>
                <a:gd name="connsiteY8223" fmla="*/ 3602482 h 6352161"/>
                <a:gd name="connsiteX8224" fmla="*/ 5178990 w 10924162"/>
                <a:gd name="connsiteY8224" fmla="*/ 3632682 h 6352161"/>
                <a:gd name="connsiteX8225" fmla="*/ 5249765 w 10924162"/>
                <a:gd name="connsiteY8225" fmla="*/ 3632682 h 6352161"/>
                <a:gd name="connsiteX8226" fmla="*/ 5220738 w 10924162"/>
                <a:gd name="connsiteY8226" fmla="*/ 3602482 h 6352161"/>
                <a:gd name="connsiteX8227" fmla="*/ 5249765 w 10924162"/>
                <a:gd name="connsiteY8227" fmla="*/ 3572282 h 6352161"/>
                <a:gd name="connsiteX8228" fmla="*/ 5278791 w 10924162"/>
                <a:gd name="connsiteY8228" fmla="*/ 3602482 h 6352161"/>
                <a:gd name="connsiteX8229" fmla="*/ 5249765 w 10924162"/>
                <a:gd name="connsiteY8229" fmla="*/ 3632682 h 6352161"/>
                <a:gd name="connsiteX8230" fmla="*/ 5462087 w 10924162"/>
                <a:gd name="connsiteY8230" fmla="*/ 3632682 h 6352161"/>
                <a:gd name="connsiteX8231" fmla="*/ 5433054 w 10924162"/>
                <a:gd name="connsiteY8231" fmla="*/ 3602482 h 6352161"/>
                <a:gd name="connsiteX8232" fmla="*/ 5462087 w 10924162"/>
                <a:gd name="connsiteY8232" fmla="*/ 3572282 h 6352161"/>
                <a:gd name="connsiteX8233" fmla="*/ 5491108 w 10924162"/>
                <a:gd name="connsiteY8233" fmla="*/ 3602482 h 6352161"/>
                <a:gd name="connsiteX8234" fmla="*/ 5462087 w 10924162"/>
                <a:gd name="connsiteY8234" fmla="*/ 3632682 h 6352161"/>
                <a:gd name="connsiteX8235" fmla="*/ 5603633 w 10924162"/>
                <a:gd name="connsiteY8235" fmla="*/ 3632682 h 6352161"/>
                <a:gd name="connsiteX8236" fmla="*/ 5574601 w 10924162"/>
                <a:gd name="connsiteY8236" fmla="*/ 3602482 h 6352161"/>
                <a:gd name="connsiteX8237" fmla="*/ 5603633 w 10924162"/>
                <a:gd name="connsiteY8237" fmla="*/ 3572282 h 6352161"/>
                <a:gd name="connsiteX8238" fmla="*/ 5632655 w 10924162"/>
                <a:gd name="connsiteY8238" fmla="*/ 3602482 h 6352161"/>
                <a:gd name="connsiteX8239" fmla="*/ 5603633 w 10924162"/>
                <a:gd name="connsiteY8239" fmla="*/ 3632682 h 6352161"/>
                <a:gd name="connsiteX8240" fmla="*/ 5745180 w 10924162"/>
                <a:gd name="connsiteY8240" fmla="*/ 3632682 h 6352161"/>
                <a:gd name="connsiteX8241" fmla="*/ 5716147 w 10924162"/>
                <a:gd name="connsiteY8241" fmla="*/ 3602482 h 6352161"/>
                <a:gd name="connsiteX8242" fmla="*/ 5745180 w 10924162"/>
                <a:gd name="connsiteY8242" fmla="*/ 3572282 h 6352161"/>
                <a:gd name="connsiteX8243" fmla="*/ 5774201 w 10924162"/>
                <a:gd name="connsiteY8243" fmla="*/ 3602482 h 6352161"/>
                <a:gd name="connsiteX8244" fmla="*/ 5745180 w 10924162"/>
                <a:gd name="connsiteY8244" fmla="*/ 3632682 h 6352161"/>
                <a:gd name="connsiteX8245" fmla="*/ 5886727 w 10924162"/>
                <a:gd name="connsiteY8245" fmla="*/ 3632682 h 6352161"/>
                <a:gd name="connsiteX8246" fmla="*/ 5857695 w 10924162"/>
                <a:gd name="connsiteY8246" fmla="*/ 3602482 h 6352161"/>
                <a:gd name="connsiteX8247" fmla="*/ 5886727 w 10924162"/>
                <a:gd name="connsiteY8247" fmla="*/ 3572282 h 6352161"/>
                <a:gd name="connsiteX8248" fmla="*/ 5915749 w 10924162"/>
                <a:gd name="connsiteY8248" fmla="*/ 3602482 h 6352161"/>
                <a:gd name="connsiteX8249" fmla="*/ 5886727 w 10924162"/>
                <a:gd name="connsiteY8249" fmla="*/ 3632682 h 6352161"/>
                <a:gd name="connsiteX8250" fmla="*/ 6028274 w 10924162"/>
                <a:gd name="connsiteY8250" fmla="*/ 3632682 h 6352161"/>
                <a:gd name="connsiteX8251" fmla="*/ 5999241 w 10924162"/>
                <a:gd name="connsiteY8251" fmla="*/ 3602482 h 6352161"/>
                <a:gd name="connsiteX8252" fmla="*/ 6028274 w 10924162"/>
                <a:gd name="connsiteY8252" fmla="*/ 3572282 h 6352161"/>
                <a:gd name="connsiteX8253" fmla="*/ 6057295 w 10924162"/>
                <a:gd name="connsiteY8253" fmla="*/ 3602482 h 6352161"/>
                <a:gd name="connsiteX8254" fmla="*/ 6028274 w 10924162"/>
                <a:gd name="connsiteY8254" fmla="*/ 3632682 h 6352161"/>
                <a:gd name="connsiteX8255" fmla="*/ 6099048 w 10924162"/>
                <a:gd name="connsiteY8255" fmla="*/ 3632682 h 6352161"/>
                <a:gd name="connsiteX8256" fmla="*/ 6070016 w 10924162"/>
                <a:gd name="connsiteY8256" fmla="*/ 3602482 h 6352161"/>
                <a:gd name="connsiteX8257" fmla="*/ 6099048 w 10924162"/>
                <a:gd name="connsiteY8257" fmla="*/ 3572282 h 6352161"/>
                <a:gd name="connsiteX8258" fmla="*/ 6128069 w 10924162"/>
                <a:gd name="connsiteY8258" fmla="*/ 3602482 h 6352161"/>
                <a:gd name="connsiteX8259" fmla="*/ 6099048 w 10924162"/>
                <a:gd name="connsiteY8259" fmla="*/ 3632682 h 6352161"/>
                <a:gd name="connsiteX8260" fmla="*/ 6169820 w 10924162"/>
                <a:gd name="connsiteY8260" fmla="*/ 3632682 h 6352161"/>
                <a:gd name="connsiteX8261" fmla="*/ 6140788 w 10924162"/>
                <a:gd name="connsiteY8261" fmla="*/ 3602482 h 6352161"/>
                <a:gd name="connsiteX8262" fmla="*/ 6169820 w 10924162"/>
                <a:gd name="connsiteY8262" fmla="*/ 3572282 h 6352161"/>
                <a:gd name="connsiteX8263" fmla="*/ 6198842 w 10924162"/>
                <a:gd name="connsiteY8263" fmla="*/ 3602482 h 6352161"/>
                <a:gd name="connsiteX8264" fmla="*/ 6169820 w 10924162"/>
                <a:gd name="connsiteY8264" fmla="*/ 3632682 h 6352161"/>
                <a:gd name="connsiteX8265" fmla="*/ 6311367 w 10924162"/>
                <a:gd name="connsiteY8265" fmla="*/ 3632682 h 6352161"/>
                <a:gd name="connsiteX8266" fmla="*/ 6282334 w 10924162"/>
                <a:gd name="connsiteY8266" fmla="*/ 3602482 h 6352161"/>
                <a:gd name="connsiteX8267" fmla="*/ 6311367 w 10924162"/>
                <a:gd name="connsiteY8267" fmla="*/ 3572282 h 6352161"/>
                <a:gd name="connsiteX8268" fmla="*/ 6340388 w 10924162"/>
                <a:gd name="connsiteY8268" fmla="*/ 3602482 h 6352161"/>
                <a:gd name="connsiteX8269" fmla="*/ 6311367 w 10924162"/>
                <a:gd name="connsiteY8269" fmla="*/ 3632682 h 6352161"/>
                <a:gd name="connsiteX8270" fmla="*/ 6382142 w 10924162"/>
                <a:gd name="connsiteY8270" fmla="*/ 3632682 h 6352161"/>
                <a:gd name="connsiteX8271" fmla="*/ 6353110 w 10924162"/>
                <a:gd name="connsiteY8271" fmla="*/ 3602482 h 6352161"/>
                <a:gd name="connsiteX8272" fmla="*/ 6382142 w 10924162"/>
                <a:gd name="connsiteY8272" fmla="*/ 3572282 h 6352161"/>
                <a:gd name="connsiteX8273" fmla="*/ 6411163 w 10924162"/>
                <a:gd name="connsiteY8273" fmla="*/ 3602482 h 6352161"/>
                <a:gd name="connsiteX8274" fmla="*/ 6382142 w 10924162"/>
                <a:gd name="connsiteY8274" fmla="*/ 3632682 h 6352161"/>
                <a:gd name="connsiteX8275" fmla="*/ 6452914 w 10924162"/>
                <a:gd name="connsiteY8275" fmla="*/ 3632682 h 6352161"/>
                <a:gd name="connsiteX8276" fmla="*/ 6423882 w 10924162"/>
                <a:gd name="connsiteY8276" fmla="*/ 3602482 h 6352161"/>
                <a:gd name="connsiteX8277" fmla="*/ 6452914 w 10924162"/>
                <a:gd name="connsiteY8277" fmla="*/ 3572282 h 6352161"/>
                <a:gd name="connsiteX8278" fmla="*/ 6481936 w 10924162"/>
                <a:gd name="connsiteY8278" fmla="*/ 3602482 h 6352161"/>
                <a:gd name="connsiteX8279" fmla="*/ 6452914 w 10924162"/>
                <a:gd name="connsiteY8279" fmla="*/ 3632682 h 6352161"/>
                <a:gd name="connsiteX8280" fmla="*/ 6594461 w 10924162"/>
                <a:gd name="connsiteY8280" fmla="*/ 3632682 h 6352161"/>
                <a:gd name="connsiteX8281" fmla="*/ 6565428 w 10924162"/>
                <a:gd name="connsiteY8281" fmla="*/ 3602482 h 6352161"/>
                <a:gd name="connsiteX8282" fmla="*/ 6594461 w 10924162"/>
                <a:gd name="connsiteY8282" fmla="*/ 3572282 h 6352161"/>
                <a:gd name="connsiteX8283" fmla="*/ 6623482 w 10924162"/>
                <a:gd name="connsiteY8283" fmla="*/ 3602482 h 6352161"/>
                <a:gd name="connsiteX8284" fmla="*/ 6594461 w 10924162"/>
                <a:gd name="connsiteY8284" fmla="*/ 3632682 h 6352161"/>
                <a:gd name="connsiteX8285" fmla="*/ 6665235 w 10924162"/>
                <a:gd name="connsiteY8285" fmla="*/ 3632682 h 6352161"/>
                <a:gd name="connsiteX8286" fmla="*/ 6636203 w 10924162"/>
                <a:gd name="connsiteY8286" fmla="*/ 3602482 h 6352161"/>
                <a:gd name="connsiteX8287" fmla="*/ 6665235 w 10924162"/>
                <a:gd name="connsiteY8287" fmla="*/ 3572282 h 6352161"/>
                <a:gd name="connsiteX8288" fmla="*/ 6694256 w 10924162"/>
                <a:gd name="connsiteY8288" fmla="*/ 3602482 h 6352161"/>
                <a:gd name="connsiteX8289" fmla="*/ 6665235 w 10924162"/>
                <a:gd name="connsiteY8289" fmla="*/ 3632682 h 6352161"/>
                <a:gd name="connsiteX8290" fmla="*/ 6736007 w 10924162"/>
                <a:gd name="connsiteY8290" fmla="*/ 3632682 h 6352161"/>
                <a:gd name="connsiteX8291" fmla="*/ 6706975 w 10924162"/>
                <a:gd name="connsiteY8291" fmla="*/ 3602482 h 6352161"/>
                <a:gd name="connsiteX8292" fmla="*/ 6736007 w 10924162"/>
                <a:gd name="connsiteY8292" fmla="*/ 3572282 h 6352161"/>
                <a:gd name="connsiteX8293" fmla="*/ 6765029 w 10924162"/>
                <a:gd name="connsiteY8293" fmla="*/ 3602482 h 6352161"/>
                <a:gd name="connsiteX8294" fmla="*/ 6736007 w 10924162"/>
                <a:gd name="connsiteY8294" fmla="*/ 3632682 h 6352161"/>
                <a:gd name="connsiteX8295" fmla="*/ 6806780 w 10924162"/>
                <a:gd name="connsiteY8295" fmla="*/ 3632682 h 6352161"/>
                <a:gd name="connsiteX8296" fmla="*/ 6777748 w 10924162"/>
                <a:gd name="connsiteY8296" fmla="*/ 3602482 h 6352161"/>
                <a:gd name="connsiteX8297" fmla="*/ 6806780 w 10924162"/>
                <a:gd name="connsiteY8297" fmla="*/ 3572282 h 6352161"/>
                <a:gd name="connsiteX8298" fmla="*/ 6835802 w 10924162"/>
                <a:gd name="connsiteY8298" fmla="*/ 3602482 h 6352161"/>
                <a:gd name="connsiteX8299" fmla="*/ 6806780 w 10924162"/>
                <a:gd name="connsiteY8299" fmla="*/ 3632682 h 6352161"/>
                <a:gd name="connsiteX8300" fmla="*/ 6877555 w 10924162"/>
                <a:gd name="connsiteY8300" fmla="*/ 3632682 h 6352161"/>
                <a:gd name="connsiteX8301" fmla="*/ 6848522 w 10924162"/>
                <a:gd name="connsiteY8301" fmla="*/ 3602482 h 6352161"/>
                <a:gd name="connsiteX8302" fmla="*/ 6877555 w 10924162"/>
                <a:gd name="connsiteY8302" fmla="*/ 3572282 h 6352161"/>
                <a:gd name="connsiteX8303" fmla="*/ 6906576 w 10924162"/>
                <a:gd name="connsiteY8303" fmla="*/ 3602482 h 6352161"/>
                <a:gd name="connsiteX8304" fmla="*/ 6877555 w 10924162"/>
                <a:gd name="connsiteY8304" fmla="*/ 3632682 h 6352161"/>
                <a:gd name="connsiteX8305" fmla="*/ 6948329 w 10924162"/>
                <a:gd name="connsiteY8305" fmla="*/ 3632682 h 6352161"/>
                <a:gd name="connsiteX8306" fmla="*/ 6919297 w 10924162"/>
                <a:gd name="connsiteY8306" fmla="*/ 3602482 h 6352161"/>
                <a:gd name="connsiteX8307" fmla="*/ 6948329 w 10924162"/>
                <a:gd name="connsiteY8307" fmla="*/ 3572282 h 6352161"/>
                <a:gd name="connsiteX8308" fmla="*/ 6977350 w 10924162"/>
                <a:gd name="connsiteY8308" fmla="*/ 3602482 h 6352161"/>
                <a:gd name="connsiteX8309" fmla="*/ 6948329 w 10924162"/>
                <a:gd name="connsiteY8309" fmla="*/ 3632682 h 6352161"/>
                <a:gd name="connsiteX8310" fmla="*/ 7019101 w 10924162"/>
                <a:gd name="connsiteY8310" fmla="*/ 3632682 h 6352161"/>
                <a:gd name="connsiteX8311" fmla="*/ 6990069 w 10924162"/>
                <a:gd name="connsiteY8311" fmla="*/ 3602482 h 6352161"/>
                <a:gd name="connsiteX8312" fmla="*/ 7019101 w 10924162"/>
                <a:gd name="connsiteY8312" fmla="*/ 3572282 h 6352161"/>
                <a:gd name="connsiteX8313" fmla="*/ 7048123 w 10924162"/>
                <a:gd name="connsiteY8313" fmla="*/ 3602482 h 6352161"/>
                <a:gd name="connsiteX8314" fmla="*/ 7019101 w 10924162"/>
                <a:gd name="connsiteY8314" fmla="*/ 3632682 h 6352161"/>
                <a:gd name="connsiteX8315" fmla="*/ 7089874 w 10924162"/>
                <a:gd name="connsiteY8315" fmla="*/ 3632682 h 6352161"/>
                <a:gd name="connsiteX8316" fmla="*/ 7060842 w 10924162"/>
                <a:gd name="connsiteY8316" fmla="*/ 3602482 h 6352161"/>
                <a:gd name="connsiteX8317" fmla="*/ 7089874 w 10924162"/>
                <a:gd name="connsiteY8317" fmla="*/ 3572282 h 6352161"/>
                <a:gd name="connsiteX8318" fmla="*/ 7118896 w 10924162"/>
                <a:gd name="connsiteY8318" fmla="*/ 3602482 h 6352161"/>
                <a:gd name="connsiteX8319" fmla="*/ 7089874 w 10924162"/>
                <a:gd name="connsiteY8319" fmla="*/ 3632682 h 6352161"/>
                <a:gd name="connsiteX8320" fmla="*/ 7160648 w 10924162"/>
                <a:gd name="connsiteY8320" fmla="*/ 3632682 h 6352161"/>
                <a:gd name="connsiteX8321" fmla="*/ 7131615 w 10924162"/>
                <a:gd name="connsiteY8321" fmla="*/ 3602482 h 6352161"/>
                <a:gd name="connsiteX8322" fmla="*/ 7160648 w 10924162"/>
                <a:gd name="connsiteY8322" fmla="*/ 3572282 h 6352161"/>
                <a:gd name="connsiteX8323" fmla="*/ 7189669 w 10924162"/>
                <a:gd name="connsiteY8323" fmla="*/ 3602482 h 6352161"/>
                <a:gd name="connsiteX8324" fmla="*/ 7160648 w 10924162"/>
                <a:gd name="connsiteY8324" fmla="*/ 3632682 h 6352161"/>
                <a:gd name="connsiteX8325" fmla="*/ 7231422 w 10924162"/>
                <a:gd name="connsiteY8325" fmla="*/ 3632682 h 6352161"/>
                <a:gd name="connsiteX8326" fmla="*/ 7202390 w 10924162"/>
                <a:gd name="connsiteY8326" fmla="*/ 3602482 h 6352161"/>
                <a:gd name="connsiteX8327" fmla="*/ 7231422 w 10924162"/>
                <a:gd name="connsiteY8327" fmla="*/ 3572282 h 6352161"/>
                <a:gd name="connsiteX8328" fmla="*/ 7260443 w 10924162"/>
                <a:gd name="connsiteY8328" fmla="*/ 3602482 h 6352161"/>
                <a:gd name="connsiteX8329" fmla="*/ 7231422 w 10924162"/>
                <a:gd name="connsiteY8329" fmla="*/ 3632682 h 6352161"/>
                <a:gd name="connsiteX8330" fmla="*/ 7302194 w 10924162"/>
                <a:gd name="connsiteY8330" fmla="*/ 3632682 h 6352161"/>
                <a:gd name="connsiteX8331" fmla="*/ 7273162 w 10924162"/>
                <a:gd name="connsiteY8331" fmla="*/ 3602482 h 6352161"/>
                <a:gd name="connsiteX8332" fmla="*/ 7302194 w 10924162"/>
                <a:gd name="connsiteY8332" fmla="*/ 3572282 h 6352161"/>
                <a:gd name="connsiteX8333" fmla="*/ 7331216 w 10924162"/>
                <a:gd name="connsiteY8333" fmla="*/ 3602482 h 6352161"/>
                <a:gd name="connsiteX8334" fmla="*/ 7302194 w 10924162"/>
                <a:gd name="connsiteY8334" fmla="*/ 3632682 h 6352161"/>
                <a:gd name="connsiteX8335" fmla="*/ 7372968 w 10924162"/>
                <a:gd name="connsiteY8335" fmla="*/ 3632682 h 6352161"/>
                <a:gd name="connsiteX8336" fmla="*/ 7343936 w 10924162"/>
                <a:gd name="connsiteY8336" fmla="*/ 3602482 h 6352161"/>
                <a:gd name="connsiteX8337" fmla="*/ 7372968 w 10924162"/>
                <a:gd name="connsiteY8337" fmla="*/ 3572282 h 6352161"/>
                <a:gd name="connsiteX8338" fmla="*/ 7401990 w 10924162"/>
                <a:gd name="connsiteY8338" fmla="*/ 3602482 h 6352161"/>
                <a:gd name="connsiteX8339" fmla="*/ 7372968 w 10924162"/>
                <a:gd name="connsiteY8339" fmla="*/ 3632682 h 6352161"/>
                <a:gd name="connsiteX8340" fmla="*/ 7443742 w 10924162"/>
                <a:gd name="connsiteY8340" fmla="*/ 3632682 h 6352161"/>
                <a:gd name="connsiteX8341" fmla="*/ 7414709 w 10924162"/>
                <a:gd name="connsiteY8341" fmla="*/ 3602482 h 6352161"/>
                <a:gd name="connsiteX8342" fmla="*/ 7443742 w 10924162"/>
                <a:gd name="connsiteY8342" fmla="*/ 3572282 h 6352161"/>
                <a:gd name="connsiteX8343" fmla="*/ 7472763 w 10924162"/>
                <a:gd name="connsiteY8343" fmla="*/ 3602482 h 6352161"/>
                <a:gd name="connsiteX8344" fmla="*/ 7443742 w 10924162"/>
                <a:gd name="connsiteY8344" fmla="*/ 3632682 h 6352161"/>
                <a:gd name="connsiteX8345" fmla="*/ 7514516 w 10924162"/>
                <a:gd name="connsiteY8345" fmla="*/ 3632682 h 6352161"/>
                <a:gd name="connsiteX8346" fmla="*/ 7485484 w 10924162"/>
                <a:gd name="connsiteY8346" fmla="*/ 3602482 h 6352161"/>
                <a:gd name="connsiteX8347" fmla="*/ 7514516 w 10924162"/>
                <a:gd name="connsiteY8347" fmla="*/ 3572282 h 6352161"/>
                <a:gd name="connsiteX8348" fmla="*/ 7543537 w 10924162"/>
                <a:gd name="connsiteY8348" fmla="*/ 3602482 h 6352161"/>
                <a:gd name="connsiteX8349" fmla="*/ 7514516 w 10924162"/>
                <a:gd name="connsiteY8349" fmla="*/ 3632682 h 6352161"/>
                <a:gd name="connsiteX8350" fmla="*/ 7585288 w 10924162"/>
                <a:gd name="connsiteY8350" fmla="*/ 3632682 h 6352161"/>
                <a:gd name="connsiteX8351" fmla="*/ 7556256 w 10924162"/>
                <a:gd name="connsiteY8351" fmla="*/ 3602482 h 6352161"/>
                <a:gd name="connsiteX8352" fmla="*/ 7585288 w 10924162"/>
                <a:gd name="connsiteY8352" fmla="*/ 3572282 h 6352161"/>
                <a:gd name="connsiteX8353" fmla="*/ 7614310 w 10924162"/>
                <a:gd name="connsiteY8353" fmla="*/ 3602482 h 6352161"/>
                <a:gd name="connsiteX8354" fmla="*/ 7585288 w 10924162"/>
                <a:gd name="connsiteY8354" fmla="*/ 3632682 h 6352161"/>
                <a:gd name="connsiteX8355" fmla="*/ 7656061 w 10924162"/>
                <a:gd name="connsiteY8355" fmla="*/ 3632682 h 6352161"/>
                <a:gd name="connsiteX8356" fmla="*/ 7627029 w 10924162"/>
                <a:gd name="connsiteY8356" fmla="*/ 3602482 h 6352161"/>
                <a:gd name="connsiteX8357" fmla="*/ 7656061 w 10924162"/>
                <a:gd name="connsiteY8357" fmla="*/ 3572282 h 6352161"/>
                <a:gd name="connsiteX8358" fmla="*/ 7685083 w 10924162"/>
                <a:gd name="connsiteY8358" fmla="*/ 3602482 h 6352161"/>
                <a:gd name="connsiteX8359" fmla="*/ 7656061 w 10924162"/>
                <a:gd name="connsiteY8359" fmla="*/ 3632682 h 6352161"/>
                <a:gd name="connsiteX8360" fmla="*/ 7726835 w 10924162"/>
                <a:gd name="connsiteY8360" fmla="*/ 3632682 h 6352161"/>
                <a:gd name="connsiteX8361" fmla="*/ 7697802 w 10924162"/>
                <a:gd name="connsiteY8361" fmla="*/ 3602482 h 6352161"/>
                <a:gd name="connsiteX8362" fmla="*/ 7726835 w 10924162"/>
                <a:gd name="connsiteY8362" fmla="*/ 3572282 h 6352161"/>
                <a:gd name="connsiteX8363" fmla="*/ 7755856 w 10924162"/>
                <a:gd name="connsiteY8363" fmla="*/ 3602482 h 6352161"/>
                <a:gd name="connsiteX8364" fmla="*/ 7726835 w 10924162"/>
                <a:gd name="connsiteY8364" fmla="*/ 3632682 h 6352161"/>
                <a:gd name="connsiteX8365" fmla="*/ 7797609 w 10924162"/>
                <a:gd name="connsiteY8365" fmla="*/ 3632682 h 6352161"/>
                <a:gd name="connsiteX8366" fmla="*/ 7768577 w 10924162"/>
                <a:gd name="connsiteY8366" fmla="*/ 3602482 h 6352161"/>
                <a:gd name="connsiteX8367" fmla="*/ 7797609 w 10924162"/>
                <a:gd name="connsiteY8367" fmla="*/ 3572282 h 6352161"/>
                <a:gd name="connsiteX8368" fmla="*/ 7826630 w 10924162"/>
                <a:gd name="connsiteY8368" fmla="*/ 3602482 h 6352161"/>
                <a:gd name="connsiteX8369" fmla="*/ 7797609 w 10924162"/>
                <a:gd name="connsiteY8369" fmla="*/ 3632682 h 6352161"/>
                <a:gd name="connsiteX8370" fmla="*/ 7868382 w 10924162"/>
                <a:gd name="connsiteY8370" fmla="*/ 3632682 h 6352161"/>
                <a:gd name="connsiteX8371" fmla="*/ 7839350 w 10924162"/>
                <a:gd name="connsiteY8371" fmla="*/ 3602482 h 6352161"/>
                <a:gd name="connsiteX8372" fmla="*/ 7868382 w 10924162"/>
                <a:gd name="connsiteY8372" fmla="*/ 3572282 h 6352161"/>
                <a:gd name="connsiteX8373" fmla="*/ 7897404 w 10924162"/>
                <a:gd name="connsiteY8373" fmla="*/ 3602482 h 6352161"/>
                <a:gd name="connsiteX8374" fmla="*/ 7868382 w 10924162"/>
                <a:gd name="connsiteY8374" fmla="*/ 3632682 h 6352161"/>
                <a:gd name="connsiteX8375" fmla="*/ 7939155 w 10924162"/>
                <a:gd name="connsiteY8375" fmla="*/ 3632682 h 6352161"/>
                <a:gd name="connsiteX8376" fmla="*/ 7910123 w 10924162"/>
                <a:gd name="connsiteY8376" fmla="*/ 3602482 h 6352161"/>
                <a:gd name="connsiteX8377" fmla="*/ 7939155 w 10924162"/>
                <a:gd name="connsiteY8377" fmla="*/ 3572282 h 6352161"/>
                <a:gd name="connsiteX8378" fmla="*/ 7968177 w 10924162"/>
                <a:gd name="connsiteY8378" fmla="*/ 3602482 h 6352161"/>
                <a:gd name="connsiteX8379" fmla="*/ 7939155 w 10924162"/>
                <a:gd name="connsiteY8379" fmla="*/ 3632682 h 6352161"/>
                <a:gd name="connsiteX8380" fmla="*/ 8009929 w 10924162"/>
                <a:gd name="connsiteY8380" fmla="*/ 3632682 h 6352161"/>
                <a:gd name="connsiteX8381" fmla="*/ 7980896 w 10924162"/>
                <a:gd name="connsiteY8381" fmla="*/ 3602482 h 6352161"/>
                <a:gd name="connsiteX8382" fmla="*/ 8009929 w 10924162"/>
                <a:gd name="connsiteY8382" fmla="*/ 3572282 h 6352161"/>
                <a:gd name="connsiteX8383" fmla="*/ 8038950 w 10924162"/>
                <a:gd name="connsiteY8383" fmla="*/ 3602482 h 6352161"/>
                <a:gd name="connsiteX8384" fmla="*/ 8009929 w 10924162"/>
                <a:gd name="connsiteY8384" fmla="*/ 3632682 h 6352161"/>
                <a:gd name="connsiteX8385" fmla="*/ 8080703 w 10924162"/>
                <a:gd name="connsiteY8385" fmla="*/ 3632682 h 6352161"/>
                <a:gd name="connsiteX8386" fmla="*/ 8051671 w 10924162"/>
                <a:gd name="connsiteY8386" fmla="*/ 3602482 h 6352161"/>
                <a:gd name="connsiteX8387" fmla="*/ 8080703 w 10924162"/>
                <a:gd name="connsiteY8387" fmla="*/ 3572282 h 6352161"/>
                <a:gd name="connsiteX8388" fmla="*/ 8109724 w 10924162"/>
                <a:gd name="connsiteY8388" fmla="*/ 3602482 h 6352161"/>
                <a:gd name="connsiteX8389" fmla="*/ 8080703 w 10924162"/>
                <a:gd name="connsiteY8389" fmla="*/ 3632682 h 6352161"/>
                <a:gd name="connsiteX8390" fmla="*/ 8151475 w 10924162"/>
                <a:gd name="connsiteY8390" fmla="*/ 3632682 h 6352161"/>
                <a:gd name="connsiteX8391" fmla="*/ 8122443 w 10924162"/>
                <a:gd name="connsiteY8391" fmla="*/ 3602482 h 6352161"/>
                <a:gd name="connsiteX8392" fmla="*/ 8151475 w 10924162"/>
                <a:gd name="connsiteY8392" fmla="*/ 3572282 h 6352161"/>
                <a:gd name="connsiteX8393" fmla="*/ 8180497 w 10924162"/>
                <a:gd name="connsiteY8393" fmla="*/ 3602482 h 6352161"/>
                <a:gd name="connsiteX8394" fmla="*/ 8151475 w 10924162"/>
                <a:gd name="connsiteY8394" fmla="*/ 3632682 h 6352161"/>
                <a:gd name="connsiteX8395" fmla="*/ 8505342 w 10924162"/>
                <a:gd name="connsiteY8395" fmla="*/ 3632682 h 6352161"/>
                <a:gd name="connsiteX8396" fmla="*/ 8476310 w 10924162"/>
                <a:gd name="connsiteY8396" fmla="*/ 3602482 h 6352161"/>
                <a:gd name="connsiteX8397" fmla="*/ 8505342 w 10924162"/>
                <a:gd name="connsiteY8397" fmla="*/ 3572282 h 6352161"/>
                <a:gd name="connsiteX8398" fmla="*/ 8534364 w 10924162"/>
                <a:gd name="connsiteY8398" fmla="*/ 3602482 h 6352161"/>
                <a:gd name="connsiteX8399" fmla="*/ 8505342 w 10924162"/>
                <a:gd name="connsiteY8399" fmla="*/ 3632682 h 6352161"/>
                <a:gd name="connsiteX8400" fmla="*/ 8788435 w 10924162"/>
                <a:gd name="connsiteY8400" fmla="*/ 3632682 h 6352161"/>
                <a:gd name="connsiteX8401" fmla="*/ 8759403 w 10924162"/>
                <a:gd name="connsiteY8401" fmla="*/ 3602482 h 6352161"/>
                <a:gd name="connsiteX8402" fmla="*/ 8788435 w 10924162"/>
                <a:gd name="connsiteY8402" fmla="*/ 3572282 h 6352161"/>
                <a:gd name="connsiteX8403" fmla="*/ 8817457 w 10924162"/>
                <a:gd name="connsiteY8403" fmla="*/ 3602482 h 6352161"/>
                <a:gd name="connsiteX8404" fmla="*/ 8788435 w 10924162"/>
                <a:gd name="connsiteY8404" fmla="*/ 3632682 h 6352161"/>
                <a:gd name="connsiteX8405" fmla="*/ 2206508 w 10924162"/>
                <a:gd name="connsiteY8405" fmla="*/ 3559080 h 6352161"/>
                <a:gd name="connsiteX8406" fmla="*/ 2177481 w 10924162"/>
                <a:gd name="connsiteY8406" fmla="*/ 3528880 h 6352161"/>
                <a:gd name="connsiteX8407" fmla="*/ 2206508 w 10924162"/>
                <a:gd name="connsiteY8407" fmla="*/ 3498680 h 6352161"/>
                <a:gd name="connsiteX8408" fmla="*/ 2235535 w 10924162"/>
                <a:gd name="connsiteY8408" fmla="*/ 3528880 h 6352161"/>
                <a:gd name="connsiteX8409" fmla="*/ 2206508 w 10924162"/>
                <a:gd name="connsiteY8409" fmla="*/ 3559080 h 6352161"/>
                <a:gd name="connsiteX8410" fmla="*/ 2277281 w 10924162"/>
                <a:gd name="connsiteY8410" fmla="*/ 3559080 h 6352161"/>
                <a:gd name="connsiteX8411" fmla="*/ 2248254 w 10924162"/>
                <a:gd name="connsiteY8411" fmla="*/ 3528880 h 6352161"/>
                <a:gd name="connsiteX8412" fmla="*/ 2277281 w 10924162"/>
                <a:gd name="connsiteY8412" fmla="*/ 3498680 h 6352161"/>
                <a:gd name="connsiteX8413" fmla="*/ 2306308 w 10924162"/>
                <a:gd name="connsiteY8413" fmla="*/ 3528880 h 6352161"/>
                <a:gd name="connsiteX8414" fmla="*/ 2277281 w 10924162"/>
                <a:gd name="connsiteY8414" fmla="*/ 3559080 h 6352161"/>
                <a:gd name="connsiteX8415" fmla="*/ 2348054 w 10924162"/>
                <a:gd name="connsiteY8415" fmla="*/ 3559080 h 6352161"/>
                <a:gd name="connsiteX8416" fmla="*/ 2319027 w 10924162"/>
                <a:gd name="connsiteY8416" fmla="*/ 3528880 h 6352161"/>
                <a:gd name="connsiteX8417" fmla="*/ 2348054 w 10924162"/>
                <a:gd name="connsiteY8417" fmla="*/ 3498680 h 6352161"/>
                <a:gd name="connsiteX8418" fmla="*/ 2377081 w 10924162"/>
                <a:gd name="connsiteY8418" fmla="*/ 3528880 h 6352161"/>
                <a:gd name="connsiteX8419" fmla="*/ 2348054 w 10924162"/>
                <a:gd name="connsiteY8419" fmla="*/ 3559080 h 6352161"/>
                <a:gd name="connsiteX8420" fmla="*/ 2418829 w 10924162"/>
                <a:gd name="connsiteY8420" fmla="*/ 3559080 h 6352161"/>
                <a:gd name="connsiteX8421" fmla="*/ 2389802 w 10924162"/>
                <a:gd name="connsiteY8421" fmla="*/ 3528880 h 6352161"/>
                <a:gd name="connsiteX8422" fmla="*/ 2418829 w 10924162"/>
                <a:gd name="connsiteY8422" fmla="*/ 3498680 h 6352161"/>
                <a:gd name="connsiteX8423" fmla="*/ 2447855 w 10924162"/>
                <a:gd name="connsiteY8423" fmla="*/ 3528880 h 6352161"/>
                <a:gd name="connsiteX8424" fmla="*/ 2418829 w 10924162"/>
                <a:gd name="connsiteY8424" fmla="*/ 3559080 h 6352161"/>
                <a:gd name="connsiteX8425" fmla="*/ 2489602 w 10924162"/>
                <a:gd name="connsiteY8425" fmla="*/ 3559080 h 6352161"/>
                <a:gd name="connsiteX8426" fmla="*/ 2460575 w 10924162"/>
                <a:gd name="connsiteY8426" fmla="*/ 3528880 h 6352161"/>
                <a:gd name="connsiteX8427" fmla="*/ 2489602 w 10924162"/>
                <a:gd name="connsiteY8427" fmla="*/ 3498680 h 6352161"/>
                <a:gd name="connsiteX8428" fmla="*/ 2518629 w 10924162"/>
                <a:gd name="connsiteY8428" fmla="*/ 3528880 h 6352161"/>
                <a:gd name="connsiteX8429" fmla="*/ 2489602 w 10924162"/>
                <a:gd name="connsiteY8429" fmla="*/ 3559080 h 6352161"/>
                <a:gd name="connsiteX8430" fmla="*/ 2560375 w 10924162"/>
                <a:gd name="connsiteY8430" fmla="*/ 3559080 h 6352161"/>
                <a:gd name="connsiteX8431" fmla="*/ 2531348 w 10924162"/>
                <a:gd name="connsiteY8431" fmla="*/ 3528880 h 6352161"/>
                <a:gd name="connsiteX8432" fmla="*/ 2560375 w 10924162"/>
                <a:gd name="connsiteY8432" fmla="*/ 3498680 h 6352161"/>
                <a:gd name="connsiteX8433" fmla="*/ 2589402 w 10924162"/>
                <a:gd name="connsiteY8433" fmla="*/ 3528880 h 6352161"/>
                <a:gd name="connsiteX8434" fmla="*/ 2560375 w 10924162"/>
                <a:gd name="connsiteY8434" fmla="*/ 3559080 h 6352161"/>
                <a:gd name="connsiteX8435" fmla="*/ 2631148 w 10924162"/>
                <a:gd name="connsiteY8435" fmla="*/ 3559080 h 6352161"/>
                <a:gd name="connsiteX8436" fmla="*/ 2602121 w 10924162"/>
                <a:gd name="connsiteY8436" fmla="*/ 3528880 h 6352161"/>
                <a:gd name="connsiteX8437" fmla="*/ 2631148 w 10924162"/>
                <a:gd name="connsiteY8437" fmla="*/ 3498680 h 6352161"/>
                <a:gd name="connsiteX8438" fmla="*/ 2660175 w 10924162"/>
                <a:gd name="connsiteY8438" fmla="*/ 3528880 h 6352161"/>
                <a:gd name="connsiteX8439" fmla="*/ 2631148 w 10924162"/>
                <a:gd name="connsiteY8439" fmla="*/ 3559080 h 6352161"/>
                <a:gd name="connsiteX8440" fmla="*/ 2701923 w 10924162"/>
                <a:gd name="connsiteY8440" fmla="*/ 3559080 h 6352161"/>
                <a:gd name="connsiteX8441" fmla="*/ 2672896 w 10924162"/>
                <a:gd name="connsiteY8441" fmla="*/ 3528880 h 6352161"/>
                <a:gd name="connsiteX8442" fmla="*/ 2701923 w 10924162"/>
                <a:gd name="connsiteY8442" fmla="*/ 3498680 h 6352161"/>
                <a:gd name="connsiteX8443" fmla="*/ 2730949 w 10924162"/>
                <a:gd name="connsiteY8443" fmla="*/ 3528880 h 6352161"/>
                <a:gd name="connsiteX8444" fmla="*/ 2701923 w 10924162"/>
                <a:gd name="connsiteY8444" fmla="*/ 3559080 h 6352161"/>
                <a:gd name="connsiteX8445" fmla="*/ 2772695 w 10924162"/>
                <a:gd name="connsiteY8445" fmla="*/ 3559080 h 6352161"/>
                <a:gd name="connsiteX8446" fmla="*/ 2743668 w 10924162"/>
                <a:gd name="connsiteY8446" fmla="*/ 3528880 h 6352161"/>
                <a:gd name="connsiteX8447" fmla="*/ 2772695 w 10924162"/>
                <a:gd name="connsiteY8447" fmla="*/ 3498680 h 6352161"/>
                <a:gd name="connsiteX8448" fmla="*/ 2801722 w 10924162"/>
                <a:gd name="connsiteY8448" fmla="*/ 3528880 h 6352161"/>
                <a:gd name="connsiteX8449" fmla="*/ 2772695 w 10924162"/>
                <a:gd name="connsiteY8449" fmla="*/ 3559080 h 6352161"/>
                <a:gd name="connsiteX8450" fmla="*/ 2843468 w 10924162"/>
                <a:gd name="connsiteY8450" fmla="*/ 3559080 h 6352161"/>
                <a:gd name="connsiteX8451" fmla="*/ 2814441 w 10924162"/>
                <a:gd name="connsiteY8451" fmla="*/ 3528880 h 6352161"/>
                <a:gd name="connsiteX8452" fmla="*/ 2843468 w 10924162"/>
                <a:gd name="connsiteY8452" fmla="*/ 3498680 h 6352161"/>
                <a:gd name="connsiteX8453" fmla="*/ 2872495 w 10924162"/>
                <a:gd name="connsiteY8453" fmla="*/ 3528880 h 6352161"/>
                <a:gd name="connsiteX8454" fmla="*/ 2843468 w 10924162"/>
                <a:gd name="connsiteY8454" fmla="*/ 3559080 h 6352161"/>
                <a:gd name="connsiteX8455" fmla="*/ 2914241 w 10924162"/>
                <a:gd name="connsiteY8455" fmla="*/ 3559080 h 6352161"/>
                <a:gd name="connsiteX8456" fmla="*/ 2885214 w 10924162"/>
                <a:gd name="connsiteY8456" fmla="*/ 3528880 h 6352161"/>
                <a:gd name="connsiteX8457" fmla="*/ 2914241 w 10924162"/>
                <a:gd name="connsiteY8457" fmla="*/ 3498680 h 6352161"/>
                <a:gd name="connsiteX8458" fmla="*/ 2943268 w 10924162"/>
                <a:gd name="connsiteY8458" fmla="*/ 3528880 h 6352161"/>
                <a:gd name="connsiteX8459" fmla="*/ 2914241 w 10924162"/>
                <a:gd name="connsiteY8459" fmla="*/ 3559080 h 6352161"/>
                <a:gd name="connsiteX8460" fmla="*/ 2985017 w 10924162"/>
                <a:gd name="connsiteY8460" fmla="*/ 3559080 h 6352161"/>
                <a:gd name="connsiteX8461" fmla="*/ 2955990 w 10924162"/>
                <a:gd name="connsiteY8461" fmla="*/ 3528880 h 6352161"/>
                <a:gd name="connsiteX8462" fmla="*/ 2985017 w 10924162"/>
                <a:gd name="connsiteY8462" fmla="*/ 3498680 h 6352161"/>
                <a:gd name="connsiteX8463" fmla="*/ 3014043 w 10924162"/>
                <a:gd name="connsiteY8463" fmla="*/ 3528880 h 6352161"/>
                <a:gd name="connsiteX8464" fmla="*/ 2985017 w 10924162"/>
                <a:gd name="connsiteY8464" fmla="*/ 3559080 h 6352161"/>
                <a:gd name="connsiteX8465" fmla="*/ 3055789 w 10924162"/>
                <a:gd name="connsiteY8465" fmla="*/ 3559080 h 6352161"/>
                <a:gd name="connsiteX8466" fmla="*/ 3026762 w 10924162"/>
                <a:gd name="connsiteY8466" fmla="*/ 3528880 h 6352161"/>
                <a:gd name="connsiteX8467" fmla="*/ 3055789 w 10924162"/>
                <a:gd name="connsiteY8467" fmla="*/ 3498680 h 6352161"/>
                <a:gd name="connsiteX8468" fmla="*/ 3084816 w 10924162"/>
                <a:gd name="connsiteY8468" fmla="*/ 3528880 h 6352161"/>
                <a:gd name="connsiteX8469" fmla="*/ 3055789 w 10924162"/>
                <a:gd name="connsiteY8469" fmla="*/ 3559080 h 6352161"/>
                <a:gd name="connsiteX8470" fmla="*/ 3126562 w 10924162"/>
                <a:gd name="connsiteY8470" fmla="*/ 3559080 h 6352161"/>
                <a:gd name="connsiteX8471" fmla="*/ 3097535 w 10924162"/>
                <a:gd name="connsiteY8471" fmla="*/ 3528880 h 6352161"/>
                <a:gd name="connsiteX8472" fmla="*/ 3126562 w 10924162"/>
                <a:gd name="connsiteY8472" fmla="*/ 3498680 h 6352161"/>
                <a:gd name="connsiteX8473" fmla="*/ 3155589 w 10924162"/>
                <a:gd name="connsiteY8473" fmla="*/ 3528880 h 6352161"/>
                <a:gd name="connsiteX8474" fmla="*/ 3126562 w 10924162"/>
                <a:gd name="connsiteY8474" fmla="*/ 3559080 h 6352161"/>
                <a:gd name="connsiteX8475" fmla="*/ 3197335 w 10924162"/>
                <a:gd name="connsiteY8475" fmla="*/ 3559080 h 6352161"/>
                <a:gd name="connsiteX8476" fmla="*/ 3168308 w 10924162"/>
                <a:gd name="connsiteY8476" fmla="*/ 3528880 h 6352161"/>
                <a:gd name="connsiteX8477" fmla="*/ 3197335 w 10924162"/>
                <a:gd name="connsiteY8477" fmla="*/ 3498680 h 6352161"/>
                <a:gd name="connsiteX8478" fmla="*/ 3226362 w 10924162"/>
                <a:gd name="connsiteY8478" fmla="*/ 3528880 h 6352161"/>
                <a:gd name="connsiteX8479" fmla="*/ 3197335 w 10924162"/>
                <a:gd name="connsiteY8479" fmla="*/ 3559080 h 6352161"/>
                <a:gd name="connsiteX8480" fmla="*/ 3268110 w 10924162"/>
                <a:gd name="connsiteY8480" fmla="*/ 3559080 h 6352161"/>
                <a:gd name="connsiteX8481" fmla="*/ 3239083 w 10924162"/>
                <a:gd name="connsiteY8481" fmla="*/ 3528880 h 6352161"/>
                <a:gd name="connsiteX8482" fmla="*/ 3268110 w 10924162"/>
                <a:gd name="connsiteY8482" fmla="*/ 3498680 h 6352161"/>
                <a:gd name="connsiteX8483" fmla="*/ 3297136 w 10924162"/>
                <a:gd name="connsiteY8483" fmla="*/ 3528880 h 6352161"/>
                <a:gd name="connsiteX8484" fmla="*/ 3268110 w 10924162"/>
                <a:gd name="connsiteY8484" fmla="*/ 3559080 h 6352161"/>
                <a:gd name="connsiteX8485" fmla="*/ 3338882 w 10924162"/>
                <a:gd name="connsiteY8485" fmla="*/ 3559080 h 6352161"/>
                <a:gd name="connsiteX8486" fmla="*/ 3309855 w 10924162"/>
                <a:gd name="connsiteY8486" fmla="*/ 3528880 h 6352161"/>
                <a:gd name="connsiteX8487" fmla="*/ 3338882 w 10924162"/>
                <a:gd name="connsiteY8487" fmla="*/ 3498680 h 6352161"/>
                <a:gd name="connsiteX8488" fmla="*/ 3367909 w 10924162"/>
                <a:gd name="connsiteY8488" fmla="*/ 3528880 h 6352161"/>
                <a:gd name="connsiteX8489" fmla="*/ 3338882 w 10924162"/>
                <a:gd name="connsiteY8489" fmla="*/ 3559080 h 6352161"/>
                <a:gd name="connsiteX8490" fmla="*/ 5037444 w 10924162"/>
                <a:gd name="connsiteY8490" fmla="*/ 3559080 h 6352161"/>
                <a:gd name="connsiteX8491" fmla="*/ 5008417 w 10924162"/>
                <a:gd name="connsiteY8491" fmla="*/ 3528880 h 6352161"/>
                <a:gd name="connsiteX8492" fmla="*/ 5037444 w 10924162"/>
                <a:gd name="connsiteY8492" fmla="*/ 3498680 h 6352161"/>
                <a:gd name="connsiteX8493" fmla="*/ 5066471 w 10924162"/>
                <a:gd name="connsiteY8493" fmla="*/ 3528880 h 6352161"/>
                <a:gd name="connsiteX8494" fmla="*/ 5037444 w 10924162"/>
                <a:gd name="connsiteY8494" fmla="*/ 3559080 h 6352161"/>
                <a:gd name="connsiteX8495" fmla="*/ 5108217 w 10924162"/>
                <a:gd name="connsiteY8495" fmla="*/ 3559080 h 6352161"/>
                <a:gd name="connsiteX8496" fmla="*/ 5079190 w 10924162"/>
                <a:gd name="connsiteY8496" fmla="*/ 3528880 h 6352161"/>
                <a:gd name="connsiteX8497" fmla="*/ 5108217 w 10924162"/>
                <a:gd name="connsiteY8497" fmla="*/ 3498680 h 6352161"/>
                <a:gd name="connsiteX8498" fmla="*/ 5137244 w 10924162"/>
                <a:gd name="connsiteY8498" fmla="*/ 3528880 h 6352161"/>
                <a:gd name="connsiteX8499" fmla="*/ 5108217 w 10924162"/>
                <a:gd name="connsiteY8499" fmla="*/ 3559080 h 6352161"/>
                <a:gd name="connsiteX8500" fmla="*/ 5178990 w 10924162"/>
                <a:gd name="connsiteY8500" fmla="*/ 3559080 h 6352161"/>
                <a:gd name="connsiteX8501" fmla="*/ 5149963 w 10924162"/>
                <a:gd name="connsiteY8501" fmla="*/ 3528880 h 6352161"/>
                <a:gd name="connsiteX8502" fmla="*/ 5178990 w 10924162"/>
                <a:gd name="connsiteY8502" fmla="*/ 3498680 h 6352161"/>
                <a:gd name="connsiteX8503" fmla="*/ 5208017 w 10924162"/>
                <a:gd name="connsiteY8503" fmla="*/ 3528880 h 6352161"/>
                <a:gd name="connsiteX8504" fmla="*/ 5178990 w 10924162"/>
                <a:gd name="connsiteY8504" fmla="*/ 3559080 h 6352161"/>
                <a:gd name="connsiteX8505" fmla="*/ 5674406 w 10924162"/>
                <a:gd name="connsiteY8505" fmla="*/ 3559080 h 6352161"/>
                <a:gd name="connsiteX8506" fmla="*/ 5645374 w 10924162"/>
                <a:gd name="connsiteY8506" fmla="*/ 3528880 h 6352161"/>
                <a:gd name="connsiteX8507" fmla="*/ 5674406 w 10924162"/>
                <a:gd name="connsiteY8507" fmla="*/ 3498680 h 6352161"/>
                <a:gd name="connsiteX8508" fmla="*/ 5703428 w 10924162"/>
                <a:gd name="connsiteY8508" fmla="*/ 3528880 h 6352161"/>
                <a:gd name="connsiteX8509" fmla="*/ 5674406 w 10924162"/>
                <a:gd name="connsiteY8509" fmla="*/ 3559080 h 6352161"/>
                <a:gd name="connsiteX8510" fmla="*/ 5815954 w 10924162"/>
                <a:gd name="connsiteY8510" fmla="*/ 3559080 h 6352161"/>
                <a:gd name="connsiteX8511" fmla="*/ 5786922 w 10924162"/>
                <a:gd name="connsiteY8511" fmla="*/ 3528880 h 6352161"/>
                <a:gd name="connsiteX8512" fmla="*/ 5815954 w 10924162"/>
                <a:gd name="connsiteY8512" fmla="*/ 3498680 h 6352161"/>
                <a:gd name="connsiteX8513" fmla="*/ 5844975 w 10924162"/>
                <a:gd name="connsiteY8513" fmla="*/ 3528880 h 6352161"/>
                <a:gd name="connsiteX8514" fmla="*/ 5815954 w 10924162"/>
                <a:gd name="connsiteY8514" fmla="*/ 3559080 h 6352161"/>
                <a:gd name="connsiteX8515" fmla="*/ 5957500 w 10924162"/>
                <a:gd name="connsiteY8515" fmla="*/ 3559080 h 6352161"/>
                <a:gd name="connsiteX8516" fmla="*/ 5928468 w 10924162"/>
                <a:gd name="connsiteY8516" fmla="*/ 3528880 h 6352161"/>
                <a:gd name="connsiteX8517" fmla="*/ 5957500 w 10924162"/>
                <a:gd name="connsiteY8517" fmla="*/ 3498680 h 6352161"/>
                <a:gd name="connsiteX8518" fmla="*/ 5986522 w 10924162"/>
                <a:gd name="connsiteY8518" fmla="*/ 3528880 h 6352161"/>
                <a:gd name="connsiteX8519" fmla="*/ 5957500 w 10924162"/>
                <a:gd name="connsiteY8519" fmla="*/ 3559080 h 6352161"/>
                <a:gd name="connsiteX8520" fmla="*/ 6028274 w 10924162"/>
                <a:gd name="connsiteY8520" fmla="*/ 3559080 h 6352161"/>
                <a:gd name="connsiteX8521" fmla="*/ 5999241 w 10924162"/>
                <a:gd name="connsiteY8521" fmla="*/ 3528880 h 6352161"/>
                <a:gd name="connsiteX8522" fmla="*/ 6028274 w 10924162"/>
                <a:gd name="connsiteY8522" fmla="*/ 3498680 h 6352161"/>
                <a:gd name="connsiteX8523" fmla="*/ 6057295 w 10924162"/>
                <a:gd name="connsiteY8523" fmla="*/ 3528880 h 6352161"/>
                <a:gd name="connsiteX8524" fmla="*/ 6028274 w 10924162"/>
                <a:gd name="connsiteY8524" fmla="*/ 3559080 h 6352161"/>
                <a:gd name="connsiteX8525" fmla="*/ 6099048 w 10924162"/>
                <a:gd name="connsiteY8525" fmla="*/ 3559080 h 6352161"/>
                <a:gd name="connsiteX8526" fmla="*/ 6070016 w 10924162"/>
                <a:gd name="connsiteY8526" fmla="*/ 3528880 h 6352161"/>
                <a:gd name="connsiteX8527" fmla="*/ 6099048 w 10924162"/>
                <a:gd name="connsiteY8527" fmla="*/ 3498680 h 6352161"/>
                <a:gd name="connsiteX8528" fmla="*/ 6128069 w 10924162"/>
                <a:gd name="connsiteY8528" fmla="*/ 3528880 h 6352161"/>
                <a:gd name="connsiteX8529" fmla="*/ 6099048 w 10924162"/>
                <a:gd name="connsiteY8529" fmla="*/ 3559080 h 6352161"/>
                <a:gd name="connsiteX8530" fmla="*/ 6169820 w 10924162"/>
                <a:gd name="connsiteY8530" fmla="*/ 3559080 h 6352161"/>
                <a:gd name="connsiteX8531" fmla="*/ 6140788 w 10924162"/>
                <a:gd name="connsiteY8531" fmla="*/ 3528880 h 6352161"/>
                <a:gd name="connsiteX8532" fmla="*/ 6169820 w 10924162"/>
                <a:gd name="connsiteY8532" fmla="*/ 3498680 h 6352161"/>
                <a:gd name="connsiteX8533" fmla="*/ 6198842 w 10924162"/>
                <a:gd name="connsiteY8533" fmla="*/ 3528880 h 6352161"/>
                <a:gd name="connsiteX8534" fmla="*/ 6169820 w 10924162"/>
                <a:gd name="connsiteY8534" fmla="*/ 3559080 h 6352161"/>
                <a:gd name="connsiteX8535" fmla="*/ 6240593 w 10924162"/>
                <a:gd name="connsiteY8535" fmla="*/ 3559080 h 6352161"/>
                <a:gd name="connsiteX8536" fmla="*/ 6211561 w 10924162"/>
                <a:gd name="connsiteY8536" fmla="*/ 3528880 h 6352161"/>
                <a:gd name="connsiteX8537" fmla="*/ 6240593 w 10924162"/>
                <a:gd name="connsiteY8537" fmla="*/ 3498680 h 6352161"/>
                <a:gd name="connsiteX8538" fmla="*/ 6269615 w 10924162"/>
                <a:gd name="connsiteY8538" fmla="*/ 3528880 h 6352161"/>
                <a:gd name="connsiteX8539" fmla="*/ 6240593 w 10924162"/>
                <a:gd name="connsiteY8539" fmla="*/ 3559080 h 6352161"/>
                <a:gd name="connsiteX8540" fmla="*/ 6311367 w 10924162"/>
                <a:gd name="connsiteY8540" fmla="*/ 3559080 h 6352161"/>
                <a:gd name="connsiteX8541" fmla="*/ 6282334 w 10924162"/>
                <a:gd name="connsiteY8541" fmla="*/ 3528880 h 6352161"/>
                <a:gd name="connsiteX8542" fmla="*/ 6311367 w 10924162"/>
                <a:gd name="connsiteY8542" fmla="*/ 3498680 h 6352161"/>
                <a:gd name="connsiteX8543" fmla="*/ 6340388 w 10924162"/>
                <a:gd name="connsiteY8543" fmla="*/ 3528880 h 6352161"/>
                <a:gd name="connsiteX8544" fmla="*/ 6311367 w 10924162"/>
                <a:gd name="connsiteY8544" fmla="*/ 3559080 h 6352161"/>
                <a:gd name="connsiteX8545" fmla="*/ 6382142 w 10924162"/>
                <a:gd name="connsiteY8545" fmla="*/ 3559080 h 6352161"/>
                <a:gd name="connsiteX8546" fmla="*/ 6353110 w 10924162"/>
                <a:gd name="connsiteY8546" fmla="*/ 3528880 h 6352161"/>
                <a:gd name="connsiteX8547" fmla="*/ 6382142 w 10924162"/>
                <a:gd name="connsiteY8547" fmla="*/ 3498680 h 6352161"/>
                <a:gd name="connsiteX8548" fmla="*/ 6411163 w 10924162"/>
                <a:gd name="connsiteY8548" fmla="*/ 3528880 h 6352161"/>
                <a:gd name="connsiteX8549" fmla="*/ 6382142 w 10924162"/>
                <a:gd name="connsiteY8549" fmla="*/ 3559080 h 6352161"/>
                <a:gd name="connsiteX8550" fmla="*/ 6665235 w 10924162"/>
                <a:gd name="connsiteY8550" fmla="*/ 3559080 h 6352161"/>
                <a:gd name="connsiteX8551" fmla="*/ 6636203 w 10924162"/>
                <a:gd name="connsiteY8551" fmla="*/ 3528880 h 6352161"/>
                <a:gd name="connsiteX8552" fmla="*/ 6665235 w 10924162"/>
                <a:gd name="connsiteY8552" fmla="*/ 3498680 h 6352161"/>
                <a:gd name="connsiteX8553" fmla="*/ 6694256 w 10924162"/>
                <a:gd name="connsiteY8553" fmla="*/ 3528880 h 6352161"/>
                <a:gd name="connsiteX8554" fmla="*/ 6665235 w 10924162"/>
                <a:gd name="connsiteY8554" fmla="*/ 3559080 h 6352161"/>
                <a:gd name="connsiteX8555" fmla="*/ 6736007 w 10924162"/>
                <a:gd name="connsiteY8555" fmla="*/ 3559080 h 6352161"/>
                <a:gd name="connsiteX8556" fmla="*/ 6706975 w 10924162"/>
                <a:gd name="connsiteY8556" fmla="*/ 3528880 h 6352161"/>
                <a:gd name="connsiteX8557" fmla="*/ 6736007 w 10924162"/>
                <a:gd name="connsiteY8557" fmla="*/ 3498680 h 6352161"/>
                <a:gd name="connsiteX8558" fmla="*/ 6765029 w 10924162"/>
                <a:gd name="connsiteY8558" fmla="*/ 3528880 h 6352161"/>
                <a:gd name="connsiteX8559" fmla="*/ 6736007 w 10924162"/>
                <a:gd name="connsiteY8559" fmla="*/ 3559080 h 6352161"/>
                <a:gd name="connsiteX8560" fmla="*/ 6806780 w 10924162"/>
                <a:gd name="connsiteY8560" fmla="*/ 3559080 h 6352161"/>
                <a:gd name="connsiteX8561" fmla="*/ 6777748 w 10924162"/>
                <a:gd name="connsiteY8561" fmla="*/ 3528880 h 6352161"/>
                <a:gd name="connsiteX8562" fmla="*/ 6806780 w 10924162"/>
                <a:gd name="connsiteY8562" fmla="*/ 3498680 h 6352161"/>
                <a:gd name="connsiteX8563" fmla="*/ 6835802 w 10924162"/>
                <a:gd name="connsiteY8563" fmla="*/ 3528880 h 6352161"/>
                <a:gd name="connsiteX8564" fmla="*/ 6806780 w 10924162"/>
                <a:gd name="connsiteY8564" fmla="*/ 3559080 h 6352161"/>
                <a:gd name="connsiteX8565" fmla="*/ 6878465 w 10924162"/>
                <a:gd name="connsiteY8565" fmla="*/ 3559080 h 6352161"/>
                <a:gd name="connsiteX8566" fmla="*/ 6849433 w 10924162"/>
                <a:gd name="connsiteY8566" fmla="*/ 3528880 h 6352161"/>
                <a:gd name="connsiteX8567" fmla="*/ 6878465 w 10924162"/>
                <a:gd name="connsiteY8567" fmla="*/ 3498680 h 6352161"/>
                <a:gd name="connsiteX8568" fmla="*/ 6907486 w 10924162"/>
                <a:gd name="connsiteY8568" fmla="*/ 3528880 h 6352161"/>
                <a:gd name="connsiteX8569" fmla="*/ 6878465 w 10924162"/>
                <a:gd name="connsiteY8569" fmla="*/ 3559080 h 6352161"/>
                <a:gd name="connsiteX8570" fmla="*/ 6949238 w 10924162"/>
                <a:gd name="connsiteY8570" fmla="*/ 3559080 h 6352161"/>
                <a:gd name="connsiteX8571" fmla="*/ 6920206 w 10924162"/>
                <a:gd name="connsiteY8571" fmla="*/ 3528880 h 6352161"/>
                <a:gd name="connsiteX8572" fmla="*/ 6949238 w 10924162"/>
                <a:gd name="connsiteY8572" fmla="*/ 3498680 h 6352161"/>
                <a:gd name="connsiteX8573" fmla="*/ 6978259 w 10924162"/>
                <a:gd name="connsiteY8573" fmla="*/ 3528880 h 6352161"/>
                <a:gd name="connsiteX8574" fmla="*/ 6949238 w 10924162"/>
                <a:gd name="connsiteY8574" fmla="*/ 3559080 h 6352161"/>
                <a:gd name="connsiteX8575" fmla="*/ 7018645 w 10924162"/>
                <a:gd name="connsiteY8575" fmla="*/ 3559080 h 6352161"/>
                <a:gd name="connsiteX8576" fmla="*/ 6989613 w 10924162"/>
                <a:gd name="connsiteY8576" fmla="*/ 3528880 h 6352161"/>
                <a:gd name="connsiteX8577" fmla="*/ 7018645 w 10924162"/>
                <a:gd name="connsiteY8577" fmla="*/ 3498680 h 6352161"/>
                <a:gd name="connsiteX8578" fmla="*/ 7047666 w 10924162"/>
                <a:gd name="connsiteY8578" fmla="*/ 3528880 h 6352161"/>
                <a:gd name="connsiteX8579" fmla="*/ 7018645 w 10924162"/>
                <a:gd name="connsiteY8579" fmla="*/ 3559080 h 6352161"/>
                <a:gd name="connsiteX8580" fmla="*/ 7089417 w 10924162"/>
                <a:gd name="connsiteY8580" fmla="*/ 3559080 h 6352161"/>
                <a:gd name="connsiteX8581" fmla="*/ 7060385 w 10924162"/>
                <a:gd name="connsiteY8581" fmla="*/ 3528880 h 6352161"/>
                <a:gd name="connsiteX8582" fmla="*/ 7089417 w 10924162"/>
                <a:gd name="connsiteY8582" fmla="*/ 3498680 h 6352161"/>
                <a:gd name="connsiteX8583" fmla="*/ 7118439 w 10924162"/>
                <a:gd name="connsiteY8583" fmla="*/ 3528880 h 6352161"/>
                <a:gd name="connsiteX8584" fmla="*/ 7089417 w 10924162"/>
                <a:gd name="connsiteY8584" fmla="*/ 3559080 h 6352161"/>
                <a:gd name="connsiteX8585" fmla="*/ 7160191 w 10924162"/>
                <a:gd name="connsiteY8585" fmla="*/ 3559080 h 6352161"/>
                <a:gd name="connsiteX8586" fmla="*/ 7131158 w 10924162"/>
                <a:gd name="connsiteY8586" fmla="*/ 3528880 h 6352161"/>
                <a:gd name="connsiteX8587" fmla="*/ 7160191 w 10924162"/>
                <a:gd name="connsiteY8587" fmla="*/ 3498680 h 6352161"/>
                <a:gd name="connsiteX8588" fmla="*/ 7189212 w 10924162"/>
                <a:gd name="connsiteY8588" fmla="*/ 3528880 h 6352161"/>
                <a:gd name="connsiteX8589" fmla="*/ 7160191 w 10924162"/>
                <a:gd name="connsiteY8589" fmla="*/ 3559080 h 6352161"/>
                <a:gd name="connsiteX8590" fmla="*/ 7231874 w 10924162"/>
                <a:gd name="connsiteY8590" fmla="*/ 3559080 h 6352161"/>
                <a:gd name="connsiteX8591" fmla="*/ 7202842 w 10924162"/>
                <a:gd name="connsiteY8591" fmla="*/ 3528880 h 6352161"/>
                <a:gd name="connsiteX8592" fmla="*/ 7231874 w 10924162"/>
                <a:gd name="connsiteY8592" fmla="*/ 3498680 h 6352161"/>
                <a:gd name="connsiteX8593" fmla="*/ 7260895 w 10924162"/>
                <a:gd name="connsiteY8593" fmla="*/ 3528880 h 6352161"/>
                <a:gd name="connsiteX8594" fmla="*/ 7231874 w 10924162"/>
                <a:gd name="connsiteY8594" fmla="*/ 3559080 h 6352161"/>
                <a:gd name="connsiteX8595" fmla="*/ 7302646 w 10924162"/>
                <a:gd name="connsiteY8595" fmla="*/ 3559080 h 6352161"/>
                <a:gd name="connsiteX8596" fmla="*/ 7273614 w 10924162"/>
                <a:gd name="connsiteY8596" fmla="*/ 3528880 h 6352161"/>
                <a:gd name="connsiteX8597" fmla="*/ 7302646 w 10924162"/>
                <a:gd name="connsiteY8597" fmla="*/ 3498680 h 6352161"/>
                <a:gd name="connsiteX8598" fmla="*/ 7331668 w 10924162"/>
                <a:gd name="connsiteY8598" fmla="*/ 3528880 h 6352161"/>
                <a:gd name="connsiteX8599" fmla="*/ 7302646 w 10924162"/>
                <a:gd name="connsiteY8599" fmla="*/ 3559080 h 6352161"/>
                <a:gd name="connsiteX8600" fmla="*/ 7372968 w 10924162"/>
                <a:gd name="connsiteY8600" fmla="*/ 3559080 h 6352161"/>
                <a:gd name="connsiteX8601" fmla="*/ 7343936 w 10924162"/>
                <a:gd name="connsiteY8601" fmla="*/ 3528880 h 6352161"/>
                <a:gd name="connsiteX8602" fmla="*/ 7372968 w 10924162"/>
                <a:gd name="connsiteY8602" fmla="*/ 3498680 h 6352161"/>
                <a:gd name="connsiteX8603" fmla="*/ 7401990 w 10924162"/>
                <a:gd name="connsiteY8603" fmla="*/ 3528880 h 6352161"/>
                <a:gd name="connsiteX8604" fmla="*/ 7372968 w 10924162"/>
                <a:gd name="connsiteY8604" fmla="*/ 3559080 h 6352161"/>
                <a:gd name="connsiteX8605" fmla="*/ 7443742 w 10924162"/>
                <a:gd name="connsiteY8605" fmla="*/ 3559080 h 6352161"/>
                <a:gd name="connsiteX8606" fmla="*/ 7414709 w 10924162"/>
                <a:gd name="connsiteY8606" fmla="*/ 3528880 h 6352161"/>
                <a:gd name="connsiteX8607" fmla="*/ 7443742 w 10924162"/>
                <a:gd name="connsiteY8607" fmla="*/ 3498680 h 6352161"/>
                <a:gd name="connsiteX8608" fmla="*/ 7472763 w 10924162"/>
                <a:gd name="connsiteY8608" fmla="*/ 3528880 h 6352161"/>
                <a:gd name="connsiteX8609" fmla="*/ 7443742 w 10924162"/>
                <a:gd name="connsiteY8609" fmla="*/ 3559080 h 6352161"/>
                <a:gd name="connsiteX8610" fmla="*/ 7514516 w 10924162"/>
                <a:gd name="connsiteY8610" fmla="*/ 3559080 h 6352161"/>
                <a:gd name="connsiteX8611" fmla="*/ 7485484 w 10924162"/>
                <a:gd name="connsiteY8611" fmla="*/ 3528880 h 6352161"/>
                <a:gd name="connsiteX8612" fmla="*/ 7514516 w 10924162"/>
                <a:gd name="connsiteY8612" fmla="*/ 3498680 h 6352161"/>
                <a:gd name="connsiteX8613" fmla="*/ 7543537 w 10924162"/>
                <a:gd name="connsiteY8613" fmla="*/ 3528880 h 6352161"/>
                <a:gd name="connsiteX8614" fmla="*/ 7514516 w 10924162"/>
                <a:gd name="connsiteY8614" fmla="*/ 3559080 h 6352161"/>
                <a:gd name="connsiteX8615" fmla="*/ 7585288 w 10924162"/>
                <a:gd name="connsiteY8615" fmla="*/ 3559080 h 6352161"/>
                <a:gd name="connsiteX8616" fmla="*/ 7556256 w 10924162"/>
                <a:gd name="connsiteY8616" fmla="*/ 3528880 h 6352161"/>
                <a:gd name="connsiteX8617" fmla="*/ 7585288 w 10924162"/>
                <a:gd name="connsiteY8617" fmla="*/ 3498680 h 6352161"/>
                <a:gd name="connsiteX8618" fmla="*/ 7614310 w 10924162"/>
                <a:gd name="connsiteY8618" fmla="*/ 3528880 h 6352161"/>
                <a:gd name="connsiteX8619" fmla="*/ 7585288 w 10924162"/>
                <a:gd name="connsiteY8619" fmla="*/ 3559080 h 6352161"/>
                <a:gd name="connsiteX8620" fmla="*/ 7656061 w 10924162"/>
                <a:gd name="connsiteY8620" fmla="*/ 3559080 h 6352161"/>
                <a:gd name="connsiteX8621" fmla="*/ 7627029 w 10924162"/>
                <a:gd name="connsiteY8621" fmla="*/ 3528880 h 6352161"/>
                <a:gd name="connsiteX8622" fmla="*/ 7656061 w 10924162"/>
                <a:gd name="connsiteY8622" fmla="*/ 3498680 h 6352161"/>
                <a:gd name="connsiteX8623" fmla="*/ 7685083 w 10924162"/>
                <a:gd name="connsiteY8623" fmla="*/ 3528880 h 6352161"/>
                <a:gd name="connsiteX8624" fmla="*/ 7656061 w 10924162"/>
                <a:gd name="connsiteY8624" fmla="*/ 3559080 h 6352161"/>
                <a:gd name="connsiteX8625" fmla="*/ 7726835 w 10924162"/>
                <a:gd name="connsiteY8625" fmla="*/ 3559080 h 6352161"/>
                <a:gd name="connsiteX8626" fmla="*/ 7697802 w 10924162"/>
                <a:gd name="connsiteY8626" fmla="*/ 3528880 h 6352161"/>
                <a:gd name="connsiteX8627" fmla="*/ 7726835 w 10924162"/>
                <a:gd name="connsiteY8627" fmla="*/ 3498680 h 6352161"/>
                <a:gd name="connsiteX8628" fmla="*/ 7755856 w 10924162"/>
                <a:gd name="connsiteY8628" fmla="*/ 3528880 h 6352161"/>
                <a:gd name="connsiteX8629" fmla="*/ 7726835 w 10924162"/>
                <a:gd name="connsiteY8629" fmla="*/ 3559080 h 6352161"/>
                <a:gd name="connsiteX8630" fmla="*/ 7797609 w 10924162"/>
                <a:gd name="connsiteY8630" fmla="*/ 3559080 h 6352161"/>
                <a:gd name="connsiteX8631" fmla="*/ 7768577 w 10924162"/>
                <a:gd name="connsiteY8631" fmla="*/ 3528880 h 6352161"/>
                <a:gd name="connsiteX8632" fmla="*/ 7797609 w 10924162"/>
                <a:gd name="connsiteY8632" fmla="*/ 3498680 h 6352161"/>
                <a:gd name="connsiteX8633" fmla="*/ 7826630 w 10924162"/>
                <a:gd name="connsiteY8633" fmla="*/ 3528880 h 6352161"/>
                <a:gd name="connsiteX8634" fmla="*/ 7797609 w 10924162"/>
                <a:gd name="connsiteY8634" fmla="*/ 3559080 h 6352161"/>
                <a:gd name="connsiteX8635" fmla="*/ 7868382 w 10924162"/>
                <a:gd name="connsiteY8635" fmla="*/ 3559080 h 6352161"/>
                <a:gd name="connsiteX8636" fmla="*/ 7839350 w 10924162"/>
                <a:gd name="connsiteY8636" fmla="*/ 3528880 h 6352161"/>
                <a:gd name="connsiteX8637" fmla="*/ 7868382 w 10924162"/>
                <a:gd name="connsiteY8637" fmla="*/ 3498680 h 6352161"/>
                <a:gd name="connsiteX8638" fmla="*/ 7897404 w 10924162"/>
                <a:gd name="connsiteY8638" fmla="*/ 3528880 h 6352161"/>
                <a:gd name="connsiteX8639" fmla="*/ 7868382 w 10924162"/>
                <a:gd name="connsiteY8639" fmla="*/ 3559080 h 6352161"/>
                <a:gd name="connsiteX8640" fmla="*/ 7939155 w 10924162"/>
                <a:gd name="connsiteY8640" fmla="*/ 3559080 h 6352161"/>
                <a:gd name="connsiteX8641" fmla="*/ 7910123 w 10924162"/>
                <a:gd name="connsiteY8641" fmla="*/ 3528880 h 6352161"/>
                <a:gd name="connsiteX8642" fmla="*/ 7939155 w 10924162"/>
                <a:gd name="connsiteY8642" fmla="*/ 3498680 h 6352161"/>
                <a:gd name="connsiteX8643" fmla="*/ 7968177 w 10924162"/>
                <a:gd name="connsiteY8643" fmla="*/ 3528880 h 6352161"/>
                <a:gd name="connsiteX8644" fmla="*/ 7939155 w 10924162"/>
                <a:gd name="connsiteY8644" fmla="*/ 3559080 h 6352161"/>
                <a:gd name="connsiteX8645" fmla="*/ 8009929 w 10924162"/>
                <a:gd name="connsiteY8645" fmla="*/ 3559080 h 6352161"/>
                <a:gd name="connsiteX8646" fmla="*/ 7980896 w 10924162"/>
                <a:gd name="connsiteY8646" fmla="*/ 3528880 h 6352161"/>
                <a:gd name="connsiteX8647" fmla="*/ 8009929 w 10924162"/>
                <a:gd name="connsiteY8647" fmla="*/ 3498680 h 6352161"/>
                <a:gd name="connsiteX8648" fmla="*/ 8038950 w 10924162"/>
                <a:gd name="connsiteY8648" fmla="*/ 3528880 h 6352161"/>
                <a:gd name="connsiteX8649" fmla="*/ 8009929 w 10924162"/>
                <a:gd name="connsiteY8649" fmla="*/ 3559080 h 6352161"/>
                <a:gd name="connsiteX8650" fmla="*/ 8080703 w 10924162"/>
                <a:gd name="connsiteY8650" fmla="*/ 3559080 h 6352161"/>
                <a:gd name="connsiteX8651" fmla="*/ 8051671 w 10924162"/>
                <a:gd name="connsiteY8651" fmla="*/ 3528880 h 6352161"/>
                <a:gd name="connsiteX8652" fmla="*/ 8080703 w 10924162"/>
                <a:gd name="connsiteY8652" fmla="*/ 3498680 h 6352161"/>
                <a:gd name="connsiteX8653" fmla="*/ 8109724 w 10924162"/>
                <a:gd name="connsiteY8653" fmla="*/ 3528880 h 6352161"/>
                <a:gd name="connsiteX8654" fmla="*/ 8080703 w 10924162"/>
                <a:gd name="connsiteY8654" fmla="*/ 3559080 h 6352161"/>
                <a:gd name="connsiteX8655" fmla="*/ 8151475 w 10924162"/>
                <a:gd name="connsiteY8655" fmla="*/ 3559080 h 6352161"/>
                <a:gd name="connsiteX8656" fmla="*/ 8122443 w 10924162"/>
                <a:gd name="connsiteY8656" fmla="*/ 3528880 h 6352161"/>
                <a:gd name="connsiteX8657" fmla="*/ 8151475 w 10924162"/>
                <a:gd name="connsiteY8657" fmla="*/ 3498680 h 6352161"/>
                <a:gd name="connsiteX8658" fmla="*/ 8180497 w 10924162"/>
                <a:gd name="connsiteY8658" fmla="*/ 3528880 h 6352161"/>
                <a:gd name="connsiteX8659" fmla="*/ 8151475 w 10924162"/>
                <a:gd name="connsiteY8659" fmla="*/ 3559080 h 6352161"/>
                <a:gd name="connsiteX8660" fmla="*/ 8222248 w 10924162"/>
                <a:gd name="connsiteY8660" fmla="*/ 3559080 h 6352161"/>
                <a:gd name="connsiteX8661" fmla="*/ 8193216 w 10924162"/>
                <a:gd name="connsiteY8661" fmla="*/ 3528880 h 6352161"/>
                <a:gd name="connsiteX8662" fmla="*/ 8222248 w 10924162"/>
                <a:gd name="connsiteY8662" fmla="*/ 3498680 h 6352161"/>
                <a:gd name="connsiteX8663" fmla="*/ 8251270 w 10924162"/>
                <a:gd name="connsiteY8663" fmla="*/ 3528880 h 6352161"/>
                <a:gd name="connsiteX8664" fmla="*/ 8222248 w 10924162"/>
                <a:gd name="connsiteY8664" fmla="*/ 3559080 h 6352161"/>
                <a:gd name="connsiteX8665" fmla="*/ 8293022 w 10924162"/>
                <a:gd name="connsiteY8665" fmla="*/ 3559080 h 6352161"/>
                <a:gd name="connsiteX8666" fmla="*/ 8263989 w 10924162"/>
                <a:gd name="connsiteY8666" fmla="*/ 3528880 h 6352161"/>
                <a:gd name="connsiteX8667" fmla="*/ 8293022 w 10924162"/>
                <a:gd name="connsiteY8667" fmla="*/ 3498680 h 6352161"/>
                <a:gd name="connsiteX8668" fmla="*/ 8322043 w 10924162"/>
                <a:gd name="connsiteY8668" fmla="*/ 3528880 h 6352161"/>
                <a:gd name="connsiteX8669" fmla="*/ 8293022 w 10924162"/>
                <a:gd name="connsiteY8669" fmla="*/ 3559080 h 6352161"/>
                <a:gd name="connsiteX8670" fmla="*/ 8505342 w 10924162"/>
                <a:gd name="connsiteY8670" fmla="*/ 3559080 h 6352161"/>
                <a:gd name="connsiteX8671" fmla="*/ 8476310 w 10924162"/>
                <a:gd name="connsiteY8671" fmla="*/ 3528880 h 6352161"/>
                <a:gd name="connsiteX8672" fmla="*/ 8505342 w 10924162"/>
                <a:gd name="connsiteY8672" fmla="*/ 3498680 h 6352161"/>
                <a:gd name="connsiteX8673" fmla="*/ 8534364 w 10924162"/>
                <a:gd name="connsiteY8673" fmla="*/ 3528880 h 6352161"/>
                <a:gd name="connsiteX8674" fmla="*/ 8505342 w 10924162"/>
                <a:gd name="connsiteY8674" fmla="*/ 3559080 h 6352161"/>
                <a:gd name="connsiteX8675" fmla="*/ 8717662 w 10924162"/>
                <a:gd name="connsiteY8675" fmla="*/ 3559080 h 6352161"/>
                <a:gd name="connsiteX8676" fmla="*/ 8688630 w 10924162"/>
                <a:gd name="connsiteY8676" fmla="*/ 3528880 h 6352161"/>
                <a:gd name="connsiteX8677" fmla="*/ 8717662 w 10924162"/>
                <a:gd name="connsiteY8677" fmla="*/ 3498680 h 6352161"/>
                <a:gd name="connsiteX8678" fmla="*/ 8746684 w 10924162"/>
                <a:gd name="connsiteY8678" fmla="*/ 3528880 h 6352161"/>
                <a:gd name="connsiteX8679" fmla="*/ 8717662 w 10924162"/>
                <a:gd name="connsiteY8679" fmla="*/ 3559080 h 6352161"/>
                <a:gd name="connsiteX8680" fmla="*/ 2277281 w 10924162"/>
                <a:gd name="connsiteY8680" fmla="*/ 3485479 h 6352161"/>
                <a:gd name="connsiteX8681" fmla="*/ 2248254 w 10924162"/>
                <a:gd name="connsiteY8681" fmla="*/ 3455279 h 6352161"/>
                <a:gd name="connsiteX8682" fmla="*/ 2277281 w 10924162"/>
                <a:gd name="connsiteY8682" fmla="*/ 3425079 h 6352161"/>
                <a:gd name="connsiteX8683" fmla="*/ 2306308 w 10924162"/>
                <a:gd name="connsiteY8683" fmla="*/ 3455279 h 6352161"/>
                <a:gd name="connsiteX8684" fmla="*/ 2277281 w 10924162"/>
                <a:gd name="connsiteY8684" fmla="*/ 3485479 h 6352161"/>
                <a:gd name="connsiteX8685" fmla="*/ 2348054 w 10924162"/>
                <a:gd name="connsiteY8685" fmla="*/ 3485479 h 6352161"/>
                <a:gd name="connsiteX8686" fmla="*/ 2319027 w 10924162"/>
                <a:gd name="connsiteY8686" fmla="*/ 3455279 h 6352161"/>
                <a:gd name="connsiteX8687" fmla="*/ 2348054 w 10924162"/>
                <a:gd name="connsiteY8687" fmla="*/ 3425079 h 6352161"/>
                <a:gd name="connsiteX8688" fmla="*/ 2377081 w 10924162"/>
                <a:gd name="connsiteY8688" fmla="*/ 3455279 h 6352161"/>
                <a:gd name="connsiteX8689" fmla="*/ 2348054 w 10924162"/>
                <a:gd name="connsiteY8689" fmla="*/ 3485479 h 6352161"/>
                <a:gd name="connsiteX8690" fmla="*/ 2418829 w 10924162"/>
                <a:gd name="connsiteY8690" fmla="*/ 3485479 h 6352161"/>
                <a:gd name="connsiteX8691" fmla="*/ 2389802 w 10924162"/>
                <a:gd name="connsiteY8691" fmla="*/ 3455279 h 6352161"/>
                <a:gd name="connsiteX8692" fmla="*/ 2418829 w 10924162"/>
                <a:gd name="connsiteY8692" fmla="*/ 3425079 h 6352161"/>
                <a:gd name="connsiteX8693" fmla="*/ 2447855 w 10924162"/>
                <a:gd name="connsiteY8693" fmla="*/ 3455279 h 6352161"/>
                <a:gd name="connsiteX8694" fmla="*/ 2418829 w 10924162"/>
                <a:gd name="connsiteY8694" fmla="*/ 3485479 h 6352161"/>
                <a:gd name="connsiteX8695" fmla="*/ 2489602 w 10924162"/>
                <a:gd name="connsiteY8695" fmla="*/ 3485479 h 6352161"/>
                <a:gd name="connsiteX8696" fmla="*/ 2460575 w 10924162"/>
                <a:gd name="connsiteY8696" fmla="*/ 3455279 h 6352161"/>
                <a:gd name="connsiteX8697" fmla="*/ 2489602 w 10924162"/>
                <a:gd name="connsiteY8697" fmla="*/ 3425079 h 6352161"/>
                <a:gd name="connsiteX8698" fmla="*/ 2518629 w 10924162"/>
                <a:gd name="connsiteY8698" fmla="*/ 3455279 h 6352161"/>
                <a:gd name="connsiteX8699" fmla="*/ 2489602 w 10924162"/>
                <a:gd name="connsiteY8699" fmla="*/ 3485479 h 6352161"/>
                <a:gd name="connsiteX8700" fmla="*/ 2560375 w 10924162"/>
                <a:gd name="connsiteY8700" fmla="*/ 3485479 h 6352161"/>
                <a:gd name="connsiteX8701" fmla="*/ 2531348 w 10924162"/>
                <a:gd name="connsiteY8701" fmla="*/ 3455279 h 6352161"/>
                <a:gd name="connsiteX8702" fmla="*/ 2560375 w 10924162"/>
                <a:gd name="connsiteY8702" fmla="*/ 3425079 h 6352161"/>
                <a:gd name="connsiteX8703" fmla="*/ 2589402 w 10924162"/>
                <a:gd name="connsiteY8703" fmla="*/ 3455279 h 6352161"/>
                <a:gd name="connsiteX8704" fmla="*/ 2560375 w 10924162"/>
                <a:gd name="connsiteY8704" fmla="*/ 3485479 h 6352161"/>
                <a:gd name="connsiteX8705" fmla="*/ 2631148 w 10924162"/>
                <a:gd name="connsiteY8705" fmla="*/ 3485479 h 6352161"/>
                <a:gd name="connsiteX8706" fmla="*/ 2602121 w 10924162"/>
                <a:gd name="connsiteY8706" fmla="*/ 3455279 h 6352161"/>
                <a:gd name="connsiteX8707" fmla="*/ 2631148 w 10924162"/>
                <a:gd name="connsiteY8707" fmla="*/ 3425079 h 6352161"/>
                <a:gd name="connsiteX8708" fmla="*/ 2660175 w 10924162"/>
                <a:gd name="connsiteY8708" fmla="*/ 3455279 h 6352161"/>
                <a:gd name="connsiteX8709" fmla="*/ 2631148 w 10924162"/>
                <a:gd name="connsiteY8709" fmla="*/ 3485479 h 6352161"/>
                <a:gd name="connsiteX8710" fmla="*/ 2701923 w 10924162"/>
                <a:gd name="connsiteY8710" fmla="*/ 3485479 h 6352161"/>
                <a:gd name="connsiteX8711" fmla="*/ 2672896 w 10924162"/>
                <a:gd name="connsiteY8711" fmla="*/ 3455279 h 6352161"/>
                <a:gd name="connsiteX8712" fmla="*/ 2701923 w 10924162"/>
                <a:gd name="connsiteY8712" fmla="*/ 3425079 h 6352161"/>
                <a:gd name="connsiteX8713" fmla="*/ 2730949 w 10924162"/>
                <a:gd name="connsiteY8713" fmla="*/ 3455279 h 6352161"/>
                <a:gd name="connsiteX8714" fmla="*/ 2701923 w 10924162"/>
                <a:gd name="connsiteY8714" fmla="*/ 3485479 h 6352161"/>
                <a:gd name="connsiteX8715" fmla="*/ 2772695 w 10924162"/>
                <a:gd name="connsiteY8715" fmla="*/ 3485479 h 6352161"/>
                <a:gd name="connsiteX8716" fmla="*/ 2743668 w 10924162"/>
                <a:gd name="connsiteY8716" fmla="*/ 3455279 h 6352161"/>
                <a:gd name="connsiteX8717" fmla="*/ 2772695 w 10924162"/>
                <a:gd name="connsiteY8717" fmla="*/ 3425079 h 6352161"/>
                <a:gd name="connsiteX8718" fmla="*/ 2801722 w 10924162"/>
                <a:gd name="connsiteY8718" fmla="*/ 3455279 h 6352161"/>
                <a:gd name="connsiteX8719" fmla="*/ 2772695 w 10924162"/>
                <a:gd name="connsiteY8719" fmla="*/ 3485479 h 6352161"/>
                <a:gd name="connsiteX8720" fmla="*/ 2843468 w 10924162"/>
                <a:gd name="connsiteY8720" fmla="*/ 3485479 h 6352161"/>
                <a:gd name="connsiteX8721" fmla="*/ 2814441 w 10924162"/>
                <a:gd name="connsiteY8721" fmla="*/ 3455279 h 6352161"/>
                <a:gd name="connsiteX8722" fmla="*/ 2843468 w 10924162"/>
                <a:gd name="connsiteY8722" fmla="*/ 3425079 h 6352161"/>
                <a:gd name="connsiteX8723" fmla="*/ 2872495 w 10924162"/>
                <a:gd name="connsiteY8723" fmla="*/ 3455279 h 6352161"/>
                <a:gd name="connsiteX8724" fmla="*/ 2843468 w 10924162"/>
                <a:gd name="connsiteY8724" fmla="*/ 3485479 h 6352161"/>
                <a:gd name="connsiteX8725" fmla="*/ 2914241 w 10924162"/>
                <a:gd name="connsiteY8725" fmla="*/ 3485479 h 6352161"/>
                <a:gd name="connsiteX8726" fmla="*/ 2885214 w 10924162"/>
                <a:gd name="connsiteY8726" fmla="*/ 3455279 h 6352161"/>
                <a:gd name="connsiteX8727" fmla="*/ 2914241 w 10924162"/>
                <a:gd name="connsiteY8727" fmla="*/ 3425079 h 6352161"/>
                <a:gd name="connsiteX8728" fmla="*/ 2943268 w 10924162"/>
                <a:gd name="connsiteY8728" fmla="*/ 3455279 h 6352161"/>
                <a:gd name="connsiteX8729" fmla="*/ 2914241 w 10924162"/>
                <a:gd name="connsiteY8729" fmla="*/ 3485479 h 6352161"/>
                <a:gd name="connsiteX8730" fmla="*/ 2985017 w 10924162"/>
                <a:gd name="connsiteY8730" fmla="*/ 3485479 h 6352161"/>
                <a:gd name="connsiteX8731" fmla="*/ 2955990 w 10924162"/>
                <a:gd name="connsiteY8731" fmla="*/ 3455279 h 6352161"/>
                <a:gd name="connsiteX8732" fmla="*/ 2985017 w 10924162"/>
                <a:gd name="connsiteY8732" fmla="*/ 3425079 h 6352161"/>
                <a:gd name="connsiteX8733" fmla="*/ 3014043 w 10924162"/>
                <a:gd name="connsiteY8733" fmla="*/ 3455279 h 6352161"/>
                <a:gd name="connsiteX8734" fmla="*/ 2985017 w 10924162"/>
                <a:gd name="connsiteY8734" fmla="*/ 3485479 h 6352161"/>
                <a:gd name="connsiteX8735" fmla="*/ 3055789 w 10924162"/>
                <a:gd name="connsiteY8735" fmla="*/ 3485479 h 6352161"/>
                <a:gd name="connsiteX8736" fmla="*/ 3026762 w 10924162"/>
                <a:gd name="connsiteY8736" fmla="*/ 3455279 h 6352161"/>
                <a:gd name="connsiteX8737" fmla="*/ 3055789 w 10924162"/>
                <a:gd name="connsiteY8737" fmla="*/ 3425079 h 6352161"/>
                <a:gd name="connsiteX8738" fmla="*/ 3084816 w 10924162"/>
                <a:gd name="connsiteY8738" fmla="*/ 3455279 h 6352161"/>
                <a:gd name="connsiteX8739" fmla="*/ 3055789 w 10924162"/>
                <a:gd name="connsiteY8739" fmla="*/ 3485479 h 6352161"/>
                <a:gd name="connsiteX8740" fmla="*/ 3126562 w 10924162"/>
                <a:gd name="connsiteY8740" fmla="*/ 3485479 h 6352161"/>
                <a:gd name="connsiteX8741" fmla="*/ 3097535 w 10924162"/>
                <a:gd name="connsiteY8741" fmla="*/ 3455279 h 6352161"/>
                <a:gd name="connsiteX8742" fmla="*/ 3126562 w 10924162"/>
                <a:gd name="connsiteY8742" fmla="*/ 3425079 h 6352161"/>
                <a:gd name="connsiteX8743" fmla="*/ 3155589 w 10924162"/>
                <a:gd name="connsiteY8743" fmla="*/ 3455279 h 6352161"/>
                <a:gd name="connsiteX8744" fmla="*/ 3126562 w 10924162"/>
                <a:gd name="connsiteY8744" fmla="*/ 3485479 h 6352161"/>
                <a:gd name="connsiteX8745" fmla="*/ 3197335 w 10924162"/>
                <a:gd name="connsiteY8745" fmla="*/ 3485479 h 6352161"/>
                <a:gd name="connsiteX8746" fmla="*/ 3168308 w 10924162"/>
                <a:gd name="connsiteY8746" fmla="*/ 3455279 h 6352161"/>
                <a:gd name="connsiteX8747" fmla="*/ 3197335 w 10924162"/>
                <a:gd name="connsiteY8747" fmla="*/ 3425079 h 6352161"/>
                <a:gd name="connsiteX8748" fmla="*/ 3226362 w 10924162"/>
                <a:gd name="connsiteY8748" fmla="*/ 3455279 h 6352161"/>
                <a:gd name="connsiteX8749" fmla="*/ 3197335 w 10924162"/>
                <a:gd name="connsiteY8749" fmla="*/ 3485479 h 6352161"/>
                <a:gd name="connsiteX8750" fmla="*/ 3268110 w 10924162"/>
                <a:gd name="connsiteY8750" fmla="*/ 3485479 h 6352161"/>
                <a:gd name="connsiteX8751" fmla="*/ 3239083 w 10924162"/>
                <a:gd name="connsiteY8751" fmla="*/ 3455279 h 6352161"/>
                <a:gd name="connsiteX8752" fmla="*/ 3268110 w 10924162"/>
                <a:gd name="connsiteY8752" fmla="*/ 3425079 h 6352161"/>
                <a:gd name="connsiteX8753" fmla="*/ 3297136 w 10924162"/>
                <a:gd name="connsiteY8753" fmla="*/ 3455279 h 6352161"/>
                <a:gd name="connsiteX8754" fmla="*/ 3268110 w 10924162"/>
                <a:gd name="connsiteY8754" fmla="*/ 3485479 h 6352161"/>
                <a:gd name="connsiteX8755" fmla="*/ 5108217 w 10924162"/>
                <a:gd name="connsiteY8755" fmla="*/ 3485479 h 6352161"/>
                <a:gd name="connsiteX8756" fmla="*/ 5079190 w 10924162"/>
                <a:gd name="connsiteY8756" fmla="*/ 3455279 h 6352161"/>
                <a:gd name="connsiteX8757" fmla="*/ 5108217 w 10924162"/>
                <a:gd name="connsiteY8757" fmla="*/ 3425079 h 6352161"/>
                <a:gd name="connsiteX8758" fmla="*/ 5137244 w 10924162"/>
                <a:gd name="connsiteY8758" fmla="*/ 3455279 h 6352161"/>
                <a:gd name="connsiteX8759" fmla="*/ 5108217 w 10924162"/>
                <a:gd name="connsiteY8759" fmla="*/ 3485479 h 6352161"/>
                <a:gd name="connsiteX8760" fmla="*/ 5391313 w 10924162"/>
                <a:gd name="connsiteY8760" fmla="*/ 3485479 h 6352161"/>
                <a:gd name="connsiteX8761" fmla="*/ 5362281 w 10924162"/>
                <a:gd name="connsiteY8761" fmla="*/ 3455279 h 6352161"/>
                <a:gd name="connsiteX8762" fmla="*/ 5391313 w 10924162"/>
                <a:gd name="connsiteY8762" fmla="*/ 3425079 h 6352161"/>
                <a:gd name="connsiteX8763" fmla="*/ 5420335 w 10924162"/>
                <a:gd name="connsiteY8763" fmla="*/ 3455279 h 6352161"/>
                <a:gd name="connsiteX8764" fmla="*/ 5391313 w 10924162"/>
                <a:gd name="connsiteY8764" fmla="*/ 3485479 h 6352161"/>
                <a:gd name="connsiteX8765" fmla="*/ 5462087 w 10924162"/>
                <a:gd name="connsiteY8765" fmla="*/ 3485479 h 6352161"/>
                <a:gd name="connsiteX8766" fmla="*/ 5433054 w 10924162"/>
                <a:gd name="connsiteY8766" fmla="*/ 3455279 h 6352161"/>
                <a:gd name="connsiteX8767" fmla="*/ 5462087 w 10924162"/>
                <a:gd name="connsiteY8767" fmla="*/ 3425079 h 6352161"/>
                <a:gd name="connsiteX8768" fmla="*/ 5491108 w 10924162"/>
                <a:gd name="connsiteY8768" fmla="*/ 3455279 h 6352161"/>
                <a:gd name="connsiteX8769" fmla="*/ 5462087 w 10924162"/>
                <a:gd name="connsiteY8769" fmla="*/ 3485479 h 6352161"/>
                <a:gd name="connsiteX8770" fmla="*/ 5603633 w 10924162"/>
                <a:gd name="connsiteY8770" fmla="*/ 3485479 h 6352161"/>
                <a:gd name="connsiteX8771" fmla="*/ 5574601 w 10924162"/>
                <a:gd name="connsiteY8771" fmla="*/ 3455279 h 6352161"/>
                <a:gd name="connsiteX8772" fmla="*/ 5603633 w 10924162"/>
                <a:gd name="connsiteY8772" fmla="*/ 3425079 h 6352161"/>
                <a:gd name="connsiteX8773" fmla="*/ 5632655 w 10924162"/>
                <a:gd name="connsiteY8773" fmla="*/ 3455279 h 6352161"/>
                <a:gd name="connsiteX8774" fmla="*/ 5603633 w 10924162"/>
                <a:gd name="connsiteY8774" fmla="*/ 3485479 h 6352161"/>
                <a:gd name="connsiteX8775" fmla="*/ 6169820 w 10924162"/>
                <a:gd name="connsiteY8775" fmla="*/ 3485479 h 6352161"/>
                <a:gd name="connsiteX8776" fmla="*/ 6140788 w 10924162"/>
                <a:gd name="connsiteY8776" fmla="*/ 3455279 h 6352161"/>
                <a:gd name="connsiteX8777" fmla="*/ 6169820 w 10924162"/>
                <a:gd name="connsiteY8777" fmla="*/ 3425079 h 6352161"/>
                <a:gd name="connsiteX8778" fmla="*/ 6198842 w 10924162"/>
                <a:gd name="connsiteY8778" fmla="*/ 3455279 h 6352161"/>
                <a:gd name="connsiteX8779" fmla="*/ 6169820 w 10924162"/>
                <a:gd name="connsiteY8779" fmla="*/ 3485479 h 6352161"/>
                <a:gd name="connsiteX8780" fmla="*/ 6240593 w 10924162"/>
                <a:gd name="connsiteY8780" fmla="*/ 3485479 h 6352161"/>
                <a:gd name="connsiteX8781" fmla="*/ 6211561 w 10924162"/>
                <a:gd name="connsiteY8781" fmla="*/ 3455279 h 6352161"/>
                <a:gd name="connsiteX8782" fmla="*/ 6240593 w 10924162"/>
                <a:gd name="connsiteY8782" fmla="*/ 3425079 h 6352161"/>
                <a:gd name="connsiteX8783" fmla="*/ 6269615 w 10924162"/>
                <a:gd name="connsiteY8783" fmla="*/ 3455279 h 6352161"/>
                <a:gd name="connsiteX8784" fmla="*/ 6240593 w 10924162"/>
                <a:gd name="connsiteY8784" fmla="*/ 3485479 h 6352161"/>
                <a:gd name="connsiteX8785" fmla="*/ 6311367 w 10924162"/>
                <a:gd name="connsiteY8785" fmla="*/ 3485479 h 6352161"/>
                <a:gd name="connsiteX8786" fmla="*/ 6282334 w 10924162"/>
                <a:gd name="connsiteY8786" fmla="*/ 3455279 h 6352161"/>
                <a:gd name="connsiteX8787" fmla="*/ 6311367 w 10924162"/>
                <a:gd name="connsiteY8787" fmla="*/ 3425079 h 6352161"/>
                <a:gd name="connsiteX8788" fmla="*/ 6340388 w 10924162"/>
                <a:gd name="connsiteY8788" fmla="*/ 3455279 h 6352161"/>
                <a:gd name="connsiteX8789" fmla="*/ 6311367 w 10924162"/>
                <a:gd name="connsiteY8789" fmla="*/ 3485479 h 6352161"/>
                <a:gd name="connsiteX8790" fmla="*/ 6382142 w 10924162"/>
                <a:gd name="connsiteY8790" fmla="*/ 3485479 h 6352161"/>
                <a:gd name="connsiteX8791" fmla="*/ 6353110 w 10924162"/>
                <a:gd name="connsiteY8791" fmla="*/ 3455279 h 6352161"/>
                <a:gd name="connsiteX8792" fmla="*/ 6382142 w 10924162"/>
                <a:gd name="connsiteY8792" fmla="*/ 3425079 h 6352161"/>
                <a:gd name="connsiteX8793" fmla="*/ 6411163 w 10924162"/>
                <a:gd name="connsiteY8793" fmla="*/ 3455279 h 6352161"/>
                <a:gd name="connsiteX8794" fmla="*/ 6382142 w 10924162"/>
                <a:gd name="connsiteY8794" fmla="*/ 3485479 h 6352161"/>
                <a:gd name="connsiteX8795" fmla="*/ 6452914 w 10924162"/>
                <a:gd name="connsiteY8795" fmla="*/ 3485479 h 6352161"/>
                <a:gd name="connsiteX8796" fmla="*/ 6423882 w 10924162"/>
                <a:gd name="connsiteY8796" fmla="*/ 3455279 h 6352161"/>
                <a:gd name="connsiteX8797" fmla="*/ 6452914 w 10924162"/>
                <a:gd name="connsiteY8797" fmla="*/ 3425079 h 6352161"/>
                <a:gd name="connsiteX8798" fmla="*/ 6481936 w 10924162"/>
                <a:gd name="connsiteY8798" fmla="*/ 3455279 h 6352161"/>
                <a:gd name="connsiteX8799" fmla="*/ 6452914 w 10924162"/>
                <a:gd name="connsiteY8799" fmla="*/ 3485479 h 6352161"/>
                <a:gd name="connsiteX8800" fmla="*/ 6523687 w 10924162"/>
                <a:gd name="connsiteY8800" fmla="*/ 3485479 h 6352161"/>
                <a:gd name="connsiteX8801" fmla="*/ 6494655 w 10924162"/>
                <a:gd name="connsiteY8801" fmla="*/ 3455279 h 6352161"/>
                <a:gd name="connsiteX8802" fmla="*/ 6523687 w 10924162"/>
                <a:gd name="connsiteY8802" fmla="*/ 3425079 h 6352161"/>
                <a:gd name="connsiteX8803" fmla="*/ 6552709 w 10924162"/>
                <a:gd name="connsiteY8803" fmla="*/ 3455279 h 6352161"/>
                <a:gd name="connsiteX8804" fmla="*/ 6523687 w 10924162"/>
                <a:gd name="connsiteY8804" fmla="*/ 3485479 h 6352161"/>
                <a:gd name="connsiteX8805" fmla="*/ 6594461 w 10924162"/>
                <a:gd name="connsiteY8805" fmla="*/ 3485479 h 6352161"/>
                <a:gd name="connsiteX8806" fmla="*/ 6565428 w 10924162"/>
                <a:gd name="connsiteY8806" fmla="*/ 3455279 h 6352161"/>
                <a:gd name="connsiteX8807" fmla="*/ 6594461 w 10924162"/>
                <a:gd name="connsiteY8807" fmla="*/ 3425079 h 6352161"/>
                <a:gd name="connsiteX8808" fmla="*/ 6623482 w 10924162"/>
                <a:gd name="connsiteY8808" fmla="*/ 3455279 h 6352161"/>
                <a:gd name="connsiteX8809" fmla="*/ 6594461 w 10924162"/>
                <a:gd name="connsiteY8809" fmla="*/ 3485479 h 6352161"/>
                <a:gd name="connsiteX8810" fmla="*/ 6665235 w 10924162"/>
                <a:gd name="connsiteY8810" fmla="*/ 3485479 h 6352161"/>
                <a:gd name="connsiteX8811" fmla="*/ 6636203 w 10924162"/>
                <a:gd name="connsiteY8811" fmla="*/ 3455279 h 6352161"/>
                <a:gd name="connsiteX8812" fmla="*/ 6665235 w 10924162"/>
                <a:gd name="connsiteY8812" fmla="*/ 3425079 h 6352161"/>
                <a:gd name="connsiteX8813" fmla="*/ 6694256 w 10924162"/>
                <a:gd name="connsiteY8813" fmla="*/ 3455279 h 6352161"/>
                <a:gd name="connsiteX8814" fmla="*/ 6665235 w 10924162"/>
                <a:gd name="connsiteY8814" fmla="*/ 3485479 h 6352161"/>
                <a:gd name="connsiteX8815" fmla="*/ 6736007 w 10924162"/>
                <a:gd name="connsiteY8815" fmla="*/ 3485479 h 6352161"/>
                <a:gd name="connsiteX8816" fmla="*/ 6706975 w 10924162"/>
                <a:gd name="connsiteY8816" fmla="*/ 3455279 h 6352161"/>
                <a:gd name="connsiteX8817" fmla="*/ 6736007 w 10924162"/>
                <a:gd name="connsiteY8817" fmla="*/ 3425079 h 6352161"/>
                <a:gd name="connsiteX8818" fmla="*/ 6765029 w 10924162"/>
                <a:gd name="connsiteY8818" fmla="*/ 3455279 h 6352161"/>
                <a:gd name="connsiteX8819" fmla="*/ 6736007 w 10924162"/>
                <a:gd name="connsiteY8819" fmla="*/ 3485479 h 6352161"/>
                <a:gd name="connsiteX8820" fmla="*/ 6806780 w 10924162"/>
                <a:gd name="connsiteY8820" fmla="*/ 3485479 h 6352161"/>
                <a:gd name="connsiteX8821" fmla="*/ 6777748 w 10924162"/>
                <a:gd name="connsiteY8821" fmla="*/ 3455279 h 6352161"/>
                <a:gd name="connsiteX8822" fmla="*/ 6806780 w 10924162"/>
                <a:gd name="connsiteY8822" fmla="*/ 3425079 h 6352161"/>
                <a:gd name="connsiteX8823" fmla="*/ 6835802 w 10924162"/>
                <a:gd name="connsiteY8823" fmla="*/ 3455279 h 6352161"/>
                <a:gd name="connsiteX8824" fmla="*/ 6806780 w 10924162"/>
                <a:gd name="connsiteY8824" fmla="*/ 3485479 h 6352161"/>
                <a:gd name="connsiteX8825" fmla="*/ 6878465 w 10924162"/>
                <a:gd name="connsiteY8825" fmla="*/ 3485479 h 6352161"/>
                <a:gd name="connsiteX8826" fmla="*/ 6849433 w 10924162"/>
                <a:gd name="connsiteY8826" fmla="*/ 3455279 h 6352161"/>
                <a:gd name="connsiteX8827" fmla="*/ 6878465 w 10924162"/>
                <a:gd name="connsiteY8827" fmla="*/ 3425079 h 6352161"/>
                <a:gd name="connsiteX8828" fmla="*/ 6907486 w 10924162"/>
                <a:gd name="connsiteY8828" fmla="*/ 3455279 h 6352161"/>
                <a:gd name="connsiteX8829" fmla="*/ 6878465 w 10924162"/>
                <a:gd name="connsiteY8829" fmla="*/ 3485479 h 6352161"/>
                <a:gd name="connsiteX8830" fmla="*/ 6949238 w 10924162"/>
                <a:gd name="connsiteY8830" fmla="*/ 3485479 h 6352161"/>
                <a:gd name="connsiteX8831" fmla="*/ 6920206 w 10924162"/>
                <a:gd name="connsiteY8831" fmla="*/ 3455279 h 6352161"/>
                <a:gd name="connsiteX8832" fmla="*/ 6949238 w 10924162"/>
                <a:gd name="connsiteY8832" fmla="*/ 3425079 h 6352161"/>
                <a:gd name="connsiteX8833" fmla="*/ 6978259 w 10924162"/>
                <a:gd name="connsiteY8833" fmla="*/ 3455279 h 6352161"/>
                <a:gd name="connsiteX8834" fmla="*/ 6949238 w 10924162"/>
                <a:gd name="connsiteY8834" fmla="*/ 3485479 h 6352161"/>
                <a:gd name="connsiteX8835" fmla="*/ 7018645 w 10924162"/>
                <a:gd name="connsiteY8835" fmla="*/ 3485479 h 6352161"/>
                <a:gd name="connsiteX8836" fmla="*/ 6989613 w 10924162"/>
                <a:gd name="connsiteY8836" fmla="*/ 3455279 h 6352161"/>
                <a:gd name="connsiteX8837" fmla="*/ 7018645 w 10924162"/>
                <a:gd name="connsiteY8837" fmla="*/ 3425079 h 6352161"/>
                <a:gd name="connsiteX8838" fmla="*/ 7047666 w 10924162"/>
                <a:gd name="connsiteY8838" fmla="*/ 3455279 h 6352161"/>
                <a:gd name="connsiteX8839" fmla="*/ 7018645 w 10924162"/>
                <a:gd name="connsiteY8839" fmla="*/ 3485479 h 6352161"/>
                <a:gd name="connsiteX8840" fmla="*/ 7089417 w 10924162"/>
                <a:gd name="connsiteY8840" fmla="*/ 3485479 h 6352161"/>
                <a:gd name="connsiteX8841" fmla="*/ 7060385 w 10924162"/>
                <a:gd name="connsiteY8841" fmla="*/ 3455279 h 6352161"/>
                <a:gd name="connsiteX8842" fmla="*/ 7089417 w 10924162"/>
                <a:gd name="connsiteY8842" fmla="*/ 3425079 h 6352161"/>
                <a:gd name="connsiteX8843" fmla="*/ 7118439 w 10924162"/>
                <a:gd name="connsiteY8843" fmla="*/ 3455279 h 6352161"/>
                <a:gd name="connsiteX8844" fmla="*/ 7089417 w 10924162"/>
                <a:gd name="connsiteY8844" fmla="*/ 3485479 h 6352161"/>
                <a:gd name="connsiteX8845" fmla="*/ 7160191 w 10924162"/>
                <a:gd name="connsiteY8845" fmla="*/ 3485479 h 6352161"/>
                <a:gd name="connsiteX8846" fmla="*/ 7131158 w 10924162"/>
                <a:gd name="connsiteY8846" fmla="*/ 3455279 h 6352161"/>
                <a:gd name="connsiteX8847" fmla="*/ 7160191 w 10924162"/>
                <a:gd name="connsiteY8847" fmla="*/ 3425079 h 6352161"/>
                <a:gd name="connsiteX8848" fmla="*/ 7189212 w 10924162"/>
                <a:gd name="connsiteY8848" fmla="*/ 3455279 h 6352161"/>
                <a:gd name="connsiteX8849" fmla="*/ 7160191 w 10924162"/>
                <a:gd name="connsiteY8849" fmla="*/ 3485479 h 6352161"/>
                <a:gd name="connsiteX8850" fmla="*/ 7231874 w 10924162"/>
                <a:gd name="connsiteY8850" fmla="*/ 3485479 h 6352161"/>
                <a:gd name="connsiteX8851" fmla="*/ 7202842 w 10924162"/>
                <a:gd name="connsiteY8851" fmla="*/ 3455279 h 6352161"/>
                <a:gd name="connsiteX8852" fmla="*/ 7231874 w 10924162"/>
                <a:gd name="connsiteY8852" fmla="*/ 3425079 h 6352161"/>
                <a:gd name="connsiteX8853" fmla="*/ 7260895 w 10924162"/>
                <a:gd name="connsiteY8853" fmla="*/ 3455279 h 6352161"/>
                <a:gd name="connsiteX8854" fmla="*/ 7231874 w 10924162"/>
                <a:gd name="connsiteY8854" fmla="*/ 3485479 h 6352161"/>
                <a:gd name="connsiteX8855" fmla="*/ 7302646 w 10924162"/>
                <a:gd name="connsiteY8855" fmla="*/ 3485479 h 6352161"/>
                <a:gd name="connsiteX8856" fmla="*/ 7273614 w 10924162"/>
                <a:gd name="connsiteY8856" fmla="*/ 3455279 h 6352161"/>
                <a:gd name="connsiteX8857" fmla="*/ 7302646 w 10924162"/>
                <a:gd name="connsiteY8857" fmla="*/ 3425079 h 6352161"/>
                <a:gd name="connsiteX8858" fmla="*/ 7331668 w 10924162"/>
                <a:gd name="connsiteY8858" fmla="*/ 3455279 h 6352161"/>
                <a:gd name="connsiteX8859" fmla="*/ 7302646 w 10924162"/>
                <a:gd name="connsiteY8859" fmla="*/ 3485479 h 6352161"/>
                <a:gd name="connsiteX8860" fmla="*/ 7372968 w 10924162"/>
                <a:gd name="connsiteY8860" fmla="*/ 3485479 h 6352161"/>
                <a:gd name="connsiteX8861" fmla="*/ 7343936 w 10924162"/>
                <a:gd name="connsiteY8861" fmla="*/ 3455279 h 6352161"/>
                <a:gd name="connsiteX8862" fmla="*/ 7372968 w 10924162"/>
                <a:gd name="connsiteY8862" fmla="*/ 3425079 h 6352161"/>
                <a:gd name="connsiteX8863" fmla="*/ 7401990 w 10924162"/>
                <a:gd name="connsiteY8863" fmla="*/ 3455279 h 6352161"/>
                <a:gd name="connsiteX8864" fmla="*/ 7372968 w 10924162"/>
                <a:gd name="connsiteY8864" fmla="*/ 3485479 h 6352161"/>
                <a:gd name="connsiteX8865" fmla="*/ 7443742 w 10924162"/>
                <a:gd name="connsiteY8865" fmla="*/ 3485479 h 6352161"/>
                <a:gd name="connsiteX8866" fmla="*/ 7414709 w 10924162"/>
                <a:gd name="connsiteY8866" fmla="*/ 3455279 h 6352161"/>
                <a:gd name="connsiteX8867" fmla="*/ 7443742 w 10924162"/>
                <a:gd name="connsiteY8867" fmla="*/ 3425079 h 6352161"/>
                <a:gd name="connsiteX8868" fmla="*/ 7472763 w 10924162"/>
                <a:gd name="connsiteY8868" fmla="*/ 3455279 h 6352161"/>
                <a:gd name="connsiteX8869" fmla="*/ 7443742 w 10924162"/>
                <a:gd name="connsiteY8869" fmla="*/ 3485479 h 6352161"/>
                <a:gd name="connsiteX8870" fmla="*/ 7514516 w 10924162"/>
                <a:gd name="connsiteY8870" fmla="*/ 3485479 h 6352161"/>
                <a:gd name="connsiteX8871" fmla="*/ 7485484 w 10924162"/>
                <a:gd name="connsiteY8871" fmla="*/ 3455279 h 6352161"/>
                <a:gd name="connsiteX8872" fmla="*/ 7514516 w 10924162"/>
                <a:gd name="connsiteY8872" fmla="*/ 3425079 h 6352161"/>
                <a:gd name="connsiteX8873" fmla="*/ 7543537 w 10924162"/>
                <a:gd name="connsiteY8873" fmla="*/ 3455279 h 6352161"/>
                <a:gd name="connsiteX8874" fmla="*/ 7514516 w 10924162"/>
                <a:gd name="connsiteY8874" fmla="*/ 3485479 h 6352161"/>
                <a:gd name="connsiteX8875" fmla="*/ 7585288 w 10924162"/>
                <a:gd name="connsiteY8875" fmla="*/ 3485479 h 6352161"/>
                <a:gd name="connsiteX8876" fmla="*/ 7556256 w 10924162"/>
                <a:gd name="connsiteY8876" fmla="*/ 3455279 h 6352161"/>
                <a:gd name="connsiteX8877" fmla="*/ 7585288 w 10924162"/>
                <a:gd name="connsiteY8877" fmla="*/ 3425079 h 6352161"/>
                <a:gd name="connsiteX8878" fmla="*/ 7614310 w 10924162"/>
                <a:gd name="connsiteY8878" fmla="*/ 3455279 h 6352161"/>
                <a:gd name="connsiteX8879" fmla="*/ 7585288 w 10924162"/>
                <a:gd name="connsiteY8879" fmla="*/ 3485479 h 6352161"/>
                <a:gd name="connsiteX8880" fmla="*/ 7656061 w 10924162"/>
                <a:gd name="connsiteY8880" fmla="*/ 3485479 h 6352161"/>
                <a:gd name="connsiteX8881" fmla="*/ 7627029 w 10924162"/>
                <a:gd name="connsiteY8881" fmla="*/ 3455279 h 6352161"/>
                <a:gd name="connsiteX8882" fmla="*/ 7656061 w 10924162"/>
                <a:gd name="connsiteY8882" fmla="*/ 3425079 h 6352161"/>
                <a:gd name="connsiteX8883" fmla="*/ 7685083 w 10924162"/>
                <a:gd name="connsiteY8883" fmla="*/ 3455279 h 6352161"/>
                <a:gd name="connsiteX8884" fmla="*/ 7656061 w 10924162"/>
                <a:gd name="connsiteY8884" fmla="*/ 3485479 h 6352161"/>
                <a:gd name="connsiteX8885" fmla="*/ 7726835 w 10924162"/>
                <a:gd name="connsiteY8885" fmla="*/ 3485479 h 6352161"/>
                <a:gd name="connsiteX8886" fmla="*/ 7697802 w 10924162"/>
                <a:gd name="connsiteY8886" fmla="*/ 3455279 h 6352161"/>
                <a:gd name="connsiteX8887" fmla="*/ 7726835 w 10924162"/>
                <a:gd name="connsiteY8887" fmla="*/ 3425079 h 6352161"/>
                <a:gd name="connsiteX8888" fmla="*/ 7755856 w 10924162"/>
                <a:gd name="connsiteY8888" fmla="*/ 3455279 h 6352161"/>
                <a:gd name="connsiteX8889" fmla="*/ 7726835 w 10924162"/>
                <a:gd name="connsiteY8889" fmla="*/ 3485479 h 6352161"/>
                <a:gd name="connsiteX8890" fmla="*/ 7797609 w 10924162"/>
                <a:gd name="connsiteY8890" fmla="*/ 3485479 h 6352161"/>
                <a:gd name="connsiteX8891" fmla="*/ 7768577 w 10924162"/>
                <a:gd name="connsiteY8891" fmla="*/ 3455279 h 6352161"/>
                <a:gd name="connsiteX8892" fmla="*/ 7797609 w 10924162"/>
                <a:gd name="connsiteY8892" fmla="*/ 3425079 h 6352161"/>
                <a:gd name="connsiteX8893" fmla="*/ 7826630 w 10924162"/>
                <a:gd name="connsiteY8893" fmla="*/ 3455279 h 6352161"/>
                <a:gd name="connsiteX8894" fmla="*/ 7797609 w 10924162"/>
                <a:gd name="connsiteY8894" fmla="*/ 3485479 h 6352161"/>
                <a:gd name="connsiteX8895" fmla="*/ 7868382 w 10924162"/>
                <a:gd name="connsiteY8895" fmla="*/ 3485479 h 6352161"/>
                <a:gd name="connsiteX8896" fmla="*/ 7839350 w 10924162"/>
                <a:gd name="connsiteY8896" fmla="*/ 3455279 h 6352161"/>
                <a:gd name="connsiteX8897" fmla="*/ 7868382 w 10924162"/>
                <a:gd name="connsiteY8897" fmla="*/ 3425079 h 6352161"/>
                <a:gd name="connsiteX8898" fmla="*/ 7897404 w 10924162"/>
                <a:gd name="connsiteY8898" fmla="*/ 3455279 h 6352161"/>
                <a:gd name="connsiteX8899" fmla="*/ 7868382 w 10924162"/>
                <a:gd name="connsiteY8899" fmla="*/ 3485479 h 6352161"/>
                <a:gd name="connsiteX8900" fmla="*/ 7939155 w 10924162"/>
                <a:gd name="connsiteY8900" fmla="*/ 3485479 h 6352161"/>
                <a:gd name="connsiteX8901" fmla="*/ 7910123 w 10924162"/>
                <a:gd name="connsiteY8901" fmla="*/ 3455279 h 6352161"/>
                <a:gd name="connsiteX8902" fmla="*/ 7939155 w 10924162"/>
                <a:gd name="connsiteY8902" fmla="*/ 3425079 h 6352161"/>
                <a:gd name="connsiteX8903" fmla="*/ 7968177 w 10924162"/>
                <a:gd name="connsiteY8903" fmla="*/ 3455279 h 6352161"/>
                <a:gd name="connsiteX8904" fmla="*/ 7939155 w 10924162"/>
                <a:gd name="connsiteY8904" fmla="*/ 3485479 h 6352161"/>
                <a:gd name="connsiteX8905" fmla="*/ 8009929 w 10924162"/>
                <a:gd name="connsiteY8905" fmla="*/ 3485479 h 6352161"/>
                <a:gd name="connsiteX8906" fmla="*/ 7980896 w 10924162"/>
                <a:gd name="connsiteY8906" fmla="*/ 3455279 h 6352161"/>
                <a:gd name="connsiteX8907" fmla="*/ 8009929 w 10924162"/>
                <a:gd name="connsiteY8907" fmla="*/ 3425079 h 6352161"/>
                <a:gd name="connsiteX8908" fmla="*/ 8038950 w 10924162"/>
                <a:gd name="connsiteY8908" fmla="*/ 3455279 h 6352161"/>
                <a:gd name="connsiteX8909" fmla="*/ 8009929 w 10924162"/>
                <a:gd name="connsiteY8909" fmla="*/ 3485479 h 6352161"/>
                <a:gd name="connsiteX8910" fmla="*/ 8080703 w 10924162"/>
                <a:gd name="connsiteY8910" fmla="*/ 3485479 h 6352161"/>
                <a:gd name="connsiteX8911" fmla="*/ 8051671 w 10924162"/>
                <a:gd name="connsiteY8911" fmla="*/ 3455279 h 6352161"/>
                <a:gd name="connsiteX8912" fmla="*/ 8080703 w 10924162"/>
                <a:gd name="connsiteY8912" fmla="*/ 3425079 h 6352161"/>
                <a:gd name="connsiteX8913" fmla="*/ 8109724 w 10924162"/>
                <a:gd name="connsiteY8913" fmla="*/ 3455279 h 6352161"/>
                <a:gd name="connsiteX8914" fmla="*/ 8080703 w 10924162"/>
                <a:gd name="connsiteY8914" fmla="*/ 3485479 h 6352161"/>
                <a:gd name="connsiteX8915" fmla="*/ 8151475 w 10924162"/>
                <a:gd name="connsiteY8915" fmla="*/ 3485479 h 6352161"/>
                <a:gd name="connsiteX8916" fmla="*/ 8122443 w 10924162"/>
                <a:gd name="connsiteY8916" fmla="*/ 3455279 h 6352161"/>
                <a:gd name="connsiteX8917" fmla="*/ 8151475 w 10924162"/>
                <a:gd name="connsiteY8917" fmla="*/ 3425079 h 6352161"/>
                <a:gd name="connsiteX8918" fmla="*/ 8180497 w 10924162"/>
                <a:gd name="connsiteY8918" fmla="*/ 3455279 h 6352161"/>
                <a:gd name="connsiteX8919" fmla="*/ 8151475 w 10924162"/>
                <a:gd name="connsiteY8919" fmla="*/ 3485479 h 6352161"/>
                <a:gd name="connsiteX8920" fmla="*/ 8222248 w 10924162"/>
                <a:gd name="connsiteY8920" fmla="*/ 3485479 h 6352161"/>
                <a:gd name="connsiteX8921" fmla="*/ 8193216 w 10924162"/>
                <a:gd name="connsiteY8921" fmla="*/ 3455279 h 6352161"/>
                <a:gd name="connsiteX8922" fmla="*/ 8222248 w 10924162"/>
                <a:gd name="connsiteY8922" fmla="*/ 3425079 h 6352161"/>
                <a:gd name="connsiteX8923" fmla="*/ 8251270 w 10924162"/>
                <a:gd name="connsiteY8923" fmla="*/ 3455279 h 6352161"/>
                <a:gd name="connsiteX8924" fmla="*/ 8222248 w 10924162"/>
                <a:gd name="connsiteY8924" fmla="*/ 3485479 h 6352161"/>
                <a:gd name="connsiteX8925" fmla="*/ 8646890 w 10924162"/>
                <a:gd name="connsiteY8925" fmla="*/ 3485479 h 6352161"/>
                <a:gd name="connsiteX8926" fmla="*/ 8617858 w 10924162"/>
                <a:gd name="connsiteY8926" fmla="*/ 3455279 h 6352161"/>
                <a:gd name="connsiteX8927" fmla="*/ 8646890 w 10924162"/>
                <a:gd name="connsiteY8927" fmla="*/ 3425079 h 6352161"/>
                <a:gd name="connsiteX8928" fmla="*/ 8675911 w 10924162"/>
                <a:gd name="connsiteY8928" fmla="*/ 3455279 h 6352161"/>
                <a:gd name="connsiteX8929" fmla="*/ 8646890 w 10924162"/>
                <a:gd name="connsiteY8929" fmla="*/ 3485479 h 6352161"/>
                <a:gd name="connsiteX8930" fmla="*/ 2277281 w 10924162"/>
                <a:gd name="connsiteY8930" fmla="*/ 3411878 h 6352161"/>
                <a:gd name="connsiteX8931" fmla="*/ 2248254 w 10924162"/>
                <a:gd name="connsiteY8931" fmla="*/ 3381677 h 6352161"/>
                <a:gd name="connsiteX8932" fmla="*/ 2277281 w 10924162"/>
                <a:gd name="connsiteY8932" fmla="*/ 3351477 h 6352161"/>
                <a:gd name="connsiteX8933" fmla="*/ 2306308 w 10924162"/>
                <a:gd name="connsiteY8933" fmla="*/ 3381677 h 6352161"/>
                <a:gd name="connsiteX8934" fmla="*/ 2277281 w 10924162"/>
                <a:gd name="connsiteY8934" fmla="*/ 3411878 h 6352161"/>
                <a:gd name="connsiteX8935" fmla="*/ 2348054 w 10924162"/>
                <a:gd name="connsiteY8935" fmla="*/ 3411878 h 6352161"/>
                <a:gd name="connsiteX8936" fmla="*/ 2319027 w 10924162"/>
                <a:gd name="connsiteY8936" fmla="*/ 3381677 h 6352161"/>
                <a:gd name="connsiteX8937" fmla="*/ 2348054 w 10924162"/>
                <a:gd name="connsiteY8937" fmla="*/ 3351477 h 6352161"/>
                <a:gd name="connsiteX8938" fmla="*/ 2377081 w 10924162"/>
                <a:gd name="connsiteY8938" fmla="*/ 3381677 h 6352161"/>
                <a:gd name="connsiteX8939" fmla="*/ 2348054 w 10924162"/>
                <a:gd name="connsiteY8939" fmla="*/ 3411878 h 6352161"/>
                <a:gd name="connsiteX8940" fmla="*/ 2418829 w 10924162"/>
                <a:gd name="connsiteY8940" fmla="*/ 3411878 h 6352161"/>
                <a:gd name="connsiteX8941" fmla="*/ 2389802 w 10924162"/>
                <a:gd name="connsiteY8941" fmla="*/ 3381677 h 6352161"/>
                <a:gd name="connsiteX8942" fmla="*/ 2418829 w 10924162"/>
                <a:gd name="connsiteY8942" fmla="*/ 3351477 h 6352161"/>
                <a:gd name="connsiteX8943" fmla="*/ 2447855 w 10924162"/>
                <a:gd name="connsiteY8943" fmla="*/ 3381677 h 6352161"/>
                <a:gd name="connsiteX8944" fmla="*/ 2418829 w 10924162"/>
                <a:gd name="connsiteY8944" fmla="*/ 3411878 h 6352161"/>
                <a:gd name="connsiteX8945" fmla="*/ 2489602 w 10924162"/>
                <a:gd name="connsiteY8945" fmla="*/ 3411878 h 6352161"/>
                <a:gd name="connsiteX8946" fmla="*/ 2460575 w 10924162"/>
                <a:gd name="connsiteY8946" fmla="*/ 3381677 h 6352161"/>
                <a:gd name="connsiteX8947" fmla="*/ 2489602 w 10924162"/>
                <a:gd name="connsiteY8947" fmla="*/ 3351477 h 6352161"/>
                <a:gd name="connsiteX8948" fmla="*/ 2518629 w 10924162"/>
                <a:gd name="connsiteY8948" fmla="*/ 3381677 h 6352161"/>
                <a:gd name="connsiteX8949" fmla="*/ 2489602 w 10924162"/>
                <a:gd name="connsiteY8949" fmla="*/ 3411878 h 6352161"/>
                <a:gd name="connsiteX8950" fmla="*/ 2560375 w 10924162"/>
                <a:gd name="connsiteY8950" fmla="*/ 3411878 h 6352161"/>
                <a:gd name="connsiteX8951" fmla="*/ 2531348 w 10924162"/>
                <a:gd name="connsiteY8951" fmla="*/ 3381677 h 6352161"/>
                <a:gd name="connsiteX8952" fmla="*/ 2560375 w 10924162"/>
                <a:gd name="connsiteY8952" fmla="*/ 3351477 h 6352161"/>
                <a:gd name="connsiteX8953" fmla="*/ 2589402 w 10924162"/>
                <a:gd name="connsiteY8953" fmla="*/ 3381677 h 6352161"/>
                <a:gd name="connsiteX8954" fmla="*/ 2560375 w 10924162"/>
                <a:gd name="connsiteY8954" fmla="*/ 3411878 h 6352161"/>
                <a:gd name="connsiteX8955" fmla="*/ 2631148 w 10924162"/>
                <a:gd name="connsiteY8955" fmla="*/ 3411878 h 6352161"/>
                <a:gd name="connsiteX8956" fmla="*/ 2602121 w 10924162"/>
                <a:gd name="connsiteY8956" fmla="*/ 3381677 h 6352161"/>
                <a:gd name="connsiteX8957" fmla="*/ 2631148 w 10924162"/>
                <a:gd name="connsiteY8957" fmla="*/ 3351477 h 6352161"/>
                <a:gd name="connsiteX8958" fmla="*/ 2660175 w 10924162"/>
                <a:gd name="connsiteY8958" fmla="*/ 3381677 h 6352161"/>
                <a:gd name="connsiteX8959" fmla="*/ 2631148 w 10924162"/>
                <a:gd name="connsiteY8959" fmla="*/ 3411878 h 6352161"/>
                <a:gd name="connsiteX8960" fmla="*/ 2701923 w 10924162"/>
                <a:gd name="connsiteY8960" fmla="*/ 3411878 h 6352161"/>
                <a:gd name="connsiteX8961" fmla="*/ 2672896 w 10924162"/>
                <a:gd name="connsiteY8961" fmla="*/ 3381677 h 6352161"/>
                <a:gd name="connsiteX8962" fmla="*/ 2701923 w 10924162"/>
                <a:gd name="connsiteY8962" fmla="*/ 3351477 h 6352161"/>
                <a:gd name="connsiteX8963" fmla="*/ 2730949 w 10924162"/>
                <a:gd name="connsiteY8963" fmla="*/ 3381677 h 6352161"/>
                <a:gd name="connsiteX8964" fmla="*/ 2701923 w 10924162"/>
                <a:gd name="connsiteY8964" fmla="*/ 3411878 h 6352161"/>
                <a:gd name="connsiteX8965" fmla="*/ 2772695 w 10924162"/>
                <a:gd name="connsiteY8965" fmla="*/ 3411878 h 6352161"/>
                <a:gd name="connsiteX8966" fmla="*/ 2743668 w 10924162"/>
                <a:gd name="connsiteY8966" fmla="*/ 3381677 h 6352161"/>
                <a:gd name="connsiteX8967" fmla="*/ 2772695 w 10924162"/>
                <a:gd name="connsiteY8967" fmla="*/ 3351477 h 6352161"/>
                <a:gd name="connsiteX8968" fmla="*/ 2801722 w 10924162"/>
                <a:gd name="connsiteY8968" fmla="*/ 3381677 h 6352161"/>
                <a:gd name="connsiteX8969" fmla="*/ 2772695 w 10924162"/>
                <a:gd name="connsiteY8969" fmla="*/ 3411878 h 6352161"/>
                <a:gd name="connsiteX8970" fmla="*/ 2843468 w 10924162"/>
                <a:gd name="connsiteY8970" fmla="*/ 3411878 h 6352161"/>
                <a:gd name="connsiteX8971" fmla="*/ 2814441 w 10924162"/>
                <a:gd name="connsiteY8971" fmla="*/ 3381677 h 6352161"/>
                <a:gd name="connsiteX8972" fmla="*/ 2843468 w 10924162"/>
                <a:gd name="connsiteY8972" fmla="*/ 3351477 h 6352161"/>
                <a:gd name="connsiteX8973" fmla="*/ 2872495 w 10924162"/>
                <a:gd name="connsiteY8973" fmla="*/ 3381677 h 6352161"/>
                <a:gd name="connsiteX8974" fmla="*/ 2843468 w 10924162"/>
                <a:gd name="connsiteY8974" fmla="*/ 3411878 h 6352161"/>
                <a:gd name="connsiteX8975" fmla="*/ 2914241 w 10924162"/>
                <a:gd name="connsiteY8975" fmla="*/ 3411878 h 6352161"/>
                <a:gd name="connsiteX8976" fmla="*/ 2885214 w 10924162"/>
                <a:gd name="connsiteY8976" fmla="*/ 3381677 h 6352161"/>
                <a:gd name="connsiteX8977" fmla="*/ 2914241 w 10924162"/>
                <a:gd name="connsiteY8977" fmla="*/ 3351477 h 6352161"/>
                <a:gd name="connsiteX8978" fmla="*/ 2943268 w 10924162"/>
                <a:gd name="connsiteY8978" fmla="*/ 3381677 h 6352161"/>
                <a:gd name="connsiteX8979" fmla="*/ 2914241 w 10924162"/>
                <a:gd name="connsiteY8979" fmla="*/ 3411878 h 6352161"/>
                <a:gd name="connsiteX8980" fmla="*/ 2985017 w 10924162"/>
                <a:gd name="connsiteY8980" fmla="*/ 3411878 h 6352161"/>
                <a:gd name="connsiteX8981" fmla="*/ 2955990 w 10924162"/>
                <a:gd name="connsiteY8981" fmla="*/ 3381677 h 6352161"/>
                <a:gd name="connsiteX8982" fmla="*/ 2985017 w 10924162"/>
                <a:gd name="connsiteY8982" fmla="*/ 3351477 h 6352161"/>
                <a:gd name="connsiteX8983" fmla="*/ 3014043 w 10924162"/>
                <a:gd name="connsiteY8983" fmla="*/ 3381677 h 6352161"/>
                <a:gd name="connsiteX8984" fmla="*/ 2985017 w 10924162"/>
                <a:gd name="connsiteY8984" fmla="*/ 3411878 h 6352161"/>
                <a:gd name="connsiteX8985" fmla="*/ 3055789 w 10924162"/>
                <a:gd name="connsiteY8985" fmla="*/ 3411878 h 6352161"/>
                <a:gd name="connsiteX8986" fmla="*/ 3026762 w 10924162"/>
                <a:gd name="connsiteY8986" fmla="*/ 3381677 h 6352161"/>
                <a:gd name="connsiteX8987" fmla="*/ 3055789 w 10924162"/>
                <a:gd name="connsiteY8987" fmla="*/ 3351477 h 6352161"/>
                <a:gd name="connsiteX8988" fmla="*/ 3084816 w 10924162"/>
                <a:gd name="connsiteY8988" fmla="*/ 3381677 h 6352161"/>
                <a:gd name="connsiteX8989" fmla="*/ 3055789 w 10924162"/>
                <a:gd name="connsiteY8989" fmla="*/ 3411878 h 6352161"/>
                <a:gd name="connsiteX8990" fmla="*/ 3126562 w 10924162"/>
                <a:gd name="connsiteY8990" fmla="*/ 3411878 h 6352161"/>
                <a:gd name="connsiteX8991" fmla="*/ 3097535 w 10924162"/>
                <a:gd name="connsiteY8991" fmla="*/ 3381677 h 6352161"/>
                <a:gd name="connsiteX8992" fmla="*/ 3126562 w 10924162"/>
                <a:gd name="connsiteY8992" fmla="*/ 3351477 h 6352161"/>
                <a:gd name="connsiteX8993" fmla="*/ 3155589 w 10924162"/>
                <a:gd name="connsiteY8993" fmla="*/ 3381677 h 6352161"/>
                <a:gd name="connsiteX8994" fmla="*/ 3126562 w 10924162"/>
                <a:gd name="connsiteY8994" fmla="*/ 3411878 h 6352161"/>
                <a:gd name="connsiteX8995" fmla="*/ 3197335 w 10924162"/>
                <a:gd name="connsiteY8995" fmla="*/ 3411878 h 6352161"/>
                <a:gd name="connsiteX8996" fmla="*/ 3168308 w 10924162"/>
                <a:gd name="connsiteY8996" fmla="*/ 3381677 h 6352161"/>
                <a:gd name="connsiteX8997" fmla="*/ 3197335 w 10924162"/>
                <a:gd name="connsiteY8997" fmla="*/ 3351477 h 6352161"/>
                <a:gd name="connsiteX8998" fmla="*/ 3226362 w 10924162"/>
                <a:gd name="connsiteY8998" fmla="*/ 3381677 h 6352161"/>
                <a:gd name="connsiteX8999" fmla="*/ 3197335 w 10924162"/>
                <a:gd name="connsiteY8999" fmla="*/ 3411878 h 6352161"/>
                <a:gd name="connsiteX9000" fmla="*/ 5108219 w 10924162"/>
                <a:gd name="connsiteY9000" fmla="*/ 3411878 h 6352161"/>
                <a:gd name="connsiteX9001" fmla="*/ 5079187 w 10924162"/>
                <a:gd name="connsiteY9001" fmla="*/ 3381677 h 6352161"/>
                <a:gd name="connsiteX9002" fmla="*/ 5108219 w 10924162"/>
                <a:gd name="connsiteY9002" fmla="*/ 3351477 h 6352161"/>
                <a:gd name="connsiteX9003" fmla="*/ 5137241 w 10924162"/>
                <a:gd name="connsiteY9003" fmla="*/ 3381677 h 6352161"/>
                <a:gd name="connsiteX9004" fmla="*/ 5108219 w 10924162"/>
                <a:gd name="connsiteY9004" fmla="*/ 3411878 h 6352161"/>
                <a:gd name="connsiteX9005" fmla="*/ 5178993 w 10924162"/>
                <a:gd name="connsiteY9005" fmla="*/ 3411878 h 6352161"/>
                <a:gd name="connsiteX9006" fmla="*/ 5149960 w 10924162"/>
                <a:gd name="connsiteY9006" fmla="*/ 3381677 h 6352161"/>
                <a:gd name="connsiteX9007" fmla="*/ 5178993 w 10924162"/>
                <a:gd name="connsiteY9007" fmla="*/ 3351477 h 6352161"/>
                <a:gd name="connsiteX9008" fmla="*/ 5208014 w 10924162"/>
                <a:gd name="connsiteY9008" fmla="*/ 3381677 h 6352161"/>
                <a:gd name="connsiteX9009" fmla="*/ 5178993 w 10924162"/>
                <a:gd name="connsiteY9009" fmla="*/ 3411878 h 6352161"/>
                <a:gd name="connsiteX9010" fmla="*/ 5249767 w 10924162"/>
                <a:gd name="connsiteY9010" fmla="*/ 3411878 h 6352161"/>
                <a:gd name="connsiteX9011" fmla="*/ 5220735 w 10924162"/>
                <a:gd name="connsiteY9011" fmla="*/ 3381677 h 6352161"/>
                <a:gd name="connsiteX9012" fmla="*/ 5249767 w 10924162"/>
                <a:gd name="connsiteY9012" fmla="*/ 3351477 h 6352161"/>
                <a:gd name="connsiteX9013" fmla="*/ 5278788 w 10924162"/>
                <a:gd name="connsiteY9013" fmla="*/ 3381677 h 6352161"/>
                <a:gd name="connsiteX9014" fmla="*/ 5249767 w 10924162"/>
                <a:gd name="connsiteY9014" fmla="*/ 3411878 h 6352161"/>
                <a:gd name="connsiteX9015" fmla="*/ 5320539 w 10924162"/>
                <a:gd name="connsiteY9015" fmla="*/ 3411878 h 6352161"/>
                <a:gd name="connsiteX9016" fmla="*/ 5291507 w 10924162"/>
                <a:gd name="connsiteY9016" fmla="*/ 3381677 h 6352161"/>
                <a:gd name="connsiteX9017" fmla="*/ 5320539 w 10924162"/>
                <a:gd name="connsiteY9017" fmla="*/ 3351477 h 6352161"/>
                <a:gd name="connsiteX9018" fmla="*/ 5349561 w 10924162"/>
                <a:gd name="connsiteY9018" fmla="*/ 3381677 h 6352161"/>
                <a:gd name="connsiteX9019" fmla="*/ 5320539 w 10924162"/>
                <a:gd name="connsiteY9019" fmla="*/ 3411878 h 6352161"/>
                <a:gd name="connsiteX9020" fmla="*/ 5391313 w 10924162"/>
                <a:gd name="connsiteY9020" fmla="*/ 3411878 h 6352161"/>
                <a:gd name="connsiteX9021" fmla="*/ 5362281 w 10924162"/>
                <a:gd name="connsiteY9021" fmla="*/ 3381677 h 6352161"/>
                <a:gd name="connsiteX9022" fmla="*/ 5391313 w 10924162"/>
                <a:gd name="connsiteY9022" fmla="*/ 3351477 h 6352161"/>
                <a:gd name="connsiteX9023" fmla="*/ 5420335 w 10924162"/>
                <a:gd name="connsiteY9023" fmla="*/ 3381677 h 6352161"/>
                <a:gd name="connsiteX9024" fmla="*/ 5391313 w 10924162"/>
                <a:gd name="connsiteY9024" fmla="*/ 3411878 h 6352161"/>
                <a:gd name="connsiteX9025" fmla="*/ 5462087 w 10924162"/>
                <a:gd name="connsiteY9025" fmla="*/ 3411878 h 6352161"/>
                <a:gd name="connsiteX9026" fmla="*/ 5433054 w 10924162"/>
                <a:gd name="connsiteY9026" fmla="*/ 3381677 h 6352161"/>
                <a:gd name="connsiteX9027" fmla="*/ 5462087 w 10924162"/>
                <a:gd name="connsiteY9027" fmla="*/ 3351477 h 6352161"/>
                <a:gd name="connsiteX9028" fmla="*/ 5491108 w 10924162"/>
                <a:gd name="connsiteY9028" fmla="*/ 3381677 h 6352161"/>
                <a:gd name="connsiteX9029" fmla="*/ 5462087 w 10924162"/>
                <a:gd name="connsiteY9029" fmla="*/ 3411878 h 6352161"/>
                <a:gd name="connsiteX9030" fmla="*/ 6099048 w 10924162"/>
                <a:gd name="connsiteY9030" fmla="*/ 3411878 h 6352161"/>
                <a:gd name="connsiteX9031" fmla="*/ 6070016 w 10924162"/>
                <a:gd name="connsiteY9031" fmla="*/ 3381677 h 6352161"/>
                <a:gd name="connsiteX9032" fmla="*/ 6099048 w 10924162"/>
                <a:gd name="connsiteY9032" fmla="*/ 3351477 h 6352161"/>
                <a:gd name="connsiteX9033" fmla="*/ 6128069 w 10924162"/>
                <a:gd name="connsiteY9033" fmla="*/ 3381677 h 6352161"/>
                <a:gd name="connsiteX9034" fmla="*/ 6099048 w 10924162"/>
                <a:gd name="connsiteY9034" fmla="*/ 3411878 h 6352161"/>
                <a:gd name="connsiteX9035" fmla="*/ 6169820 w 10924162"/>
                <a:gd name="connsiteY9035" fmla="*/ 3411878 h 6352161"/>
                <a:gd name="connsiteX9036" fmla="*/ 6140788 w 10924162"/>
                <a:gd name="connsiteY9036" fmla="*/ 3381677 h 6352161"/>
                <a:gd name="connsiteX9037" fmla="*/ 6169820 w 10924162"/>
                <a:gd name="connsiteY9037" fmla="*/ 3351477 h 6352161"/>
                <a:gd name="connsiteX9038" fmla="*/ 6198842 w 10924162"/>
                <a:gd name="connsiteY9038" fmla="*/ 3381677 h 6352161"/>
                <a:gd name="connsiteX9039" fmla="*/ 6169820 w 10924162"/>
                <a:gd name="connsiteY9039" fmla="*/ 3411878 h 6352161"/>
                <a:gd name="connsiteX9040" fmla="*/ 6240593 w 10924162"/>
                <a:gd name="connsiteY9040" fmla="*/ 3411878 h 6352161"/>
                <a:gd name="connsiteX9041" fmla="*/ 6211561 w 10924162"/>
                <a:gd name="connsiteY9041" fmla="*/ 3381677 h 6352161"/>
                <a:gd name="connsiteX9042" fmla="*/ 6240593 w 10924162"/>
                <a:gd name="connsiteY9042" fmla="*/ 3351477 h 6352161"/>
                <a:gd name="connsiteX9043" fmla="*/ 6269615 w 10924162"/>
                <a:gd name="connsiteY9043" fmla="*/ 3381677 h 6352161"/>
                <a:gd name="connsiteX9044" fmla="*/ 6240593 w 10924162"/>
                <a:gd name="connsiteY9044" fmla="*/ 3411878 h 6352161"/>
                <a:gd name="connsiteX9045" fmla="*/ 6311367 w 10924162"/>
                <a:gd name="connsiteY9045" fmla="*/ 3411878 h 6352161"/>
                <a:gd name="connsiteX9046" fmla="*/ 6282334 w 10924162"/>
                <a:gd name="connsiteY9046" fmla="*/ 3381677 h 6352161"/>
                <a:gd name="connsiteX9047" fmla="*/ 6311367 w 10924162"/>
                <a:gd name="connsiteY9047" fmla="*/ 3351477 h 6352161"/>
                <a:gd name="connsiteX9048" fmla="*/ 6340388 w 10924162"/>
                <a:gd name="connsiteY9048" fmla="*/ 3381677 h 6352161"/>
                <a:gd name="connsiteX9049" fmla="*/ 6311367 w 10924162"/>
                <a:gd name="connsiteY9049" fmla="*/ 3411878 h 6352161"/>
                <a:gd name="connsiteX9050" fmla="*/ 6382142 w 10924162"/>
                <a:gd name="connsiteY9050" fmla="*/ 3411878 h 6352161"/>
                <a:gd name="connsiteX9051" fmla="*/ 6353110 w 10924162"/>
                <a:gd name="connsiteY9051" fmla="*/ 3381677 h 6352161"/>
                <a:gd name="connsiteX9052" fmla="*/ 6382142 w 10924162"/>
                <a:gd name="connsiteY9052" fmla="*/ 3351477 h 6352161"/>
                <a:gd name="connsiteX9053" fmla="*/ 6411163 w 10924162"/>
                <a:gd name="connsiteY9053" fmla="*/ 3381677 h 6352161"/>
                <a:gd name="connsiteX9054" fmla="*/ 6382142 w 10924162"/>
                <a:gd name="connsiteY9054" fmla="*/ 3411878 h 6352161"/>
                <a:gd name="connsiteX9055" fmla="*/ 6452914 w 10924162"/>
                <a:gd name="connsiteY9055" fmla="*/ 3411878 h 6352161"/>
                <a:gd name="connsiteX9056" fmla="*/ 6423882 w 10924162"/>
                <a:gd name="connsiteY9056" fmla="*/ 3381677 h 6352161"/>
                <a:gd name="connsiteX9057" fmla="*/ 6452914 w 10924162"/>
                <a:gd name="connsiteY9057" fmla="*/ 3351477 h 6352161"/>
                <a:gd name="connsiteX9058" fmla="*/ 6481936 w 10924162"/>
                <a:gd name="connsiteY9058" fmla="*/ 3381677 h 6352161"/>
                <a:gd name="connsiteX9059" fmla="*/ 6452914 w 10924162"/>
                <a:gd name="connsiteY9059" fmla="*/ 3411878 h 6352161"/>
                <a:gd name="connsiteX9060" fmla="*/ 6523687 w 10924162"/>
                <a:gd name="connsiteY9060" fmla="*/ 3411878 h 6352161"/>
                <a:gd name="connsiteX9061" fmla="*/ 6494655 w 10924162"/>
                <a:gd name="connsiteY9061" fmla="*/ 3381677 h 6352161"/>
                <a:gd name="connsiteX9062" fmla="*/ 6523687 w 10924162"/>
                <a:gd name="connsiteY9062" fmla="*/ 3351477 h 6352161"/>
                <a:gd name="connsiteX9063" fmla="*/ 6552709 w 10924162"/>
                <a:gd name="connsiteY9063" fmla="*/ 3381677 h 6352161"/>
                <a:gd name="connsiteX9064" fmla="*/ 6523687 w 10924162"/>
                <a:gd name="connsiteY9064" fmla="*/ 3411878 h 6352161"/>
                <a:gd name="connsiteX9065" fmla="*/ 6594461 w 10924162"/>
                <a:gd name="connsiteY9065" fmla="*/ 3411878 h 6352161"/>
                <a:gd name="connsiteX9066" fmla="*/ 6565428 w 10924162"/>
                <a:gd name="connsiteY9066" fmla="*/ 3381677 h 6352161"/>
                <a:gd name="connsiteX9067" fmla="*/ 6594461 w 10924162"/>
                <a:gd name="connsiteY9067" fmla="*/ 3351477 h 6352161"/>
                <a:gd name="connsiteX9068" fmla="*/ 6623482 w 10924162"/>
                <a:gd name="connsiteY9068" fmla="*/ 3381677 h 6352161"/>
                <a:gd name="connsiteX9069" fmla="*/ 6594461 w 10924162"/>
                <a:gd name="connsiteY9069" fmla="*/ 3411878 h 6352161"/>
                <a:gd name="connsiteX9070" fmla="*/ 6665235 w 10924162"/>
                <a:gd name="connsiteY9070" fmla="*/ 3411878 h 6352161"/>
                <a:gd name="connsiteX9071" fmla="*/ 6636203 w 10924162"/>
                <a:gd name="connsiteY9071" fmla="*/ 3381677 h 6352161"/>
                <a:gd name="connsiteX9072" fmla="*/ 6665235 w 10924162"/>
                <a:gd name="connsiteY9072" fmla="*/ 3351477 h 6352161"/>
                <a:gd name="connsiteX9073" fmla="*/ 6694256 w 10924162"/>
                <a:gd name="connsiteY9073" fmla="*/ 3381677 h 6352161"/>
                <a:gd name="connsiteX9074" fmla="*/ 6665235 w 10924162"/>
                <a:gd name="connsiteY9074" fmla="*/ 3411878 h 6352161"/>
                <a:gd name="connsiteX9075" fmla="*/ 6736007 w 10924162"/>
                <a:gd name="connsiteY9075" fmla="*/ 3411878 h 6352161"/>
                <a:gd name="connsiteX9076" fmla="*/ 6706975 w 10924162"/>
                <a:gd name="connsiteY9076" fmla="*/ 3381677 h 6352161"/>
                <a:gd name="connsiteX9077" fmla="*/ 6736007 w 10924162"/>
                <a:gd name="connsiteY9077" fmla="*/ 3351477 h 6352161"/>
                <a:gd name="connsiteX9078" fmla="*/ 6765029 w 10924162"/>
                <a:gd name="connsiteY9078" fmla="*/ 3381677 h 6352161"/>
                <a:gd name="connsiteX9079" fmla="*/ 6736007 w 10924162"/>
                <a:gd name="connsiteY9079" fmla="*/ 3411878 h 6352161"/>
                <a:gd name="connsiteX9080" fmla="*/ 6806780 w 10924162"/>
                <a:gd name="connsiteY9080" fmla="*/ 3411878 h 6352161"/>
                <a:gd name="connsiteX9081" fmla="*/ 6777748 w 10924162"/>
                <a:gd name="connsiteY9081" fmla="*/ 3381677 h 6352161"/>
                <a:gd name="connsiteX9082" fmla="*/ 6806780 w 10924162"/>
                <a:gd name="connsiteY9082" fmla="*/ 3351477 h 6352161"/>
                <a:gd name="connsiteX9083" fmla="*/ 6835802 w 10924162"/>
                <a:gd name="connsiteY9083" fmla="*/ 3381677 h 6352161"/>
                <a:gd name="connsiteX9084" fmla="*/ 6806780 w 10924162"/>
                <a:gd name="connsiteY9084" fmla="*/ 3411878 h 6352161"/>
                <a:gd name="connsiteX9085" fmla="*/ 6877555 w 10924162"/>
                <a:gd name="connsiteY9085" fmla="*/ 3411878 h 6352161"/>
                <a:gd name="connsiteX9086" fmla="*/ 6848522 w 10924162"/>
                <a:gd name="connsiteY9086" fmla="*/ 3381677 h 6352161"/>
                <a:gd name="connsiteX9087" fmla="*/ 6877555 w 10924162"/>
                <a:gd name="connsiteY9087" fmla="*/ 3351477 h 6352161"/>
                <a:gd name="connsiteX9088" fmla="*/ 6906576 w 10924162"/>
                <a:gd name="connsiteY9088" fmla="*/ 3381677 h 6352161"/>
                <a:gd name="connsiteX9089" fmla="*/ 6877555 w 10924162"/>
                <a:gd name="connsiteY9089" fmla="*/ 3411878 h 6352161"/>
                <a:gd name="connsiteX9090" fmla="*/ 6948329 w 10924162"/>
                <a:gd name="connsiteY9090" fmla="*/ 3411878 h 6352161"/>
                <a:gd name="connsiteX9091" fmla="*/ 6919297 w 10924162"/>
                <a:gd name="connsiteY9091" fmla="*/ 3381677 h 6352161"/>
                <a:gd name="connsiteX9092" fmla="*/ 6948329 w 10924162"/>
                <a:gd name="connsiteY9092" fmla="*/ 3351477 h 6352161"/>
                <a:gd name="connsiteX9093" fmla="*/ 6977350 w 10924162"/>
                <a:gd name="connsiteY9093" fmla="*/ 3381677 h 6352161"/>
                <a:gd name="connsiteX9094" fmla="*/ 6948329 w 10924162"/>
                <a:gd name="connsiteY9094" fmla="*/ 3411878 h 6352161"/>
                <a:gd name="connsiteX9095" fmla="*/ 7019101 w 10924162"/>
                <a:gd name="connsiteY9095" fmla="*/ 3411878 h 6352161"/>
                <a:gd name="connsiteX9096" fmla="*/ 6990069 w 10924162"/>
                <a:gd name="connsiteY9096" fmla="*/ 3381677 h 6352161"/>
                <a:gd name="connsiteX9097" fmla="*/ 7019101 w 10924162"/>
                <a:gd name="connsiteY9097" fmla="*/ 3351477 h 6352161"/>
                <a:gd name="connsiteX9098" fmla="*/ 7048123 w 10924162"/>
                <a:gd name="connsiteY9098" fmla="*/ 3381677 h 6352161"/>
                <a:gd name="connsiteX9099" fmla="*/ 7019101 w 10924162"/>
                <a:gd name="connsiteY9099" fmla="*/ 3411878 h 6352161"/>
                <a:gd name="connsiteX9100" fmla="*/ 7089874 w 10924162"/>
                <a:gd name="connsiteY9100" fmla="*/ 3411878 h 6352161"/>
                <a:gd name="connsiteX9101" fmla="*/ 7060842 w 10924162"/>
                <a:gd name="connsiteY9101" fmla="*/ 3381677 h 6352161"/>
                <a:gd name="connsiteX9102" fmla="*/ 7089874 w 10924162"/>
                <a:gd name="connsiteY9102" fmla="*/ 3351477 h 6352161"/>
                <a:gd name="connsiteX9103" fmla="*/ 7118896 w 10924162"/>
                <a:gd name="connsiteY9103" fmla="*/ 3381677 h 6352161"/>
                <a:gd name="connsiteX9104" fmla="*/ 7089874 w 10924162"/>
                <a:gd name="connsiteY9104" fmla="*/ 3411878 h 6352161"/>
                <a:gd name="connsiteX9105" fmla="*/ 7160648 w 10924162"/>
                <a:gd name="connsiteY9105" fmla="*/ 3411878 h 6352161"/>
                <a:gd name="connsiteX9106" fmla="*/ 7131615 w 10924162"/>
                <a:gd name="connsiteY9106" fmla="*/ 3381677 h 6352161"/>
                <a:gd name="connsiteX9107" fmla="*/ 7160648 w 10924162"/>
                <a:gd name="connsiteY9107" fmla="*/ 3351477 h 6352161"/>
                <a:gd name="connsiteX9108" fmla="*/ 7189669 w 10924162"/>
                <a:gd name="connsiteY9108" fmla="*/ 3381677 h 6352161"/>
                <a:gd name="connsiteX9109" fmla="*/ 7160648 w 10924162"/>
                <a:gd name="connsiteY9109" fmla="*/ 3411878 h 6352161"/>
                <a:gd name="connsiteX9110" fmla="*/ 7231422 w 10924162"/>
                <a:gd name="connsiteY9110" fmla="*/ 3411878 h 6352161"/>
                <a:gd name="connsiteX9111" fmla="*/ 7202390 w 10924162"/>
                <a:gd name="connsiteY9111" fmla="*/ 3381677 h 6352161"/>
                <a:gd name="connsiteX9112" fmla="*/ 7231422 w 10924162"/>
                <a:gd name="connsiteY9112" fmla="*/ 3351477 h 6352161"/>
                <a:gd name="connsiteX9113" fmla="*/ 7260443 w 10924162"/>
                <a:gd name="connsiteY9113" fmla="*/ 3381677 h 6352161"/>
                <a:gd name="connsiteX9114" fmla="*/ 7231422 w 10924162"/>
                <a:gd name="connsiteY9114" fmla="*/ 3411878 h 6352161"/>
                <a:gd name="connsiteX9115" fmla="*/ 7302194 w 10924162"/>
                <a:gd name="connsiteY9115" fmla="*/ 3411878 h 6352161"/>
                <a:gd name="connsiteX9116" fmla="*/ 7273162 w 10924162"/>
                <a:gd name="connsiteY9116" fmla="*/ 3381677 h 6352161"/>
                <a:gd name="connsiteX9117" fmla="*/ 7302194 w 10924162"/>
                <a:gd name="connsiteY9117" fmla="*/ 3351477 h 6352161"/>
                <a:gd name="connsiteX9118" fmla="*/ 7331216 w 10924162"/>
                <a:gd name="connsiteY9118" fmla="*/ 3381677 h 6352161"/>
                <a:gd name="connsiteX9119" fmla="*/ 7302194 w 10924162"/>
                <a:gd name="connsiteY9119" fmla="*/ 3411878 h 6352161"/>
                <a:gd name="connsiteX9120" fmla="*/ 7372968 w 10924162"/>
                <a:gd name="connsiteY9120" fmla="*/ 3411878 h 6352161"/>
                <a:gd name="connsiteX9121" fmla="*/ 7343936 w 10924162"/>
                <a:gd name="connsiteY9121" fmla="*/ 3381677 h 6352161"/>
                <a:gd name="connsiteX9122" fmla="*/ 7372968 w 10924162"/>
                <a:gd name="connsiteY9122" fmla="*/ 3351477 h 6352161"/>
                <a:gd name="connsiteX9123" fmla="*/ 7401990 w 10924162"/>
                <a:gd name="connsiteY9123" fmla="*/ 3381677 h 6352161"/>
                <a:gd name="connsiteX9124" fmla="*/ 7372968 w 10924162"/>
                <a:gd name="connsiteY9124" fmla="*/ 3411878 h 6352161"/>
                <a:gd name="connsiteX9125" fmla="*/ 7443742 w 10924162"/>
                <a:gd name="connsiteY9125" fmla="*/ 3411878 h 6352161"/>
                <a:gd name="connsiteX9126" fmla="*/ 7414709 w 10924162"/>
                <a:gd name="connsiteY9126" fmla="*/ 3381677 h 6352161"/>
                <a:gd name="connsiteX9127" fmla="*/ 7443742 w 10924162"/>
                <a:gd name="connsiteY9127" fmla="*/ 3351477 h 6352161"/>
                <a:gd name="connsiteX9128" fmla="*/ 7472763 w 10924162"/>
                <a:gd name="connsiteY9128" fmla="*/ 3381677 h 6352161"/>
                <a:gd name="connsiteX9129" fmla="*/ 7443742 w 10924162"/>
                <a:gd name="connsiteY9129" fmla="*/ 3411878 h 6352161"/>
                <a:gd name="connsiteX9130" fmla="*/ 7514516 w 10924162"/>
                <a:gd name="connsiteY9130" fmla="*/ 3411878 h 6352161"/>
                <a:gd name="connsiteX9131" fmla="*/ 7485484 w 10924162"/>
                <a:gd name="connsiteY9131" fmla="*/ 3381677 h 6352161"/>
                <a:gd name="connsiteX9132" fmla="*/ 7514516 w 10924162"/>
                <a:gd name="connsiteY9132" fmla="*/ 3351477 h 6352161"/>
                <a:gd name="connsiteX9133" fmla="*/ 7543537 w 10924162"/>
                <a:gd name="connsiteY9133" fmla="*/ 3381677 h 6352161"/>
                <a:gd name="connsiteX9134" fmla="*/ 7514516 w 10924162"/>
                <a:gd name="connsiteY9134" fmla="*/ 3411878 h 6352161"/>
                <a:gd name="connsiteX9135" fmla="*/ 7585288 w 10924162"/>
                <a:gd name="connsiteY9135" fmla="*/ 3411878 h 6352161"/>
                <a:gd name="connsiteX9136" fmla="*/ 7556256 w 10924162"/>
                <a:gd name="connsiteY9136" fmla="*/ 3381677 h 6352161"/>
                <a:gd name="connsiteX9137" fmla="*/ 7585288 w 10924162"/>
                <a:gd name="connsiteY9137" fmla="*/ 3351477 h 6352161"/>
                <a:gd name="connsiteX9138" fmla="*/ 7614310 w 10924162"/>
                <a:gd name="connsiteY9138" fmla="*/ 3381677 h 6352161"/>
                <a:gd name="connsiteX9139" fmla="*/ 7585288 w 10924162"/>
                <a:gd name="connsiteY9139" fmla="*/ 3411878 h 6352161"/>
                <a:gd name="connsiteX9140" fmla="*/ 7656061 w 10924162"/>
                <a:gd name="connsiteY9140" fmla="*/ 3411878 h 6352161"/>
                <a:gd name="connsiteX9141" fmla="*/ 7627029 w 10924162"/>
                <a:gd name="connsiteY9141" fmla="*/ 3381677 h 6352161"/>
                <a:gd name="connsiteX9142" fmla="*/ 7656061 w 10924162"/>
                <a:gd name="connsiteY9142" fmla="*/ 3351477 h 6352161"/>
                <a:gd name="connsiteX9143" fmla="*/ 7685083 w 10924162"/>
                <a:gd name="connsiteY9143" fmla="*/ 3381677 h 6352161"/>
                <a:gd name="connsiteX9144" fmla="*/ 7656061 w 10924162"/>
                <a:gd name="connsiteY9144" fmla="*/ 3411878 h 6352161"/>
                <a:gd name="connsiteX9145" fmla="*/ 7726835 w 10924162"/>
                <a:gd name="connsiteY9145" fmla="*/ 3411878 h 6352161"/>
                <a:gd name="connsiteX9146" fmla="*/ 7697802 w 10924162"/>
                <a:gd name="connsiteY9146" fmla="*/ 3381677 h 6352161"/>
                <a:gd name="connsiteX9147" fmla="*/ 7726835 w 10924162"/>
                <a:gd name="connsiteY9147" fmla="*/ 3351477 h 6352161"/>
                <a:gd name="connsiteX9148" fmla="*/ 7755856 w 10924162"/>
                <a:gd name="connsiteY9148" fmla="*/ 3381677 h 6352161"/>
                <a:gd name="connsiteX9149" fmla="*/ 7726835 w 10924162"/>
                <a:gd name="connsiteY9149" fmla="*/ 3411878 h 6352161"/>
                <a:gd name="connsiteX9150" fmla="*/ 7797609 w 10924162"/>
                <a:gd name="connsiteY9150" fmla="*/ 3411878 h 6352161"/>
                <a:gd name="connsiteX9151" fmla="*/ 7768577 w 10924162"/>
                <a:gd name="connsiteY9151" fmla="*/ 3381677 h 6352161"/>
                <a:gd name="connsiteX9152" fmla="*/ 7797609 w 10924162"/>
                <a:gd name="connsiteY9152" fmla="*/ 3351477 h 6352161"/>
                <a:gd name="connsiteX9153" fmla="*/ 7826630 w 10924162"/>
                <a:gd name="connsiteY9153" fmla="*/ 3381677 h 6352161"/>
                <a:gd name="connsiteX9154" fmla="*/ 7797609 w 10924162"/>
                <a:gd name="connsiteY9154" fmla="*/ 3411878 h 6352161"/>
                <a:gd name="connsiteX9155" fmla="*/ 7868382 w 10924162"/>
                <a:gd name="connsiteY9155" fmla="*/ 3411878 h 6352161"/>
                <a:gd name="connsiteX9156" fmla="*/ 7839350 w 10924162"/>
                <a:gd name="connsiteY9156" fmla="*/ 3381677 h 6352161"/>
                <a:gd name="connsiteX9157" fmla="*/ 7868382 w 10924162"/>
                <a:gd name="connsiteY9157" fmla="*/ 3351477 h 6352161"/>
                <a:gd name="connsiteX9158" fmla="*/ 7897404 w 10924162"/>
                <a:gd name="connsiteY9158" fmla="*/ 3381677 h 6352161"/>
                <a:gd name="connsiteX9159" fmla="*/ 7868382 w 10924162"/>
                <a:gd name="connsiteY9159" fmla="*/ 3411878 h 6352161"/>
                <a:gd name="connsiteX9160" fmla="*/ 7939155 w 10924162"/>
                <a:gd name="connsiteY9160" fmla="*/ 3411878 h 6352161"/>
                <a:gd name="connsiteX9161" fmla="*/ 7910123 w 10924162"/>
                <a:gd name="connsiteY9161" fmla="*/ 3381677 h 6352161"/>
                <a:gd name="connsiteX9162" fmla="*/ 7939155 w 10924162"/>
                <a:gd name="connsiteY9162" fmla="*/ 3351477 h 6352161"/>
                <a:gd name="connsiteX9163" fmla="*/ 7968177 w 10924162"/>
                <a:gd name="connsiteY9163" fmla="*/ 3381677 h 6352161"/>
                <a:gd name="connsiteX9164" fmla="*/ 7939155 w 10924162"/>
                <a:gd name="connsiteY9164" fmla="*/ 3411878 h 6352161"/>
                <a:gd name="connsiteX9165" fmla="*/ 8009929 w 10924162"/>
                <a:gd name="connsiteY9165" fmla="*/ 3411878 h 6352161"/>
                <a:gd name="connsiteX9166" fmla="*/ 7980896 w 10924162"/>
                <a:gd name="connsiteY9166" fmla="*/ 3381677 h 6352161"/>
                <a:gd name="connsiteX9167" fmla="*/ 8009929 w 10924162"/>
                <a:gd name="connsiteY9167" fmla="*/ 3351477 h 6352161"/>
                <a:gd name="connsiteX9168" fmla="*/ 8038950 w 10924162"/>
                <a:gd name="connsiteY9168" fmla="*/ 3381677 h 6352161"/>
                <a:gd name="connsiteX9169" fmla="*/ 8009929 w 10924162"/>
                <a:gd name="connsiteY9169" fmla="*/ 3411878 h 6352161"/>
                <a:gd name="connsiteX9170" fmla="*/ 8080703 w 10924162"/>
                <a:gd name="connsiteY9170" fmla="*/ 3411878 h 6352161"/>
                <a:gd name="connsiteX9171" fmla="*/ 8051671 w 10924162"/>
                <a:gd name="connsiteY9171" fmla="*/ 3381677 h 6352161"/>
                <a:gd name="connsiteX9172" fmla="*/ 8080703 w 10924162"/>
                <a:gd name="connsiteY9172" fmla="*/ 3351477 h 6352161"/>
                <a:gd name="connsiteX9173" fmla="*/ 8109724 w 10924162"/>
                <a:gd name="connsiteY9173" fmla="*/ 3381677 h 6352161"/>
                <a:gd name="connsiteX9174" fmla="*/ 8080703 w 10924162"/>
                <a:gd name="connsiteY9174" fmla="*/ 3411878 h 6352161"/>
                <a:gd name="connsiteX9175" fmla="*/ 8151475 w 10924162"/>
                <a:gd name="connsiteY9175" fmla="*/ 3411878 h 6352161"/>
                <a:gd name="connsiteX9176" fmla="*/ 8122443 w 10924162"/>
                <a:gd name="connsiteY9176" fmla="*/ 3381677 h 6352161"/>
                <a:gd name="connsiteX9177" fmla="*/ 8151475 w 10924162"/>
                <a:gd name="connsiteY9177" fmla="*/ 3351477 h 6352161"/>
                <a:gd name="connsiteX9178" fmla="*/ 8180497 w 10924162"/>
                <a:gd name="connsiteY9178" fmla="*/ 3381677 h 6352161"/>
                <a:gd name="connsiteX9179" fmla="*/ 8151475 w 10924162"/>
                <a:gd name="connsiteY9179" fmla="*/ 3411878 h 6352161"/>
                <a:gd name="connsiteX9180" fmla="*/ 8222248 w 10924162"/>
                <a:gd name="connsiteY9180" fmla="*/ 3411878 h 6352161"/>
                <a:gd name="connsiteX9181" fmla="*/ 8193216 w 10924162"/>
                <a:gd name="connsiteY9181" fmla="*/ 3381677 h 6352161"/>
                <a:gd name="connsiteX9182" fmla="*/ 8222248 w 10924162"/>
                <a:gd name="connsiteY9182" fmla="*/ 3351477 h 6352161"/>
                <a:gd name="connsiteX9183" fmla="*/ 8251270 w 10924162"/>
                <a:gd name="connsiteY9183" fmla="*/ 3381677 h 6352161"/>
                <a:gd name="connsiteX9184" fmla="*/ 8222248 w 10924162"/>
                <a:gd name="connsiteY9184" fmla="*/ 3411878 h 6352161"/>
                <a:gd name="connsiteX9185" fmla="*/ 8293022 w 10924162"/>
                <a:gd name="connsiteY9185" fmla="*/ 3411878 h 6352161"/>
                <a:gd name="connsiteX9186" fmla="*/ 8263989 w 10924162"/>
                <a:gd name="connsiteY9186" fmla="*/ 3381677 h 6352161"/>
                <a:gd name="connsiteX9187" fmla="*/ 8293022 w 10924162"/>
                <a:gd name="connsiteY9187" fmla="*/ 3351477 h 6352161"/>
                <a:gd name="connsiteX9188" fmla="*/ 8322043 w 10924162"/>
                <a:gd name="connsiteY9188" fmla="*/ 3381677 h 6352161"/>
                <a:gd name="connsiteX9189" fmla="*/ 8293022 w 10924162"/>
                <a:gd name="connsiteY9189" fmla="*/ 3411878 h 6352161"/>
                <a:gd name="connsiteX9190" fmla="*/ 8576116 w 10924162"/>
                <a:gd name="connsiteY9190" fmla="*/ 3411878 h 6352161"/>
                <a:gd name="connsiteX9191" fmla="*/ 8547083 w 10924162"/>
                <a:gd name="connsiteY9191" fmla="*/ 3381677 h 6352161"/>
                <a:gd name="connsiteX9192" fmla="*/ 8576116 w 10924162"/>
                <a:gd name="connsiteY9192" fmla="*/ 3351477 h 6352161"/>
                <a:gd name="connsiteX9193" fmla="*/ 8605137 w 10924162"/>
                <a:gd name="connsiteY9193" fmla="*/ 3381677 h 6352161"/>
                <a:gd name="connsiteX9194" fmla="*/ 8576116 w 10924162"/>
                <a:gd name="connsiteY9194" fmla="*/ 3411878 h 6352161"/>
                <a:gd name="connsiteX9195" fmla="*/ 2277281 w 10924162"/>
                <a:gd name="connsiteY9195" fmla="*/ 3338277 h 6352161"/>
                <a:gd name="connsiteX9196" fmla="*/ 2248254 w 10924162"/>
                <a:gd name="connsiteY9196" fmla="*/ 3308077 h 6352161"/>
                <a:gd name="connsiteX9197" fmla="*/ 2277281 w 10924162"/>
                <a:gd name="connsiteY9197" fmla="*/ 3277877 h 6352161"/>
                <a:gd name="connsiteX9198" fmla="*/ 2306308 w 10924162"/>
                <a:gd name="connsiteY9198" fmla="*/ 3308077 h 6352161"/>
                <a:gd name="connsiteX9199" fmla="*/ 2277281 w 10924162"/>
                <a:gd name="connsiteY9199" fmla="*/ 3338277 h 6352161"/>
                <a:gd name="connsiteX9200" fmla="*/ 2418829 w 10924162"/>
                <a:gd name="connsiteY9200" fmla="*/ 3338277 h 6352161"/>
                <a:gd name="connsiteX9201" fmla="*/ 2389802 w 10924162"/>
                <a:gd name="connsiteY9201" fmla="*/ 3308077 h 6352161"/>
                <a:gd name="connsiteX9202" fmla="*/ 2418829 w 10924162"/>
                <a:gd name="connsiteY9202" fmla="*/ 3277877 h 6352161"/>
                <a:gd name="connsiteX9203" fmla="*/ 2447855 w 10924162"/>
                <a:gd name="connsiteY9203" fmla="*/ 3308077 h 6352161"/>
                <a:gd name="connsiteX9204" fmla="*/ 2418829 w 10924162"/>
                <a:gd name="connsiteY9204" fmla="*/ 3338277 h 6352161"/>
                <a:gd name="connsiteX9205" fmla="*/ 2489602 w 10924162"/>
                <a:gd name="connsiteY9205" fmla="*/ 3338277 h 6352161"/>
                <a:gd name="connsiteX9206" fmla="*/ 2460575 w 10924162"/>
                <a:gd name="connsiteY9206" fmla="*/ 3308077 h 6352161"/>
                <a:gd name="connsiteX9207" fmla="*/ 2489602 w 10924162"/>
                <a:gd name="connsiteY9207" fmla="*/ 3277877 h 6352161"/>
                <a:gd name="connsiteX9208" fmla="*/ 2518629 w 10924162"/>
                <a:gd name="connsiteY9208" fmla="*/ 3308077 h 6352161"/>
                <a:gd name="connsiteX9209" fmla="*/ 2489602 w 10924162"/>
                <a:gd name="connsiteY9209" fmla="*/ 3338277 h 6352161"/>
                <a:gd name="connsiteX9210" fmla="*/ 2560375 w 10924162"/>
                <a:gd name="connsiteY9210" fmla="*/ 3338277 h 6352161"/>
                <a:gd name="connsiteX9211" fmla="*/ 2531348 w 10924162"/>
                <a:gd name="connsiteY9211" fmla="*/ 3308077 h 6352161"/>
                <a:gd name="connsiteX9212" fmla="*/ 2560375 w 10924162"/>
                <a:gd name="connsiteY9212" fmla="*/ 3277877 h 6352161"/>
                <a:gd name="connsiteX9213" fmla="*/ 2589402 w 10924162"/>
                <a:gd name="connsiteY9213" fmla="*/ 3308077 h 6352161"/>
                <a:gd name="connsiteX9214" fmla="*/ 2560375 w 10924162"/>
                <a:gd name="connsiteY9214" fmla="*/ 3338277 h 6352161"/>
                <a:gd name="connsiteX9215" fmla="*/ 2631148 w 10924162"/>
                <a:gd name="connsiteY9215" fmla="*/ 3338277 h 6352161"/>
                <a:gd name="connsiteX9216" fmla="*/ 2602121 w 10924162"/>
                <a:gd name="connsiteY9216" fmla="*/ 3308077 h 6352161"/>
                <a:gd name="connsiteX9217" fmla="*/ 2631148 w 10924162"/>
                <a:gd name="connsiteY9217" fmla="*/ 3277877 h 6352161"/>
                <a:gd name="connsiteX9218" fmla="*/ 2660175 w 10924162"/>
                <a:gd name="connsiteY9218" fmla="*/ 3308077 h 6352161"/>
                <a:gd name="connsiteX9219" fmla="*/ 2631148 w 10924162"/>
                <a:gd name="connsiteY9219" fmla="*/ 3338277 h 6352161"/>
                <a:gd name="connsiteX9220" fmla="*/ 2701923 w 10924162"/>
                <a:gd name="connsiteY9220" fmla="*/ 3338277 h 6352161"/>
                <a:gd name="connsiteX9221" fmla="*/ 2672896 w 10924162"/>
                <a:gd name="connsiteY9221" fmla="*/ 3308077 h 6352161"/>
                <a:gd name="connsiteX9222" fmla="*/ 2701923 w 10924162"/>
                <a:gd name="connsiteY9222" fmla="*/ 3277877 h 6352161"/>
                <a:gd name="connsiteX9223" fmla="*/ 2730949 w 10924162"/>
                <a:gd name="connsiteY9223" fmla="*/ 3308077 h 6352161"/>
                <a:gd name="connsiteX9224" fmla="*/ 2701923 w 10924162"/>
                <a:gd name="connsiteY9224" fmla="*/ 3338277 h 6352161"/>
                <a:gd name="connsiteX9225" fmla="*/ 2772695 w 10924162"/>
                <a:gd name="connsiteY9225" fmla="*/ 3338277 h 6352161"/>
                <a:gd name="connsiteX9226" fmla="*/ 2743668 w 10924162"/>
                <a:gd name="connsiteY9226" fmla="*/ 3308077 h 6352161"/>
                <a:gd name="connsiteX9227" fmla="*/ 2772695 w 10924162"/>
                <a:gd name="connsiteY9227" fmla="*/ 3277877 h 6352161"/>
                <a:gd name="connsiteX9228" fmla="*/ 2801722 w 10924162"/>
                <a:gd name="connsiteY9228" fmla="*/ 3308077 h 6352161"/>
                <a:gd name="connsiteX9229" fmla="*/ 2772695 w 10924162"/>
                <a:gd name="connsiteY9229" fmla="*/ 3338277 h 6352161"/>
                <a:gd name="connsiteX9230" fmla="*/ 2843468 w 10924162"/>
                <a:gd name="connsiteY9230" fmla="*/ 3338277 h 6352161"/>
                <a:gd name="connsiteX9231" fmla="*/ 2814441 w 10924162"/>
                <a:gd name="connsiteY9231" fmla="*/ 3308077 h 6352161"/>
                <a:gd name="connsiteX9232" fmla="*/ 2843468 w 10924162"/>
                <a:gd name="connsiteY9232" fmla="*/ 3277877 h 6352161"/>
                <a:gd name="connsiteX9233" fmla="*/ 2872495 w 10924162"/>
                <a:gd name="connsiteY9233" fmla="*/ 3308077 h 6352161"/>
                <a:gd name="connsiteX9234" fmla="*/ 2843468 w 10924162"/>
                <a:gd name="connsiteY9234" fmla="*/ 3338277 h 6352161"/>
                <a:gd name="connsiteX9235" fmla="*/ 2914241 w 10924162"/>
                <a:gd name="connsiteY9235" fmla="*/ 3338277 h 6352161"/>
                <a:gd name="connsiteX9236" fmla="*/ 2885214 w 10924162"/>
                <a:gd name="connsiteY9236" fmla="*/ 3308077 h 6352161"/>
                <a:gd name="connsiteX9237" fmla="*/ 2914241 w 10924162"/>
                <a:gd name="connsiteY9237" fmla="*/ 3277877 h 6352161"/>
                <a:gd name="connsiteX9238" fmla="*/ 2943268 w 10924162"/>
                <a:gd name="connsiteY9238" fmla="*/ 3308077 h 6352161"/>
                <a:gd name="connsiteX9239" fmla="*/ 2914241 w 10924162"/>
                <a:gd name="connsiteY9239" fmla="*/ 3338277 h 6352161"/>
                <a:gd name="connsiteX9240" fmla="*/ 2985017 w 10924162"/>
                <a:gd name="connsiteY9240" fmla="*/ 3338277 h 6352161"/>
                <a:gd name="connsiteX9241" fmla="*/ 2955990 w 10924162"/>
                <a:gd name="connsiteY9241" fmla="*/ 3308077 h 6352161"/>
                <a:gd name="connsiteX9242" fmla="*/ 2985017 w 10924162"/>
                <a:gd name="connsiteY9242" fmla="*/ 3277877 h 6352161"/>
                <a:gd name="connsiteX9243" fmla="*/ 3014043 w 10924162"/>
                <a:gd name="connsiteY9243" fmla="*/ 3308077 h 6352161"/>
                <a:gd name="connsiteX9244" fmla="*/ 2985017 w 10924162"/>
                <a:gd name="connsiteY9244" fmla="*/ 3338277 h 6352161"/>
                <a:gd name="connsiteX9245" fmla="*/ 3055789 w 10924162"/>
                <a:gd name="connsiteY9245" fmla="*/ 3338277 h 6352161"/>
                <a:gd name="connsiteX9246" fmla="*/ 3026762 w 10924162"/>
                <a:gd name="connsiteY9246" fmla="*/ 3308077 h 6352161"/>
                <a:gd name="connsiteX9247" fmla="*/ 3055789 w 10924162"/>
                <a:gd name="connsiteY9247" fmla="*/ 3277877 h 6352161"/>
                <a:gd name="connsiteX9248" fmla="*/ 3084816 w 10924162"/>
                <a:gd name="connsiteY9248" fmla="*/ 3308077 h 6352161"/>
                <a:gd name="connsiteX9249" fmla="*/ 3055789 w 10924162"/>
                <a:gd name="connsiteY9249" fmla="*/ 3338277 h 6352161"/>
                <a:gd name="connsiteX9250" fmla="*/ 3126562 w 10924162"/>
                <a:gd name="connsiteY9250" fmla="*/ 3338277 h 6352161"/>
                <a:gd name="connsiteX9251" fmla="*/ 3097535 w 10924162"/>
                <a:gd name="connsiteY9251" fmla="*/ 3308077 h 6352161"/>
                <a:gd name="connsiteX9252" fmla="*/ 3126562 w 10924162"/>
                <a:gd name="connsiteY9252" fmla="*/ 3277877 h 6352161"/>
                <a:gd name="connsiteX9253" fmla="*/ 3155589 w 10924162"/>
                <a:gd name="connsiteY9253" fmla="*/ 3308077 h 6352161"/>
                <a:gd name="connsiteX9254" fmla="*/ 3126562 w 10924162"/>
                <a:gd name="connsiteY9254" fmla="*/ 3338277 h 6352161"/>
                <a:gd name="connsiteX9255" fmla="*/ 5037446 w 10924162"/>
                <a:gd name="connsiteY9255" fmla="*/ 3338277 h 6352161"/>
                <a:gd name="connsiteX9256" fmla="*/ 5008414 w 10924162"/>
                <a:gd name="connsiteY9256" fmla="*/ 3308077 h 6352161"/>
                <a:gd name="connsiteX9257" fmla="*/ 5037446 w 10924162"/>
                <a:gd name="connsiteY9257" fmla="*/ 3277877 h 6352161"/>
                <a:gd name="connsiteX9258" fmla="*/ 5066468 w 10924162"/>
                <a:gd name="connsiteY9258" fmla="*/ 3308077 h 6352161"/>
                <a:gd name="connsiteX9259" fmla="*/ 5037446 w 10924162"/>
                <a:gd name="connsiteY9259" fmla="*/ 3338277 h 6352161"/>
                <a:gd name="connsiteX9260" fmla="*/ 5108219 w 10924162"/>
                <a:gd name="connsiteY9260" fmla="*/ 3338277 h 6352161"/>
                <a:gd name="connsiteX9261" fmla="*/ 5079187 w 10924162"/>
                <a:gd name="connsiteY9261" fmla="*/ 3308077 h 6352161"/>
                <a:gd name="connsiteX9262" fmla="*/ 5108219 w 10924162"/>
                <a:gd name="connsiteY9262" fmla="*/ 3277877 h 6352161"/>
                <a:gd name="connsiteX9263" fmla="*/ 5137241 w 10924162"/>
                <a:gd name="connsiteY9263" fmla="*/ 3308077 h 6352161"/>
                <a:gd name="connsiteX9264" fmla="*/ 5108219 w 10924162"/>
                <a:gd name="connsiteY9264" fmla="*/ 3338277 h 6352161"/>
                <a:gd name="connsiteX9265" fmla="*/ 5178993 w 10924162"/>
                <a:gd name="connsiteY9265" fmla="*/ 3338277 h 6352161"/>
                <a:gd name="connsiteX9266" fmla="*/ 5149960 w 10924162"/>
                <a:gd name="connsiteY9266" fmla="*/ 3308077 h 6352161"/>
                <a:gd name="connsiteX9267" fmla="*/ 5178993 w 10924162"/>
                <a:gd name="connsiteY9267" fmla="*/ 3277877 h 6352161"/>
                <a:gd name="connsiteX9268" fmla="*/ 5208014 w 10924162"/>
                <a:gd name="connsiteY9268" fmla="*/ 3308077 h 6352161"/>
                <a:gd name="connsiteX9269" fmla="*/ 5178993 w 10924162"/>
                <a:gd name="connsiteY9269" fmla="*/ 3338277 h 6352161"/>
                <a:gd name="connsiteX9270" fmla="*/ 5249767 w 10924162"/>
                <a:gd name="connsiteY9270" fmla="*/ 3338277 h 6352161"/>
                <a:gd name="connsiteX9271" fmla="*/ 5220735 w 10924162"/>
                <a:gd name="connsiteY9271" fmla="*/ 3308077 h 6352161"/>
                <a:gd name="connsiteX9272" fmla="*/ 5249767 w 10924162"/>
                <a:gd name="connsiteY9272" fmla="*/ 3277877 h 6352161"/>
                <a:gd name="connsiteX9273" fmla="*/ 5278788 w 10924162"/>
                <a:gd name="connsiteY9273" fmla="*/ 3308077 h 6352161"/>
                <a:gd name="connsiteX9274" fmla="*/ 5249767 w 10924162"/>
                <a:gd name="connsiteY9274" fmla="*/ 3338277 h 6352161"/>
                <a:gd name="connsiteX9275" fmla="*/ 5320539 w 10924162"/>
                <a:gd name="connsiteY9275" fmla="*/ 3338277 h 6352161"/>
                <a:gd name="connsiteX9276" fmla="*/ 5291507 w 10924162"/>
                <a:gd name="connsiteY9276" fmla="*/ 3308077 h 6352161"/>
                <a:gd name="connsiteX9277" fmla="*/ 5320539 w 10924162"/>
                <a:gd name="connsiteY9277" fmla="*/ 3277877 h 6352161"/>
                <a:gd name="connsiteX9278" fmla="*/ 5349561 w 10924162"/>
                <a:gd name="connsiteY9278" fmla="*/ 3308077 h 6352161"/>
                <a:gd name="connsiteX9279" fmla="*/ 5320539 w 10924162"/>
                <a:gd name="connsiteY9279" fmla="*/ 3338277 h 6352161"/>
                <a:gd name="connsiteX9280" fmla="*/ 5391313 w 10924162"/>
                <a:gd name="connsiteY9280" fmla="*/ 3338277 h 6352161"/>
                <a:gd name="connsiteX9281" fmla="*/ 5362281 w 10924162"/>
                <a:gd name="connsiteY9281" fmla="*/ 3308077 h 6352161"/>
                <a:gd name="connsiteX9282" fmla="*/ 5391313 w 10924162"/>
                <a:gd name="connsiteY9282" fmla="*/ 3277877 h 6352161"/>
                <a:gd name="connsiteX9283" fmla="*/ 5420335 w 10924162"/>
                <a:gd name="connsiteY9283" fmla="*/ 3308077 h 6352161"/>
                <a:gd name="connsiteX9284" fmla="*/ 5391313 w 10924162"/>
                <a:gd name="connsiteY9284" fmla="*/ 3338277 h 6352161"/>
                <a:gd name="connsiteX9285" fmla="*/ 5462087 w 10924162"/>
                <a:gd name="connsiteY9285" fmla="*/ 3338277 h 6352161"/>
                <a:gd name="connsiteX9286" fmla="*/ 5433054 w 10924162"/>
                <a:gd name="connsiteY9286" fmla="*/ 3308077 h 6352161"/>
                <a:gd name="connsiteX9287" fmla="*/ 5462087 w 10924162"/>
                <a:gd name="connsiteY9287" fmla="*/ 3277877 h 6352161"/>
                <a:gd name="connsiteX9288" fmla="*/ 5491108 w 10924162"/>
                <a:gd name="connsiteY9288" fmla="*/ 3308077 h 6352161"/>
                <a:gd name="connsiteX9289" fmla="*/ 5462087 w 10924162"/>
                <a:gd name="connsiteY9289" fmla="*/ 3338277 h 6352161"/>
                <a:gd name="connsiteX9290" fmla="*/ 5532861 w 10924162"/>
                <a:gd name="connsiteY9290" fmla="*/ 3338277 h 6352161"/>
                <a:gd name="connsiteX9291" fmla="*/ 5503829 w 10924162"/>
                <a:gd name="connsiteY9291" fmla="*/ 3308077 h 6352161"/>
                <a:gd name="connsiteX9292" fmla="*/ 5532861 w 10924162"/>
                <a:gd name="connsiteY9292" fmla="*/ 3277877 h 6352161"/>
                <a:gd name="connsiteX9293" fmla="*/ 5561882 w 10924162"/>
                <a:gd name="connsiteY9293" fmla="*/ 3308077 h 6352161"/>
                <a:gd name="connsiteX9294" fmla="*/ 5532861 w 10924162"/>
                <a:gd name="connsiteY9294" fmla="*/ 3338277 h 6352161"/>
                <a:gd name="connsiteX9295" fmla="*/ 5603633 w 10924162"/>
                <a:gd name="connsiteY9295" fmla="*/ 3338277 h 6352161"/>
                <a:gd name="connsiteX9296" fmla="*/ 5574601 w 10924162"/>
                <a:gd name="connsiteY9296" fmla="*/ 3308077 h 6352161"/>
                <a:gd name="connsiteX9297" fmla="*/ 5603633 w 10924162"/>
                <a:gd name="connsiteY9297" fmla="*/ 3277877 h 6352161"/>
                <a:gd name="connsiteX9298" fmla="*/ 5632655 w 10924162"/>
                <a:gd name="connsiteY9298" fmla="*/ 3308077 h 6352161"/>
                <a:gd name="connsiteX9299" fmla="*/ 5603633 w 10924162"/>
                <a:gd name="connsiteY9299" fmla="*/ 3338277 h 6352161"/>
                <a:gd name="connsiteX9300" fmla="*/ 5815954 w 10924162"/>
                <a:gd name="connsiteY9300" fmla="*/ 3338277 h 6352161"/>
                <a:gd name="connsiteX9301" fmla="*/ 5786922 w 10924162"/>
                <a:gd name="connsiteY9301" fmla="*/ 3308077 h 6352161"/>
                <a:gd name="connsiteX9302" fmla="*/ 5815954 w 10924162"/>
                <a:gd name="connsiteY9302" fmla="*/ 3277877 h 6352161"/>
                <a:gd name="connsiteX9303" fmla="*/ 5844975 w 10924162"/>
                <a:gd name="connsiteY9303" fmla="*/ 3308077 h 6352161"/>
                <a:gd name="connsiteX9304" fmla="*/ 5815954 w 10924162"/>
                <a:gd name="connsiteY9304" fmla="*/ 3338277 h 6352161"/>
                <a:gd name="connsiteX9305" fmla="*/ 6169820 w 10924162"/>
                <a:gd name="connsiteY9305" fmla="*/ 3338277 h 6352161"/>
                <a:gd name="connsiteX9306" fmla="*/ 6140788 w 10924162"/>
                <a:gd name="connsiteY9306" fmla="*/ 3308077 h 6352161"/>
                <a:gd name="connsiteX9307" fmla="*/ 6169820 w 10924162"/>
                <a:gd name="connsiteY9307" fmla="*/ 3277877 h 6352161"/>
                <a:gd name="connsiteX9308" fmla="*/ 6198842 w 10924162"/>
                <a:gd name="connsiteY9308" fmla="*/ 3308077 h 6352161"/>
                <a:gd name="connsiteX9309" fmla="*/ 6169820 w 10924162"/>
                <a:gd name="connsiteY9309" fmla="*/ 3338277 h 6352161"/>
                <a:gd name="connsiteX9310" fmla="*/ 6240593 w 10924162"/>
                <a:gd name="connsiteY9310" fmla="*/ 3338277 h 6352161"/>
                <a:gd name="connsiteX9311" fmla="*/ 6211561 w 10924162"/>
                <a:gd name="connsiteY9311" fmla="*/ 3308077 h 6352161"/>
                <a:gd name="connsiteX9312" fmla="*/ 6240593 w 10924162"/>
                <a:gd name="connsiteY9312" fmla="*/ 3277877 h 6352161"/>
                <a:gd name="connsiteX9313" fmla="*/ 6269615 w 10924162"/>
                <a:gd name="connsiteY9313" fmla="*/ 3308077 h 6352161"/>
                <a:gd name="connsiteX9314" fmla="*/ 6240593 w 10924162"/>
                <a:gd name="connsiteY9314" fmla="*/ 3338277 h 6352161"/>
                <a:gd name="connsiteX9315" fmla="*/ 6311367 w 10924162"/>
                <a:gd name="connsiteY9315" fmla="*/ 3338277 h 6352161"/>
                <a:gd name="connsiteX9316" fmla="*/ 6282334 w 10924162"/>
                <a:gd name="connsiteY9316" fmla="*/ 3308077 h 6352161"/>
                <a:gd name="connsiteX9317" fmla="*/ 6311367 w 10924162"/>
                <a:gd name="connsiteY9317" fmla="*/ 3277877 h 6352161"/>
                <a:gd name="connsiteX9318" fmla="*/ 6340388 w 10924162"/>
                <a:gd name="connsiteY9318" fmla="*/ 3308077 h 6352161"/>
                <a:gd name="connsiteX9319" fmla="*/ 6311367 w 10924162"/>
                <a:gd name="connsiteY9319" fmla="*/ 3338277 h 6352161"/>
                <a:gd name="connsiteX9320" fmla="*/ 6382142 w 10924162"/>
                <a:gd name="connsiteY9320" fmla="*/ 3338277 h 6352161"/>
                <a:gd name="connsiteX9321" fmla="*/ 6353110 w 10924162"/>
                <a:gd name="connsiteY9321" fmla="*/ 3308077 h 6352161"/>
                <a:gd name="connsiteX9322" fmla="*/ 6382142 w 10924162"/>
                <a:gd name="connsiteY9322" fmla="*/ 3277877 h 6352161"/>
                <a:gd name="connsiteX9323" fmla="*/ 6411163 w 10924162"/>
                <a:gd name="connsiteY9323" fmla="*/ 3308077 h 6352161"/>
                <a:gd name="connsiteX9324" fmla="*/ 6382142 w 10924162"/>
                <a:gd name="connsiteY9324" fmla="*/ 3338277 h 6352161"/>
                <a:gd name="connsiteX9325" fmla="*/ 6452914 w 10924162"/>
                <a:gd name="connsiteY9325" fmla="*/ 3338277 h 6352161"/>
                <a:gd name="connsiteX9326" fmla="*/ 6423882 w 10924162"/>
                <a:gd name="connsiteY9326" fmla="*/ 3308077 h 6352161"/>
                <a:gd name="connsiteX9327" fmla="*/ 6452914 w 10924162"/>
                <a:gd name="connsiteY9327" fmla="*/ 3277877 h 6352161"/>
                <a:gd name="connsiteX9328" fmla="*/ 6481936 w 10924162"/>
                <a:gd name="connsiteY9328" fmla="*/ 3308077 h 6352161"/>
                <a:gd name="connsiteX9329" fmla="*/ 6452914 w 10924162"/>
                <a:gd name="connsiteY9329" fmla="*/ 3338277 h 6352161"/>
                <a:gd name="connsiteX9330" fmla="*/ 6523687 w 10924162"/>
                <a:gd name="connsiteY9330" fmla="*/ 3338277 h 6352161"/>
                <a:gd name="connsiteX9331" fmla="*/ 6494655 w 10924162"/>
                <a:gd name="connsiteY9331" fmla="*/ 3308077 h 6352161"/>
                <a:gd name="connsiteX9332" fmla="*/ 6523687 w 10924162"/>
                <a:gd name="connsiteY9332" fmla="*/ 3277877 h 6352161"/>
                <a:gd name="connsiteX9333" fmla="*/ 6552709 w 10924162"/>
                <a:gd name="connsiteY9333" fmla="*/ 3308077 h 6352161"/>
                <a:gd name="connsiteX9334" fmla="*/ 6523687 w 10924162"/>
                <a:gd name="connsiteY9334" fmla="*/ 3338277 h 6352161"/>
                <a:gd name="connsiteX9335" fmla="*/ 6594461 w 10924162"/>
                <a:gd name="connsiteY9335" fmla="*/ 3338277 h 6352161"/>
                <a:gd name="connsiteX9336" fmla="*/ 6565428 w 10924162"/>
                <a:gd name="connsiteY9336" fmla="*/ 3308077 h 6352161"/>
                <a:gd name="connsiteX9337" fmla="*/ 6594461 w 10924162"/>
                <a:gd name="connsiteY9337" fmla="*/ 3277877 h 6352161"/>
                <a:gd name="connsiteX9338" fmla="*/ 6623482 w 10924162"/>
                <a:gd name="connsiteY9338" fmla="*/ 3308077 h 6352161"/>
                <a:gd name="connsiteX9339" fmla="*/ 6594461 w 10924162"/>
                <a:gd name="connsiteY9339" fmla="*/ 3338277 h 6352161"/>
                <a:gd name="connsiteX9340" fmla="*/ 6665235 w 10924162"/>
                <a:gd name="connsiteY9340" fmla="*/ 3338277 h 6352161"/>
                <a:gd name="connsiteX9341" fmla="*/ 6636203 w 10924162"/>
                <a:gd name="connsiteY9341" fmla="*/ 3308077 h 6352161"/>
                <a:gd name="connsiteX9342" fmla="*/ 6665235 w 10924162"/>
                <a:gd name="connsiteY9342" fmla="*/ 3277877 h 6352161"/>
                <a:gd name="connsiteX9343" fmla="*/ 6694256 w 10924162"/>
                <a:gd name="connsiteY9343" fmla="*/ 3308077 h 6352161"/>
                <a:gd name="connsiteX9344" fmla="*/ 6665235 w 10924162"/>
                <a:gd name="connsiteY9344" fmla="*/ 3338277 h 6352161"/>
                <a:gd name="connsiteX9345" fmla="*/ 6806780 w 10924162"/>
                <a:gd name="connsiteY9345" fmla="*/ 3338277 h 6352161"/>
                <a:gd name="connsiteX9346" fmla="*/ 6777748 w 10924162"/>
                <a:gd name="connsiteY9346" fmla="*/ 3308077 h 6352161"/>
                <a:gd name="connsiteX9347" fmla="*/ 6806780 w 10924162"/>
                <a:gd name="connsiteY9347" fmla="*/ 3277877 h 6352161"/>
                <a:gd name="connsiteX9348" fmla="*/ 6835802 w 10924162"/>
                <a:gd name="connsiteY9348" fmla="*/ 3308077 h 6352161"/>
                <a:gd name="connsiteX9349" fmla="*/ 6806780 w 10924162"/>
                <a:gd name="connsiteY9349" fmla="*/ 3338277 h 6352161"/>
                <a:gd name="connsiteX9350" fmla="*/ 6877555 w 10924162"/>
                <a:gd name="connsiteY9350" fmla="*/ 3338277 h 6352161"/>
                <a:gd name="connsiteX9351" fmla="*/ 6848522 w 10924162"/>
                <a:gd name="connsiteY9351" fmla="*/ 3308077 h 6352161"/>
                <a:gd name="connsiteX9352" fmla="*/ 6877555 w 10924162"/>
                <a:gd name="connsiteY9352" fmla="*/ 3277877 h 6352161"/>
                <a:gd name="connsiteX9353" fmla="*/ 6906576 w 10924162"/>
                <a:gd name="connsiteY9353" fmla="*/ 3308077 h 6352161"/>
                <a:gd name="connsiteX9354" fmla="*/ 6877555 w 10924162"/>
                <a:gd name="connsiteY9354" fmla="*/ 3338277 h 6352161"/>
                <a:gd name="connsiteX9355" fmla="*/ 6948329 w 10924162"/>
                <a:gd name="connsiteY9355" fmla="*/ 3338277 h 6352161"/>
                <a:gd name="connsiteX9356" fmla="*/ 6919297 w 10924162"/>
                <a:gd name="connsiteY9356" fmla="*/ 3308077 h 6352161"/>
                <a:gd name="connsiteX9357" fmla="*/ 6948329 w 10924162"/>
                <a:gd name="connsiteY9357" fmla="*/ 3277877 h 6352161"/>
                <a:gd name="connsiteX9358" fmla="*/ 6977350 w 10924162"/>
                <a:gd name="connsiteY9358" fmla="*/ 3308077 h 6352161"/>
                <a:gd name="connsiteX9359" fmla="*/ 6948329 w 10924162"/>
                <a:gd name="connsiteY9359" fmla="*/ 3338277 h 6352161"/>
                <a:gd name="connsiteX9360" fmla="*/ 7019101 w 10924162"/>
                <a:gd name="connsiteY9360" fmla="*/ 3338277 h 6352161"/>
                <a:gd name="connsiteX9361" fmla="*/ 6990069 w 10924162"/>
                <a:gd name="connsiteY9361" fmla="*/ 3308077 h 6352161"/>
                <a:gd name="connsiteX9362" fmla="*/ 7019101 w 10924162"/>
                <a:gd name="connsiteY9362" fmla="*/ 3277877 h 6352161"/>
                <a:gd name="connsiteX9363" fmla="*/ 7048123 w 10924162"/>
                <a:gd name="connsiteY9363" fmla="*/ 3308077 h 6352161"/>
                <a:gd name="connsiteX9364" fmla="*/ 7019101 w 10924162"/>
                <a:gd name="connsiteY9364" fmla="*/ 3338277 h 6352161"/>
                <a:gd name="connsiteX9365" fmla="*/ 7089874 w 10924162"/>
                <a:gd name="connsiteY9365" fmla="*/ 3338277 h 6352161"/>
                <a:gd name="connsiteX9366" fmla="*/ 7060842 w 10924162"/>
                <a:gd name="connsiteY9366" fmla="*/ 3308077 h 6352161"/>
                <a:gd name="connsiteX9367" fmla="*/ 7089874 w 10924162"/>
                <a:gd name="connsiteY9367" fmla="*/ 3277877 h 6352161"/>
                <a:gd name="connsiteX9368" fmla="*/ 7118896 w 10924162"/>
                <a:gd name="connsiteY9368" fmla="*/ 3308077 h 6352161"/>
                <a:gd name="connsiteX9369" fmla="*/ 7089874 w 10924162"/>
                <a:gd name="connsiteY9369" fmla="*/ 3338277 h 6352161"/>
                <a:gd name="connsiteX9370" fmla="*/ 7160648 w 10924162"/>
                <a:gd name="connsiteY9370" fmla="*/ 3338277 h 6352161"/>
                <a:gd name="connsiteX9371" fmla="*/ 7131615 w 10924162"/>
                <a:gd name="connsiteY9371" fmla="*/ 3308077 h 6352161"/>
                <a:gd name="connsiteX9372" fmla="*/ 7160648 w 10924162"/>
                <a:gd name="connsiteY9372" fmla="*/ 3277877 h 6352161"/>
                <a:gd name="connsiteX9373" fmla="*/ 7189669 w 10924162"/>
                <a:gd name="connsiteY9373" fmla="*/ 3308077 h 6352161"/>
                <a:gd name="connsiteX9374" fmla="*/ 7160648 w 10924162"/>
                <a:gd name="connsiteY9374" fmla="*/ 3338277 h 6352161"/>
                <a:gd name="connsiteX9375" fmla="*/ 7231422 w 10924162"/>
                <a:gd name="connsiteY9375" fmla="*/ 3338277 h 6352161"/>
                <a:gd name="connsiteX9376" fmla="*/ 7202390 w 10924162"/>
                <a:gd name="connsiteY9376" fmla="*/ 3308077 h 6352161"/>
                <a:gd name="connsiteX9377" fmla="*/ 7231422 w 10924162"/>
                <a:gd name="connsiteY9377" fmla="*/ 3277877 h 6352161"/>
                <a:gd name="connsiteX9378" fmla="*/ 7260443 w 10924162"/>
                <a:gd name="connsiteY9378" fmla="*/ 3308077 h 6352161"/>
                <a:gd name="connsiteX9379" fmla="*/ 7231422 w 10924162"/>
                <a:gd name="connsiteY9379" fmla="*/ 3338277 h 6352161"/>
                <a:gd name="connsiteX9380" fmla="*/ 7302194 w 10924162"/>
                <a:gd name="connsiteY9380" fmla="*/ 3338277 h 6352161"/>
                <a:gd name="connsiteX9381" fmla="*/ 7273162 w 10924162"/>
                <a:gd name="connsiteY9381" fmla="*/ 3308077 h 6352161"/>
                <a:gd name="connsiteX9382" fmla="*/ 7302194 w 10924162"/>
                <a:gd name="connsiteY9382" fmla="*/ 3277877 h 6352161"/>
                <a:gd name="connsiteX9383" fmla="*/ 7331216 w 10924162"/>
                <a:gd name="connsiteY9383" fmla="*/ 3308077 h 6352161"/>
                <a:gd name="connsiteX9384" fmla="*/ 7302194 w 10924162"/>
                <a:gd name="connsiteY9384" fmla="*/ 3338277 h 6352161"/>
                <a:gd name="connsiteX9385" fmla="*/ 7372968 w 10924162"/>
                <a:gd name="connsiteY9385" fmla="*/ 3338277 h 6352161"/>
                <a:gd name="connsiteX9386" fmla="*/ 7343936 w 10924162"/>
                <a:gd name="connsiteY9386" fmla="*/ 3308077 h 6352161"/>
                <a:gd name="connsiteX9387" fmla="*/ 7372968 w 10924162"/>
                <a:gd name="connsiteY9387" fmla="*/ 3277877 h 6352161"/>
                <a:gd name="connsiteX9388" fmla="*/ 7401990 w 10924162"/>
                <a:gd name="connsiteY9388" fmla="*/ 3308077 h 6352161"/>
                <a:gd name="connsiteX9389" fmla="*/ 7372968 w 10924162"/>
                <a:gd name="connsiteY9389" fmla="*/ 3338277 h 6352161"/>
                <a:gd name="connsiteX9390" fmla="*/ 7443742 w 10924162"/>
                <a:gd name="connsiteY9390" fmla="*/ 3338277 h 6352161"/>
                <a:gd name="connsiteX9391" fmla="*/ 7414709 w 10924162"/>
                <a:gd name="connsiteY9391" fmla="*/ 3308077 h 6352161"/>
                <a:gd name="connsiteX9392" fmla="*/ 7443742 w 10924162"/>
                <a:gd name="connsiteY9392" fmla="*/ 3277877 h 6352161"/>
                <a:gd name="connsiteX9393" fmla="*/ 7472763 w 10924162"/>
                <a:gd name="connsiteY9393" fmla="*/ 3308077 h 6352161"/>
                <a:gd name="connsiteX9394" fmla="*/ 7443742 w 10924162"/>
                <a:gd name="connsiteY9394" fmla="*/ 3338277 h 6352161"/>
                <a:gd name="connsiteX9395" fmla="*/ 7514516 w 10924162"/>
                <a:gd name="connsiteY9395" fmla="*/ 3338277 h 6352161"/>
                <a:gd name="connsiteX9396" fmla="*/ 7485484 w 10924162"/>
                <a:gd name="connsiteY9396" fmla="*/ 3308077 h 6352161"/>
                <a:gd name="connsiteX9397" fmla="*/ 7514516 w 10924162"/>
                <a:gd name="connsiteY9397" fmla="*/ 3277877 h 6352161"/>
                <a:gd name="connsiteX9398" fmla="*/ 7543537 w 10924162"/>
                <a:gd name="connsiteY9398" fmla="*/ 3308077 h 6352161"/>
                <a:gd name="connsiteX9399" fmla="*/ 7514516 w 10924162"/>
                <a:gd name="connsiteY9399" fmla="*/ 3338277 h 6352161"/>
                <a:gd name="connsiteX9400" fmla="*/ 7585288 w 10924162"/>
                <a:gd name="connsiteY9400" fmla="*/ 3338277 h 6352161"/>
                <a:gd name="connsiteX9401" fmla="*/ 7556256 w 10924162"/>
                <a:gd name="connsiteY9401" fmla="*/ 3308077 h 6352161"/>
                <a:gd name="connsiteX9402" fmla="*/ 7585288 w 10924162"/>
                <a:gd name="connsiteY9402" fmla="*/ 3277877 h 6352161"/>
                <a:gd name="connsiteX9403" fmla="*/ 7614310 w 10924162"/>
                <a:gd name="connsiteY9403" fmla="*/ 3308077 h 6352161"/>
                <a:gd name="connsiteX9404" fmla="*/ 7585288 w 10924162"/>
                <a:gd name="connsiteY9404" fmla="*/ 3338277 h 6352161"/>
                <a:gd name="connsiteX9405" fmla="*/ 7656061 w 10924162"/>
                <a:gd name="connsiteY9405" fmla="*/ 3338277 h 6352161"/>
                <a:gd name="connsiteX9406" fmla="*/ 7627029 w 10924162"/>
                <a:gd name="connsiteY9406" fmla="*/ 3308077 h 6352161"/>
                <a:gd name="connsiteX9407" fmla="*/ 7656061 w 10924162"/>
                <a:gd name="connsiteY9407" fmla="*/ 3277877 h 6352161"/>
                <a:gd name="connsiteX9408" fmla="*/ 7685083 w 10924162"/>
                <a:gd name="connsiteY9408" fmla="*/ 3308077 h 6352161"/>
                <a:gd name="connsiteX9409" fmla="*/ 7656061 w 10924162"/>
                <a:gd name="connsiteY9409" fmla="*/ 3338277 h 6352161"/>
                <a:gd name="connsiteX9410" fmla="*/ 7726835 w 10924162"/>
                <a:gd name="connsiteY9410" fmla="*/ 3338277 h 6352161"/>
                <a:gd name="connsiteX9411" fmla="*/ 7697802 w 10924162"/>
                <a:gd name="connsiteY9411" fmla="*/ 3308077 h 6352161"/>
                <a:gd name="connsiteX9412" fmla="*/ 7726835 w 10924162"/>
                <a:gd name="connsiteY9412" fmla="*/ 3277877 h 6352161"/>
                <a:gd name="connsiteX9413" fmla="*/ 7755856 w 10924162"/>
                <a:gd name="connsiteY9413" fmla="*/ 3308077 h 6352161"/>
                <a:gd name="connsiteX9414" fmla="*/ 7726835 w 10924162"/>
                <a:gd name="connsiteY9414" fmla="*/ 3338277 h 6352161"/>
                <a:gd name="connsiteX9415" fmla="*/ 7797609 w 10924162"/>
                <a:gd name="connsiteY9415" fmla="*/ 3338277 h 6352161"/>
                <a:gd name="connsiteX9416" fmla="*/ 7768577 w 10924162"/>
                <a:gd name="connsiteY9416" fmla="*/ 3308077 h 6352161"/>
                <a:gd name="connsiteX9417" fmla="*/ 7797609 w 10924162"/>
                <a:gd name="connsiteY9417" fmla="*/ 3277877 h 6352161"/>
                <a:gd name="connsiteX9418" fmla="*/ 7826630 w 10924162"/>
                <a:gd name="connsiteY9418" fmla="*/ 3308077 h 6352161"/>
                <a:gd name="connsiteX9419" fmla="*/ 7797609 w 10924162"/>
                <a:gd name="connsiteY9419" fmla="*/ 3338277 h 6352161"/>
                <a:gd name="connsiteX9420" fmla="*/ 7868382 w 10924162"/>
                <a:gd name="connsiteY9420" fmla="*/ 3338277 h 6352161"/>
                <a:gd name="connsiteX9421" fmla="*/ 7839350 w 10924162"/>
                <a:gd name="connsiteY9421" fmla="*/ 3308077 h 6352161"/>
                <a:gd name="connsiteX9422" fmla="*/ 7868382 w 10924162"/>
                <a:gd name="connsiteY9422" fmla="*/ 3277877 h 6352161"/>
                <a:gd name="connsiteX9423" fmla="*/ 7897404 w 10924162"/>
                <a:gd name="connsiteY9423" fmla="*/ 3308077 h 6352161"/>
                <a:gd name="connsiteX9424" fmla="*/ 7868382 w 10924162"/>
                <a:gd name="connsiteY9424" fmla="*/ 3338277 h 6352161"/>
                <a:gd name="connsiteX9425" fmla="*/ 7939155 w 10924162"/>
                <a:gd name="connsiteY9425" fmla="*/ 3338277 h 6352161"/>
                <a:gd name="connsiteX9426" fmla="*/ 7910123 w 10924162"/>
                <a:gd name="connsiteY9426" fmla="*/ 3308077 h 6352161"/>
                <a:gd name="connsiteX9427" fmla="*/ 7939155 w 10924162"/>
                <a:gd name="connsiteY9427" fmla="*/ 3277877 h 6352161"/>
                <a:gd name="connsiteX9428" fmla="*/ 7968177 w 10924162"/>
                <a:gd name="connsiteY9428" fmla="*/ 3308077 h 6352161"/>
                <a:gd name="connsiteX9429" fmla="*/ 7939155 w 10924162"/>
                <a:gd name="connsiteY9429" fmla="*/ 3338277 h 6352161"/>
                <a:gd name="connsiteX9430" fmla="*/ 8009929 w 10924162"/>
                <a:gd name="connsiteY9430" fmla="*/ 3338277 h 6352161"/>
                <a:gd name="connsiteX9431" fmla="*/ 7980896 w 10924162"/>
                <a:gd name="connsiteY9431" fmla="*/ 3308077 h 6352161"/>
                <a:gd name="connsiteX9432" fmla="*/ 8009929 w 10924162"/>
                <a:gd name="connsiteY9432" fmla="*/ 3277877 h 6352161"/>
                <a:gd name="connsiteX9433" fmla="*/ 8038950 w 10924162"/>
                <a:gd name="connsiteY9433" fmla="*/ 3308077 h 6352161"/>
                <a:gd name="connsiteX9434" fmla="*/ 8009929 w 10924162"/>
                <a:gd name="connsiteY9434" fmla="*/ 3338277 h 6352161"/>
                <a:gd name="connsiteX9435" fmla="*/ 8080703 w 10924162"/>
                <a:gd name="connsiteY9435" fmla="*/ 3338277 h 6352161"/>
                <a:gd name="connsiteX9436" fmla="*/ 8051671 w 10924162"/>
                <a:gd name="connsiteY9436" fmla="*/ 3308077 h 6352161"/>
                <a:gd name="connsiteX9437" fmla="*/ 8080703 w 10924162"/>
                <a:gd name="connsiteY9437" fmla="*/ 3277877 h 6352161"/>
                <a:gd name="connsiteX9438" fmla="*/ 8109724 w 10924162"/>
                <a:gd name="connsiteY9438" fmla="*/ 3308077 h 6352161"/>
                <a:gd name="connsiteX9439" fmla="*/ 8080703 w 10924162"/>
                <a:gd name="connsiteY9439" fmla="*/ 3338277 h 6352161"/>
                <a:gd name="connsiteX9440" fmla="*/ 8151475 w 10924162"/>
                <a:gd name="connsiteY9440" fmla="*/ 3338277 h 6352161"/>
                <a:gd name="connsiteX9441" fmla="*/ 8122443 w 10924162"/>
                <a:gd name="connsiteY9441" fmla="*/ 3308077 h 6352161"/>
                <a:gd name="connsiteX9442" fmla="*/ 8151475 w 10924162"/>
                <a:gd name="connsiteY9442" fmla="*/ 3277877 h 6352161"/>
                <a:gd name="connsiteX9443" fmla="*/ 8180497 w 10924162"/>
                <a:gd name="connsiteY9443" fmla="*/ 3308077 h 6352161"/>
                <a:gd name="connsiteX9444" fmla="*/ 8151475 w 10924162"/>
                <a:gd name="connsiteY9444" fmla="*/ 3338277 h 6352161"/>
                <a:gd name="connsiteX9445" fmla="*/ 8222248 w 10924162"/>
                <a:gd name="connsiteY9445" fmla="*/ 3338277 h 6352161"/>
                <a:gd name="connsiteX9446" fmla="*/ 8193216 w 10924162"/>
                <a:gd name="connsiteY9446" fmla="*/ 3308077 h 6352161"/>
                <a:gd name="connsiteX9447" fmla="*/ 8222248 w 10924162"/>
                <a:gd name="connsiteY9447" fmla="*/ 3277877 h 6352161"/>
                <a:gd name="connsiteX9448" fmla="*/ 8251270 w 10924162"/>
                <a:gd name="connsiteY9448" fmla="*/ 3308077 h 6352161"/>
                <a:gd name="connsiteX9449" fmla="*/ 8222248 w 10924162"/>
                <a:gd name="connsiteY9449" fmla="*/ 3338277 h 6352161"/>
                <a:gd name="connsiteX9450" fmla="*/ 8293022 w 10924162"/>
                <a:gd name="connsiteY9450" fmla="*/ 3338277 h 6352161"/>
                <a:gd name="connsiteX9451" fmla="*/ 8263989 w 10924162"/>
                <a:gd name="connsiteY9451" fmla="*/ 3308077 h 6352161"/>
                <a:gd name="connsiteX9452" fmla="*/ 8293022 w 10924162"/>
                <a:gd name="connsiteY9452" fmla="*/ 3277877 h 6352161"/>
                <a:gd name="connsiteX9453" fmla="*/ 8322043 w 10924162"/>
                <a:gd name="connsiteY9453" fmla="*/ 3308077 h 6352161"/>
                <a:gd name="connsiteX9454" fmla="*/ 8293022 w 10924162"/>
                <a:gd name="connsiteY9454" fmla="*/ 3338277 h 6352161"/>
                <a:gd name="connsiteX9455" fmla="*/ 8363797 w 10924162"/>
                <a:gd name="connsiteY9455" fmla="*/ 3338277 h 6352161"/>
                <a:gd name="connsiteX9456" fmla="*/ 8334765 w 10924162"/>
                <a:gd name="connsiteY9456" fmla="*/ 3308077 h 6352161"/>
                <a:gd name="connsiteX9457" fmla="*/ 8363797 w 10924162"/>
                <a:gd name="connsiteY9457" fmla="*/ 3277877 h 6352161"/>
                <a:gd name="connsiteX9458" fmla="*/ 8392818 w 10924162"/>
                <a:gd name="connsiteY9458" fmla="*/ 3308077 h 6352161"/>
                <a:gd name="connsiteX9459" fmla="*/ 8363797 w 10924162"/>
                <a:gd name="connsiteY9459" fmla="*/ 3338277 h 6352161"/>
                <a:gd name="connsiteX9460" fmla="*/ 2277281 w 10924162"/>
                <a:gd name="connsiteY9460" fmla="*/ 3264675 h 6352161"/>
                <a:gd name="connsiteX9461" fmla="*/ 2248254 w 10924162"/>
                <a:gd name="connsiteY9461" fmla="*/ 3234475 h 6352161"/>
                <a:gd name="connsiteX9462" fmla="*/ 2277281 w 10924162"/>
                <a:gd name="connsiteY9462" fmla="*/ 3204275 h 6352161"/>
                <a:gd name="connsiteX9463" fmla="*/ 2306308 w 10924162"/>
                <a:gd name="connsiteY9463" fmla="*/ 3234475 h 6352161"/>
                <a:gd name="connsiteX9464" fmla="*/ 2277281 w 10924162"/>
                <a:gd name="connsiteY9464" fmla="*/ 3264675 h 6352161"/>
                <a:gd name="connsiteX9465" fmla="*/ 2348054 w 10924162"/>
                <a:gd name="connsiteY9465" fmla="*/ 3264675 h 6352161"/>
                <a:gd name="connsiteX9466" fmla="*/ 2319027 w 10924162"/>
                <a:gd name="connsiteY9466" fmla="*/ 3234475 h 6352161"/>
                <a:gd name="connsiteX9467" fmla="*/ 2348054 w 10924162"/>
                <a:gd name="connsiteY9467" fmla="*/ 3204275 h 6352161"/>
                <a:gd name="connsiteX9468" fmla="*/ 2377081 w 10924162"/>
                <a:gd name="connsiteY9468" fmla="*/ 3234475 h 6352161"/>
                <a:gd name="connsiteX9469" fmla="*/ 2348054 w 10924162"/>
                <a:gd name="connsiteY9469" fmla="*/ 3264675 h 6352161"/>
                <a:gd name="connsiteX9470" fmla="*/ 2418829 w 10924162"/>
                <a:gd name="connsiteY9470" fmla="*/ 3264675 h 6352161"/>
                <a:gd name="connsiteX9471" fmla="*/ 2389802 w 10924162"/>
                <a:gd name="connsiteY9471" fmla="*/ 3234475 h 6352161"/>
                <a:gd name="connsiteX9472" fmla="*/ 2418829 w 10924162"/>
                <a:gd name="connsiteY9472" fmla="*/ 3204275 h 6352161"/>
                <a:gd name="connsiteX9473" fmla="*/ 2447855 w 10924162"/>
                <a:gd name="connsiteY9473" fmla="*/ 3234475 h 6352161"/>
                <a:gd name="connsiteX9474" fmla="*/ 2418829 w 10924162"/>
                <a:gd name="connsiteY9474" fmla="*/ 3264675 h 6352161"/>
                <a:gd name="connsiteX9475" fmla="*/ 2489602 w 10924162"/>
                <a:gd name="connsiteY9475" fmla="*/ 3264675 h 6352161"/>
                <a:gd name="connsiteX9476" fmla="*/ 2460575 w 10924162"/>
                <a:gd name="connsiteY9476" fmla="*/ 3234475 h 6352161"/>
                <a:gd name="connsiteX9477" fmla="*/ 2489602 w 10924162"/>
                <a:gd name="connsiteY9477" fmla="*/ 3204275 h 6352161"/>
                <a:gd name="connsiteX9478" fmla="*/ 2518629 w 10924162"/>
                <a:gd name="connsiteY9478" fmla="*/ 3234475 h 6352161"/>
                <a:gd name="connsiteX9479" fmla="*/ 2489602 w 10924162"/>
                <a:gd name="connsiteY9479" fmla="*/ 3264675 h 6352161"/>
                <a:gd name="connsiteX9480" fmla="*/ 2560375 w 10924162"/>
                <a:gd name="connsiteY9480" fmla="*/ 3264675 h 6352161"/>
                <a:gd name="connsiteX9481" fmla="*/ 2531348 w 10924162"/>
                <a:gd name="connsiteY9481" fmla="*/ 3234475 h 6352161"/>
                <a:gd name="connsiteX9482" fmla="*/ 2560375 w 10924162"/>
                <a:gd name="connsiteY9482" fmla="*/ 3204275 h 6352161"/>
                <a:gd name="connsiteX9483" fmla="*/ 2589402 w 10924162"/>
                <a:gd name="connsiteY9483" fmla="*/ 3234475 h 6352161"/>
                <a:gd name="connsiteX9484" fmla="*/ 2560375 w 10924162"/>
                <a:gd name="connsiteY9484" fmla="*/ 3264675 h 6352161"/>
                <a:gd name="connsiteX9485" fmla="*/ 2631148 w 10924162"/>
                <a:gd name="connsiteY9485" fmla="*/ 3264675 h 6352161"/>
                <a:gd name="connsiteX9486" fmla="*/ 2602121 w 10924162"/>
                <a:gd name="connsiteY9486" fmla="*/ 3234475 h 6352161"/>
                <a:gd name="connsiteX9487" fmla="*/ 2631148 w 10924162"/>
                <a:gd name="connsiteY9487" fmla="*/ 3204275 h 6352161"/>
                <a:gd name="connsiteX9488" fmla="*/ 2660175 w 10924162"/>
                <a:gd name="connsiteY9488" fmla="*/ 3234475 h 6352161"/>
                <a:gd name="connsiteX9489" fmla="*/ 2631148 w 10924162"/>
                <a:gd name="connsiteY9489" fmla="*/ 3264675 h 6352161"/>
                <a:gd name="connsiteX9490" fmla="*/ 2701923 w 10924162"/>
                <a:gd name="connsiteY9490" fmla="*/ 3264675 h 6352161"/>
                <a:gd name="connsiteX9491" fmla="*/ 2672896 w 10924162"/>
                <a:gd name="connsiteY9491" fmla="*/ 3234475 h 6352161"/>
                <a:gd name="connsiteX9492" fmla="*/ 2701923 w 10924162"/>
                <a:gd name="connsiteY9492" fmla="*/ 3204275 h 6352161"/>
                <a:gd name="connsiteX9493" fmla="*/ 2730949 w 10924162"/>
                <a:gd name="connsiteY9493" fmla="*/ 3234475 h 6352161"/>
                <a:gd name="connsiteX9494" fmla="*/ 2701923 w 10924162"/>
                <a:gd name="connsiteY9494" fmla="*/ 3264675 h 6352161"/>
                <a:gd name="connsiteX9495" fmla="*/ 2772695 w 10924162"/>
                <a:gd name="connsiteY9495" fmla="*/ 3264675 h 6352161"/>
                <a:gd name="connsiteX9496" fmla="*/ 2743668 w 10924162"/>
                <a:gd name="connsiteY9496" fmla="*/ 3234475 h 6352161"/>
                <a:gd name="connsiteX9497" fmla="*/ 2772695 w 10924162"/>
                <a:gd name="connsiteY9497" fmla="*/ 3204275 h 6352161"/>
                <a:gd name="connsiteX9498" fmla="*/ 2801722 w 10924162"/>
                <a:gd name="connsiteY9498" fmla="*/ 3234475 h 6352161"/>
                <a:gd name="connsiteX9499" fmla="*/ 2772695 w 10924162"/>
                <a:gd name="connsiteY9499" fmla="*/ 3264675 h 6352161"/>
                <a:gd name="connsiteX9500" fmla="*/ 3126562 w 10924162"/>
                <a:gd name="connsiteY9500" fmla="*/ 3264675 h 6352161"/>
                <a:gd name="connsiteX9501" fmla="*/ 3097535 w 10924162"/>
                <a:gd name="connsiteY9501" fmla="*/ 3234475 h 6352161"/>
                <a:gd name="connsiteX9502" fmla="*/ 3126562 w 10924162"/>
                <a:gd name="connsiteY9502" fmla="*/ 3204275 h 6352161"/>
                <a:gd name="connsiteX9503" fmla="*/ 3155589 w 10924162"/>
                <a:gd name="connsiteY9503" fmla="*/ 3234475 h 6352161"/>
                <a:gd name="connsiteX9504" fmla="*/ 3126562 w 10924162"/>
                <a:gd name="connsiteY9504" fmla="*/ 3264675 h 6352161"/>
                <a:gd name="connsiteX9505" fmla="*/ 5037446 w 10924162"/>
                <a:gd name="connsiteY9505" fmla="*/ 3264675 h 6352161"/>
                <a:gd name="connsiteX9506" fmla="*/ 5008414 w 10924162"/>
                <a:gd name="connsiteY9506" fmla="*/ 3234475 h 6352161"/>
                <a:gd name="connsiteX9507" fmla="*/ 5037446 w 10924162"/>
                <a:gd name="connsiteY9507" fmla="*/ 3204275 h 6352161"/>
                <a:gd name="connsiteX9508" fmla="*/ 5066468 w 10924162"/>
                <a:gd name="connsiteY9508" fmla="*/ 3234475 h 6352161"/>
                <a:gd name="connsiteX9509" fmla="*/ 5037446 w 10924162"/>
                <a:gd name="connsiteY9509" fmla="*/ 3264675 h 6352161"/>
                <a:gd name="connsiteX9510" fmla="*/ 5108219 w 10924162"/>
                <a:gd name="connsiteY9510" fmla="*/ 3264675 h 6352161"/>
                <a:gd name="connsiteX9511" fmla="*/ 5079187 w 10924162"/>
                <a:gd name="connsiteY9511" fmla="*/ 3234475 h 6352161"/>
                <a:gd name="connsiteX9512" fmla="*/ 5108219 w 10924162"/>
                <a:gd name="connsiteY9512" fmla="*/ 3204275 h 6352161"/>
                <a:gd name="connsiteX9513" fmla="*/ 5137241 w 10924162"/>
                <a:gd name="connsiteY9513" fmla="*/ 3234475 h 6352161"/>
                <a:gd name="connsiteX9514" fmla="*/ 5108219 w 10924162"/>
                <a:gd name="connsiteY9514" fmla="*/ 3264675 h 6352161"/>
                <a:gd name="connsiteX9515" fmla="*/ 5178993 w 10924162"/>
                <a:gd name="connsiteY9515" fmla="*/ 3264675 h 6352161"/>
                <a:gd name="connsiteX9516" fmla="*/ 5149960 w 10924162"/>
                <a:gd name="connsiteY9516" fmla="*/ 3234475 h 6352161"/>
                <a:gd name="connsiteX9517" fmla="*/ 5178993 w 10924162"/>
                <a:gd name="connsiteY9517" fmla="*/ 3204275 h 6352161"/>
                <a:gd name="connsiteX9518" fmla="*/ 5208014 w 10924162"/>
                <a:gd name="connsiteY9518" fmla="*/ 3234475 h 6352161"/>
                <a:gd name="connsiteX9519" fmla="*/ 5178993 w 10924162"/>
                <a:gd name="connsiteY9519" fmla="*/ 3264675 h 6352161"/>
                <a:gd name="connsiteX9520" fmla="*/ 5249767 w 10924162"/>
                <a:gd name="connsiteY9520" fmla="*/ 3264675 h 6352161"/>
                <a:gd name="connsiteX9521" fmla="*/ 5220735 w 10924162"/>
                <a:gd name="connsiteY9521" fmla="*/ 3234475 h 6352161"/>
                <a:gd name="connsiteX9522" fmla="*/ 5249767 w 10924162"/>
                <a:gd name="connsiteY9522" fmla="*/ 3204275 h 6352161"/>
                <a:gd name="connsiteX9523" fmla="*/ 5278788 w 10924162"/>
                <a:gd name="connsiteY9523" fmla="*/ 3234475 h 6352161"/>
                <a:gd name="connsiteX9524" fmla="*/ 5249767 w 10924162"/>
                <a:gd name="connsiteY9524" fmla="*/ 3264675 h 6352161"/>
                <a:gd name="connsiteX9525" fmla="*/ 5320539 w 10924162"/>
                <a:gd name="connsiteY9525" fmla="*/ 3264675 h 6352161"/>
                <a:gd name="connsiteX9526" fmla="*/ 5291507 w 10924162"/>
                <a:gd name="connsiteY9526" fmla="*/ 3234475 h 6352161"/>
                <a:gd name="connsiteX9527" fmla="*/ 5320539 w 10924162"/>
                <a:gd name="connsiteY9527" fmla="*/ 3204275 h 6352161"/>
                <a:gd name="connsiteX9528" fmla="*/ 5349561 w 10924162"/>
                <a:gd name="connsiteY9528" fmla="*/ 3234475 h 6352161"/>
                <a:gd name="connsiteX9529" fmla="*/ 5320539 w 10924162"/>
                <a:gd name="connsiteY9529" fmla="*/ 3264675 h 6352161"/>
                <a:gd name="connsiteX9530" fmla="*/ 5391313 w 10924162"/>
                <a:gd name="connsiteY9530" fmla="*/ 3264675 h 6352161"/>
                <a:gd name="connsiteX9531" fmla="*/ 5362281 w 10924162"/>
                <a:gd name="connsiteY9531" fmla="*/ 3234475 h 6352161"/>
                <a:gd name="connsiteX9532" fmla="*/ 5391313 w 10924162"/>
                <a:gd name="connsiteY9532" fmla="*/ 3204275 h 6352161"/>
                <a:gd name="connsiteX9533" fmla="*/ 5420335 w 10924162"/>
                <a:gd name="connsiteY9533" fmla="*/ 3234475 h 6352161"/>
                <a:gd name="connsiteX9534" fmla="*/ 5391313 w 10924162"/>
                <a:gd name="connsiteY9534" fmla="*/ 3264675 h 6352161"/>
                <a:gd name="connsiteX9535" fmla="*/ 5462087 w 10924162"/>
                <a:gd name="connsiteY9535" fmla="*/ 3264675 h 6352161"/>
                <a:gd name="connsiteX9536" fmla="*/ 5433054 w 10924162"/>
                <a:gd name="connsiteY9536" fmla="*/ 3234475 h 6352161"/>
                <a:gd name="connsiteX9537" fmla="*/ 5462087 w 10924162"/>
                <a:gd name="connsiteY9537" fmla="*/ 3204275 h 6352161"/>
                <a:gd name="connsiteX9538" fmla="*/ 5491108 w 10924162"/>
                <a:gd name="connsiteY9538" fmla="*/ 3234475 h 6352161"/>
                <a:gd name="connsiteX9539" fmla="*/ 5462087 w 10924162"/>
                <a:gd name="connsiteY9539" fmla="*/ 3264675 h 6352161"/>
                <a:gd name="connsiteX9540" fmla="*/ 5532861 w 10924162"/>
                <a:gd name="connsiteY9540" fmla="*/ 3264675 h 6352161"/>
                <a:gd name="connsiteX9541" fmla="*/ 5503829 w 10924162"/>
                <a:gd name="connsiteY9541" fmla="*/ 3234475 h 6352161"/>
                <a:gd name="connsiteX9542" fmla="*/ 5532861 w 10924162"/>
                <a:gd name="connsiteY9542" fmla="*/ 3204275 h 6352161"/>
                <a:gd name="connsiteX9543" fmla="*/ 5561882 w 10924162"/>
                <a:gd name="connsiteY9543" fmla="*/ 3234475 h 6352161"/>
                <a:gd name="connsiteX9544" fmla="*/ 5532861 w 10924162"/>
                <a:gd name="connsiteY9544" fmla="*/ 3264675 h 6352161"/>
                <a:gd name="connsiteX9545" fmla="*/ 5603633 w 10924162"/>
                <a:gd name="connsiteY9545" fmla="*/ 3264675 h 6352161"/>
                <a:gd name="connsiteX9546" fmla="*/ 5574601 w 10924162"/>
                <a:gd name="connsiteY9546" fmla="*/ 3234475 h 6352161"/>
                <a:gd name="connsiteX9547" fmla="*/ 5603633 w 10924162"/>
                <a:gd name="connsiteY9547" fmla="*/ 3204275 h 6352161"/>
                <a:gd name="connsiteX9548" fmla="*/ 5632655 w 10924162"/>
                <a:gd name="connsiteY9548" fmla="*/ 3234475 h 6352161"/>
                <a:gd name="connsiteX9549" fmla="*/ 5603633 w 10924162"/>
                <a:gd name="connsiteY9549" fmla="*/ 3264675 h 6352161"/>
                <a:gd name="connsiteX9550" fmla="*/ 5674406 w 10924162"/>
                <a:gd name="connsiteY9550" fmla="*/ 3264675 h 6352161"/>
                <a:gd name="connsiteX9551" fmla="*/ 5645374 w 10924162"/>
                <a:gd name="connsiteY9551" fmla="*/ 3234475 h 6352161"/>
                <a:gd name="connsiteX9552" fmla="*/ 5674406 w 10924162"/>
                <a:gd name="connsiteY9552" fmla="*/ 3204275 h 6352161"/>
                <a:gd name="connsiteX9553" fmla="*/ 5703428 w 10924162"/>
                <a:gd name="connsiteY9553" fmla="*/ 3234475 h 6352161"/>
                <a:gd name="connsiteX9554" fmla="*/ 5674406 w 10924162"/>
                <a:gd name="connsiteY9554" fmla="*/ 3264675 h 6352161"/>
                <a:gd name="connsiteX9555" fmla="*/ 5745180 w 10924162"/>
                <a:gd name="connsiteY9555" fmla="*/ 3264675 h 6352161"/>
                <a:gd name="connsiteX9556" fmla="*/ 5716147 w 10924162"/>
                <a:gd name="connsiteY9556" fmla="*/ 3234475 h 6352161"/>
                <a:gd name="connsiteX9557" fmla="*/ 5745180 w 10924162"/>
                <a:gd name="connsiteY9557" fmla="*/ 3204275 h 6352161"/>
                <a:gd name="connsiteX9558" fmla="*/ 5774201 w 10924162"/>
                <a:gd name="connsiteY9558" fmla="*/ 3234475 h 6352161"/>
                <a:gd name="connsiteX9559" fmla="*/ 5745180 w 10924162"/>
                <a:gd name="connsiteY9559" fmla="*/ 3264675 h 6352161"/>
                <a:gd name="connsiteX9560" fmla="*/ 5815954 w 10924162"/>
                <a:gd name="connsiteY9560" fmla="*/ 3264675 h 6352161"/>
                <a:gd name="connsiteX9561" fmla="*/ 5786922 w 10924162"/>
                <a:gd name="connsiteY9561" fmla="*/ 3234475 h 6352161"/>
                <a:gd name="connsiteX9562" fmla="*/ 5815954 w 10924162"/>
                <a:gd name="connsiteY9562" fmla="*/ 3204275 h 6352161"/>
                <a:gd name="connsiteX9563" fmla="*/ 5844975 w 10924162"/>
                <a:gd name="connsiteY9563" fmla="*/ 3234475 h 6352161"/>
                <a:gd name="connsiteX9564" fmla="*/ 5815954 w 10924162"/>
                <a:gd name="connsiteY9564" fmla="*/ 3264675 h 6352161"/>
                <a:gd name="connsiteX9565" fmla="*/ 5886727 w 10924162"/>
                <a:gd name="connsiteY9565" fmla="*/ 3264675 h 6352161"/>
                <a:gd name="connsiteX9566" fmla="*/ 5857695 w 10924162"/>
                <a:gd name="connsiteY9566" fmla="*/ 3234475 h 6352161"/>
                <a:gd name="connsiteX9567" fmla="*/ 5886727 w 10924162"/>
                <a:gd name="connsiteY9567" fmla="*/ 3204275 h 6352161"/>
                <a:gd name="connsiteX9568" fmla="*/ 5915749 w 10924162"/>
                <a:gd name="connsiteY9568" fmla="*/ 3234475 h 6352161"/>
                <a:gd name="connsiteX9569" fmla="*/ 5886727 w 10924162"/>
                <a:gd name="connsiteY9569" fmla="*/ 3264675 h 6352161"/>
                <a:gd name="connsiteX9570" fmla="*/ 5957500 w 10924162"/>
                <a:gd name="connsiteY9570" fmla="*/ 3264675 h 6352161"/>
                <a:gd name="connsiteX9571" fmla="*/ 5928468 w 10924162"/>
                <a:gd name="connsiteY9571" fmla="*/ 3234475 h 6352161"/>
                <a:gd name="connsiteX9572" fmla="*/ 5957500 w 10924162"/>
                <a:gd name="connsiteY9572" fmla="*/ 3204275 h 6352161"/>
                <a:gd name="connsiteX9573" fmla="*/ 5986522 w 10924162"/>
                <a:gd name="connsiteY9573" fmla="*/ 3234475 h 6352161"/>
                <a:gd name="connsiteX9574" fmla="*/ 5957500 w 10924162"/>
                <a:gd name="connsiteY9574" fmla="*/ 3264675 h 6352161"/>
                <a:gd name="connsiteX9575" fmla="*/ 6028274 w 10924162"/>
                <a:gd name="connsiteY9575" fmla="*/ 3264675 h 6352161"/>
                <a:gd name="connsiteX9576" fmla="*/ 5999241 w 10924162"/>
                <a:gd name="connsiteY9576" fmla="*/ 3234475 h 6352161"/>
                <a:gd name="connsiteX9577" fmla="*/ 6028274 w 10924162"/>
                <a:gd name="connsiteY9577" fmla="*/ 3204275 h 6352161"/>
                <a:gd name="connsiteX9578" fmla="*/ 6057295 w 10924162"/>
                <a:gd name="connsiteY9578" fmla="*/ 3234475 h 6352161"/>
                <a:gd name="connsiteX9579" fmla="*/ 6028274 w 10924162"/>
                <a:gd name="connsiteY9579" fmla="*/ 3264675 h 6352161"/>
                <a:gd name="connsiteX9580" fmla="*/ 6099048 w 10924162"/>
                <a:gd name="connsiteY9580" fmla="*/ 3264675 h 6352161"/>
                <a:gd name="connsiteX9581" fmla="*/ 6070016 w 10924162"/>
                <a:gd name="connsiteY9581" fmla="*/ 3234475 h 6352161"/>
                <a:gd name="connsiteX9582" fmla="*/ 6099048 w 10924162"/>
                <a:gd name="connsiteY9582" fmla="*/ 3204275 h 6352161"/>
                <a:gd name="connsiteX9583" fmla="*/ 6128069 w 10924162"/>
                <a:gd name="connsiteY9583" fmla="*/ 3234475 h 6352161"/>
                <a:gd name="connsiteX9584" fmla="*/ 6099048 w 10924162"/>
                <a:gd name="connsiteY9584" fmla="*/ 3264675 h 6352161"/>
                <a:gd name="connsiteX9585" fmla="*/ 6169820 w 10924162"/>
                <a:gd name="connsiteY9585" fmla="*/ 3264675 h 6352161"/>
                <a:gd name="connsiteX9586" fmla="*/ 6140788 w 10924162"/>
                <a:gd name="connsiteY9586" fmla="*/ 3234475 h 6352161"/>
                <a:gd name="connsiteX9587" fmla="*/ 6169820 w 10924162"/>
                <a:gd name="connsiteY9587" fmla="*/ 3204275 h 6352161"/>
                <a:gd name="connsiteX9588" fmla="*/ 6198842 w 10924162"/>
                <a:gd name="connsiteY9588" fmla="*/ 3234475 h 6352161"/>
                <a:gd name="connsiteX9589" fmla="*/ 6169820 w 10924162"/>
                <a:gd name="connsiteY9589" fmla="*/ 3264675 h 6352161"/>
                <a:gd name="connsiteX9590" fmla="*/ 6240593 w 10924162"/>
                <a:gd name="connsiteY9590" fmla="*/ 3264675 h 6352161"/>
                <a:gd name="connsiteX9591" fmla="*/ 6211561 w 10924162"/>
                <a:gd name="connsiteY9591" fmla="*/ 3234475 h 6352161"/>
                <a:gd name="connsiteX9592" fmla="*/ 6240593 w 10924162"/>
                <a:gd name="connsiteY9592" fmla="*/ 3204275 h 6352161"/>
                <a:gd name="connsiteX9593" fmla="*/ 6269615 w 10924162"/>
                <a:gd name="connsiteY9593" fmla="*/ 3234475 h 6352161"/>
                <a:gd name="connsiteX9594" fmla="*/ 6240593 w 10924162"/>
                <a:gd name="connsiteY9594" fmla="*/ 3264675 h 6352161"/>
                <a:gd name="connsiteX9595" fmla="*/ 6311367 w 10924162"/>
                <a:gd name="connsiteY9595" fmla="*/ 3264675 h 6352161"/>
                <a:gd name="connsiteX9596" fmla="*/ 6282334 w 10924162"/>
                <a:gd name="connsiteY9596" fmla="*/ 3234475 h 6352161"/>
                <a:gd name="connsiteX9597" fmla="*/ 6311367 w 10924162"/>
                <a:gd name="connsiteY9597" fmla="*/ 3204275 h 6352161"/>
                <a:gd name="connsiteX9598" fmla="*/ 6340388 w 10924162"/>
                <a:gd name="connsiteY9598" fmla="*/ 3234475 h 6352161"/>
                <a:gd name="connsiteX9599" fmla="*/ 6311367 w 10924162"/>
                <a:gd name="connsiteY9599" fmla="*/ 3264675 h 6352161"/>
                <a:gd name="connsiteX9600" fmla="*/ 6382142 w 10924162"/>
                <a:gd name="connsiteY9600" fmla="*/ 3264675 h 6352161"/>
                <a:gd name="connsiteX9601" fmla="*/ 6353110 w 10924162"/>
                <a:gd name="connsiteY9601" fmla="*/ 3234475 h 6352161"/>
                <a:gd name="connsiteX9602" fmla="*/ 6382142 w 10924162"/>
                <a:gd name="connsiteY9602" fmla="*/ 3204275 h 6352161"/>
                <a:gd name="connsiteX9603" fmla="*/ 6411163 w 10924162"/>
                <a:gd name="connsiteY9603" fmla="*/ 3234475 h 6352161"/>
                <a:gd name="connsiteX9604" fmla="*/ 6382142 w 10924162"/>
                <a:gd name="connsiteY9604" fmla="*/ 3264675 h 6352161"/>
                <a:gd name="connsiteX9605" fmla="*/ 6452914 w 10924162"/>
                <a:gd name="connsiteY9605" fmla="*/ 3264675 h 6352161"/>
                <a:gd name="connsiteX9606" fmla="*/ 6423882 w 10924162"/>
                <a:gd name="connsiteY9606" fmla="*/ 3234475 h 6352161"/>
                <a:gd name="connsiteX9607" fmla="*/ 6452914 w 10924162"/>
                <a:gd name="connsiteY9607" fmla="*/ 3204275 h 6352161"/>
                <a:gd name="connsiteX9608" fmla="*/ 6481936 w 10924162"/>
                <a:gd name="connsiteY9608" fmla="*/ 3234475 h 6352161"/>
                <a:gd name="connsiteX9609" fmla="*/ 6452914 w 10924162"/>
                <a:gd name="connsiteY9609" fmla="*/ 3264675 h 6352161"/>
                <a:gd name="connsiteX9610" fmla="*/ 6594461 w 10924162"/>
                <a:gd name="connsiteY9610" fmla="*/ 3264675 h 6352161"/>
                <a:gd name="connsiteX9611" fmla="*/ 6565428 w 10924162"/>
                <a:gd name="connsiteY9611" fmla="*/ 3234475 h 6352161"/>
                <a:gd name="connsiteX9612" fmla="*/ 6594461 w 10924162"/>
                <a:gd name="connsiteY9612" fmla="*/ 3204275 h 6352161"/>
                <a:gd name="connsiteX9613" fmla="*/ 6623482 w 10924162"/>
                <a:gd name="connsiteY9613" fmla="*/ 3234475 h 6352161"/>
                <a:gd name="connsiteX9614" fmla="*/ 6594461 w 10924162"/>
                <a:gd name="connsiteY9614" fmla="*/ 3264675 h 6352161"/>
                <a:gd name="connsiteX9615" fmla="*/ 6665235 w 10924162"/>
                <a:gd name="connsiteY9615" fmla="*/ 3264675 h 6352161"/>
                <a:gd name="connsiteX9616" fmla="*/ 6636203 w 10924162"/>
                <a:gd name="connsiteY9616" fmla="*/ 3234475 h 6352161"/>
                <a:gd name="connsiteX9617" fmla="*/ 6665235 w 10924162"/>
                <a:gd name="connsiteY9617" fmla="*/ 3204275 h 6352161"/>
                <a:gd name="connsiteX9618" fmla="*/ 6694256 w 10924162"/>
                <a:gd name="connsiteY9618" fmla="*/ 3234475 h 6352161"/>
                <a:gd name="connsiteX9619" fmla="*/ 6665235 w 10924162"/>
                <a:gd name="connsiteY9619" fmla="*/ 3264675 h 6352161"/>
                <a:gd name="connsiteX9620" fmla="*/ 6736007 w 10924162"/>
                <a:gd name="connsiteY9620" fmla="*/ 3264675 h 6352161"/>
                <a:gd name="connsiteX9621" fmla="*/ 6706975 w 10924162"/>
                <a:gd name="connsiteY9621" fmla="*/ 3234475 h 6352161"/>
                <a:gd name="connsiteX9622" fmla="*/ 6736007 w 10924162"/>
                <a:gd name="connsiteY9622" fmla="*/ 3204275 h 6352161"/>
                <a:gd name="connsiteX9623" fmla="*/ 6765029 w 10924162"/>
                <a:gd name="connsiteY9623" fmla="*/ 3234475 h 6352161"/>
                <a:gd name="connsiteX9624" fmla="*/ 6736007 w 10924162"/>
                <a:gd name="connsiteY9624" fmla="*/ 3264675 h 6352161"/>
                <a:gd name="connsiteX9625" fmla="*/ 6806780 w 10924162"/>
                <a:gd name="connsiteY9625" fmla="*/ 3264675 h 6352161"/>
                <a:gd name="connsiteX9626" fmla="*/ 6777748 w 10924162"/>
                <a:gd name="connsiteY9626" fmla="*/ 3234475 h 6352161"/>
                <a:gd name="connsiteX9627" fmla="*/ 6806780 w 10924162"/>
                <a:gd name="connsiteY9627" fmla="*/ 3204275 h 6352161"/>
                <a:gd name="connsiteX9628" fmla="*/ 6835802 w 10924162"/>
                <a:gd name="connsiteY9628" fmla="*/ 3234475 h 6352161"/>
                <a:gd name="connsiteX9629" fmla="*/ 6806780 w 10924162"/>
                <a:gd name="connsiteY9629" fmla="*/ 3264675 h 6352161"/>
                <a:gd name="connsiteX9630" fmla="*/ 6877555 w 10924162"/>
                <a:gd name="connsiteY9630" fmla="*/ 3264675 h 6352161"/>
                <a:gd name="connsiteX9631" fmla="*/ 6848522 w 10924162"/>
                <a:gd name="connsiteY9631" fmla="*/ 3234475 h 6352161"/>
                <a:gd name="connsiteX9632" fmla="*/ 6877555 w 10924162"/>
                <a:gd name="connsiteY9632" fmla="*/ 3204275 h 6352161"/>
                <a:gd name="connsiteX9633" fmla="*/ 6906576 w 10924162"/>
                <a:gd name="connsiteY9633" fmla="*/ 3234475 h 6352161"/>
                <a:gd name="connsiteX9634" fmla="*/ 6877555 w 10924162"/>
                <a:gd name="connsiteY9634" fmla="*/ 3264675 h 6352161"/>
                <a:gd name="connsiteX9635" fmla="*/ 6948329 w 10924162"/>
                <a:gd name="connsiteY9635" fmla="*/ 3264675 h 6352161"/>
                <a:gd name="connsiteX9636" fmla="*/ 6919297 w 10924162"/>
                <a:gd name="connsiteY9636" fmla="*/ 3234475 h 6352161"/>
                <a:gd name="connsiteX9637" fmla="*/ 6948329 w 10924162"/>
                <a:gd name="connsiteY9637" fmla="*/ 3204275 h 6352161"/>
                <a:gd name="connsiteX9638" fmla="*/ 6977350 w 10924162"/>
                <a:gd name="connsiteY9638" fmla="*/ 3234475 h 6352161"/>
                <a:gd name="connsiteX9639" fmla="*/ 6948329 w 10924162"/>
                <a:gd name="connsiteY9639" fmla="*/ 3264675 h 6352161"/>
                <a:gd name="connsiteX9640" fmla="*/ 7019101 w 10924162"/>
                <a:gd name="connsiteY9640" fmla="*/ 3264675 h 6352161"/>
                <a:gd name="connsiteX9641" fmla="*/ 6990069 w 10924162"/>
                <a:gd name="connsiteY9641" fmla="*/ 3234475 h 6352161"/>
                <a:gd name="connsiteX9642" fmla="*/ 7019101 w 10924162"/>
                <a:gd name="connsiteY9642" fmla="*/ 3204275 h 6352161"/>
                <a:gd name="connsiteX9643" fmla="*/ 7048123 w 10924162"/>
                <a:gd name="connsiteY9643" fmla="*/ 3234475 h 6352161"/>
                <a:gd name="connsiteX9644" fmla="*/ 7019101 w 10924162"/>
                <a:gd name="connsiteY9644" fmla="*/ 3264675 h 6352161"/>
                <a:gd name="connsiteX9645" fmla="*/ 7089874 w 10924162"/>
                <a:gd name="connsiteY9645" fmla="*/ 3264675 h 6352161"/>
                <a:gd name="connsiteX9646" fmla="*/ 7060842 w 10924162"/>
                <a:gd name="connsiteY9646" fmla="*/ 3234475 h 6352161"/>
                <a:gd name="connsiteX9647" fmla="*/ 7089874 w 10924162"/>
                <a:gd name="connsiteY9647" fmla="*/ 3204275 h 6352161"/>
                <a:gd name="connsiteX9648" fmla="*/ 7118896 w 10924162"/>
                <a:gd name="connsiteY9648" fmla="*/ 3234475 h 6352161"/>
                <a:gd name="connsiteX9649" fmla="*/ 7089874 w 10924162"/>
                <a:gd name="connsiteY9649" fmla="*/ 3264675 h 6352161"/>
                <a:gd name="connsiteX9650" fmla="*/ 7160648 w 10924162"/>
                <a:gd name="connsiteY9650" fmla="*/ 3264675 h 6352161"/>
                <a:gd name="connsiteX9651" fmla="*/ 7131615 w 10924162"/>
                <a:gd name="connsiteY9651" fmla="*/ 3234475 h 6352161"/>
                <a:gd name="connsiteX9652" fmla="*/ 7160648 w 10924162"/>
                <a:gd name="connsiteY9652" fmla="*/ 3204275 h 6352161"/>
                <a:gd name="connsiteX9653" fmla="*/ 7189669 w 10924162"/>
                <a:gd name="connsiteY9653" fmla="*/ 3234475 h 6352161"/>
                <a:gd name="connsiteX9654" fmla="*/ 7160648 w 10924162"/>
                <a:gd name="connsiteY9654" fmla="*/ 3264675 h 6352161"/>
                <a:gd name="connsiteX9655" fmla="*/ 7231422 w 10924162"/>
                <a:gd name="connsiteY9655" fmla="*/ 3264675 h 6352161"/>
                <a:gd name="connsiteX9656" fmla="*/ 7202390 w 10924162"/>
                <a:gd name="connsiteY9656" fmla="*/ 3234475 h 6352161"/>
                <a:gd name="connsiteX9657" fmla="*/ 7231422 w 10924162"/>
                <a:gd name="connsiteY9657" fmla="*/ 3204275 h 6352161"/>
                <a:gd name="connsiteX9658" fmla="*/ 7260443 w 10924162"/>
                <a:gd name="connsiteY9658" fmla="*/ 3234475 h 6352161"/>
                <a:gd name="connsiteX9659" fmla="*/ 7231422 w 10924162"/>
                <a:gd name="connsiteY9659" fmla="*/ 3264675 h 6352161"/>
                <a:gd name="connsiteX9660" fmla="*/ 7302194 w 10924162"/>
                <a:gd name="connsiteY9660" fmla="*/ 3264675 h 6352161"/>
                <a:gd name="connsiteX9661" fmla="*/ 7273162 w 10924162"/>
                <a:gd name="connsiteY9661" fmla="*/ 3234475 h 6352161"/>
                <a:gd name="connsiteX9662" fmla="*/ 7302194 w 10924162"/>
                <a:gd name="connsiteY9662" fmla="*/ 3204275 h 6352161"/>
                <a:gd name="connsiteX9663" fmla="*/ 7331216 w 10924162"/>
                <a:gd name="connsiteY9663" fmla="*/ 3234475 h 6352161"/>
                <a:gd name="connsiteX9664" fmla="*/ 7302194 w 10924162"/>
                <a:gd name="connsiteY9664" fmla="*/ 3264675 h 6352161"/>
                <a:gd name="connsiteX9665" fmla="*/ 7372968 w 10924162"/>
                <a:gd name="connsiteY9665" fmla="*/ 3264675 h 6352161"/>
                <a:gd name="connsiteX9666" fmla="*/ 7343936 w 10924162"/>
                <a:gd name="connsiteY9666" fmla="*/ 3234475 h 6352161"/>
                <a:gd name="connsiteX9667" fmla="*/ 7372968 w 10924162"/>
                <a:gd name="connsiteY9667" fmla="*/ 3204275 h 6352161"/>
                <a:gd name="connsiteX9668" fmla="*/ 7401990 w 10924162"/>
                <a:gd name="connsiteY9668" fmla="*/ 3234475 h 6352161"/>
                <a:gd name="connsiteX9669" fmla="*/ 7372968 w 10924162"/>
                <a:gd name="connsiteY9669" fmla="*/ 3264675 h 6352161"/>
                <a:gd name="connsiteX9670" fmla="*/ 7443742 w 10924162"/>
                <a:gd name="connsiteY9670" fmla="*/ 3264675 h 6352161"/>
                <a:gd name="connsiteX9671" fmla="*/ 7414709 w 10924162"/>
                <a:gd name="connsiteY9671" fmla="*/ 3234475 h 6352161"/>
                <a:gd name="connsiteX9672" fmla="*/ 7443742 w 10924162"/>
                <a:gd name="connsiteY9672" fmla="*/ 3204275 h 6352161"/>
                <a:gd name="connsiteX9673" fmla="*/ 7472763 w 10924162"/>
                <a:gd name="connsiteY9673" fmla="*/ 3234475 h 6352161"/>
                <a:gd name="connsiteX9674" fmla="*/ 7443742 w 10924162"/>
                <a:gd name="connsiteY9674" fmla="*/ 3264675 h 6352161"/>
                <a:gd name="connsiteX9675" fmla="*/ 7514516 w 10924162"/>
                <a:gd name="connsiteY9675" fmla="*/ 3264675 h 6352161"/>
                <a:gd name="connsiteX9676" fmla="*/ 7485484 w 10924162"/>
                <a:gd name="connsiteY9676" fmla="*/ 3234475 h 6352161"/>
                <a:gd name="connsiteX9677" fmla="*/ 7514516 w 10924162"/>
                <a:gd name="connsiteY9677" fmla="*/ 3204275 h 6352161"/>
                <a:gd name="connsiteX9678" fmla="*/ 7543537 w 10924162"/>
                <a:gd name="connsiteY9678" fmla="*/ 3234475 h 6352161"/>
                <a:gd name="connsiteX9679" fmla="*/ 7514516 w 10924162"/>
                <a:gd name="connsiteY9679" fmla="*/ 3264675 h 6352161"/>
                <a:gd name="connsiteX9680" fmla="*/ 7585288 w 10924162"/>
                <a:gd name="connsiteY9680" fmla="*/ 3264675 h 6352161"/>
                <a:gd name="connsiteX9681" fmla="*/ 7556256 w 10924162"/>
                <a:gd name="connsiteY9681" fmla="*/ 3234475 h 6352161"/>
                <a:gd name="connsiteX9682" fmla="*/ 7585288 w 10924162"/>
                <a:gd name="connsiteY9682" fmla="*/ 3204275 h 6352161"/>
                <a:gd name="connsiteX9683" fmla="*/ 7614310 w 10924162"/>
                <a:gd name="connsiteY9683" fmla="*/ 3234475 h 6352161"/>
                <a:gd name="connsiteX9684" fmla="*/ 7585288 w 10924162"/>
                <a:gd name="connsiteY9684" fmla="*/ 3264675 h 6352161"/>
                <a:gd name="connsiteX9685" fmla="*/ 7656061 w 10924162"/>
                <a:gd name="connsiteY9685" fmla="*/ 3264675 h 6352161"/>
                <a:gd name="connsiteX9686" fmla="*/ 7627029 w 10924162"/>
                <a:gd name="connsiteY9686" fmla="*/ 3234475 h 6352161"/>
                <a:gd name="connsiteX9687" fmla="*/ 7656061 w 10924162"/>
                <a:gd name="connsiteY9687" fmla="*/ 3204275 h 6352161"/>
                <a:gd name="connsiteX9688" fmla="*/ 7685083 w 10924162"/>
                <a:gd name="connsiteY9688" fmla="*/ 3234475 h 6352161"/>
                <a:gd name="connsiteX9689" fmla="*/ 7656061 w 10924162"/>
                <a:gd name="connsiteY9689" fmla="*/ 3264675 h 6352161"/>
                <a:gd name="connsiteX9690" fmla="*/ 7726835 w 10924162"/>
                <a:gd name="connsiteY9690" fmla="*/ 3264675 h 6352161"/>
                <a:gd name="connsiteX9691" fmla="*/ 7697802 w 10924162"/>
                <a:gd name="connsiteY9691" fmla="*/ 3234475 h 6352161"/>
                <a:gd name="connsiteX9692" fmla="*/ 7726835 w 10924162"/>
                <a:gd name="connsiteY9692" fmla="*/ 3204275 h 6352161"/>
                <a:gd name="connsiteX9693" fmla="*/ 7755856 w 10924162"/>
                <a:gd name="connsiteY9693" fmla="*/ 3234475 h 6352161"/>
                <a:gd name="connsiteX9694" fmla="*/ 7726835 w 10924162"/>
                <a:gd name="connsiteY9694" fmla="*/ 3264675 h 6352161"/>
                <a:gd name="connsiteX9695" fmla="*/ 7797609 w 10924162"/>
                <a:gd name="connsiteY9695" fmla="*/ 3264675 h 6352161"/>
                <a:gd name="connsiteX9696" fmla="*/ 7768577 w 10924162"/>
                <a:gd name="connsiteY9696" fmla="*/ 3234475 h 6352161"/>
                <a:gd name="connsiteX9697" fmla="*/ 7797609 w 10924162"/>
                <a:gd name="connsiteY9697" fmla="*/ 3204275 h 6352161"/>
                <a:gd name="connsiteX9698" fmla="*/ 7826630 w 10924162"/>
                <a:gd name="connsiteY9698" fmla="*/ 3234475 h 6352161"/>
                <a:gd name="connsiteX9699" fmla="*/ 7797609 w 10924162"/>
                <a:gd name="connsiteY9699" fmla="*/ 3264675 h 6352161"/>
                <a:gd name="connsiteX9700" fmla="*/ 7868382 w 10924162"/>
                <a:gd name="connsiteY9700" fmla="*/ 3264675 h 6352161"/>
                <a:gd name="connsiteX9701" fmla="*/ 7839350 w 10924162"/>
                <a:gd name="connsiteY9701" fmla="*/ 3234475 h 6352161"/>
                <a:gd name="connsiteX9702" fmla="*/ 7868382 w 10924162"/>
                <a:gd name="connsiteY9702" fmla="*/ 3204275 h 6352161"/>
                <a:gd name="connsiteX9703" fmla="*/ 7897404 w 10924162"/>
                <a:gd name="connsiteY9703" fmla="*/ 3234475 h 6352161"/>
                <a:gd name="connsiteX9704" fmla="*/ 7868382 w 10924162"/>
                <a:gd name="connsiteY9704" fmla="*/ 3264675 h 6352161"/>
                <a:gd name="connsiteX9705" fmla="*/ 7939155 w 10924162"/>
                <a:gd name="connsiteY9705" fmla="*/ 3264675 h 6352161"/>
                <a:gd name="connsiteX9706" fmla="*/ 7910123 w 10924162"/>
                <a:gd name="connsiteY9706" fmla="*/ 3234475 h 6352161"/>
                <a:gd name="connsiteX9707" fmla="*/ 7939155 w 10924162"/>
                <a:gd name="connsiteY9707" fmla="*/ 3204275 h 6352161"/>
                <a:gd name="connsiteX9708" fmla="*/ 7968177 w 10924162"/>
                <a:gd name="connsiteY9708" fmla="*/ 3234475 h 6352161"/>
                <a:gd name="connsiteX9709" fmla="*/ 7939155 w 10924162"/>
                <a:gd name="connsiteY9709" fmla="*/ 3264675 h 6352161"/>
                <a:gd name="connsiteX9710" fmla="*/ 8009929 w 10924162"/>
                <a:gd name="connsiteY9710" fmla="*/ 3264675 h 6352161"/>
                <a:gd name="connsiteX9711" fmla="*/ 7980896 w 10924162"/>
                <a:gd name="connsiteY9711" fmla="*/ 3234475 h 6352161"/>
                <a:gd name="connsiteX9712" fmla="*/ 8009929 w 10924162"/>
                <a:gd name="connsiteY9712" fmla="*/ 3204275 h 6352161"/>
                <a:gd name="connsiteX9713" fmla="*/ 8038950 w 10924162"/>
                <a:gd name="connsiteY9713" fmla="*/ 3234475 h 6352161"/>
                <a:gd name="connsiteX9714" fmla="*/ 8009929 w 10924162"/>
                <a:gd name="connsiteY9714" fmla="*/ 3264675 h 6352161"/>
                <a:gd name="connsiteX9715" fmla="*/ 8080703 w 10924162"/>
                <a:gd name="connsiteY9715" fmla="*/ 3264675 h 6352161"/>
                <a:gd name="connsiteX9716" fmla="*/ 8051671 w 10924162"/>
                <a:gd name="connsiteY9716" fmla="*/ 3234475 h 6352161"/>
                <a:gd name="connsiteX9717" fmla="*/ 8080703 w 10924162"/>
                <a:gd name="connsiteY9717" fmla="*/ 3204275 h 6352161"/>
                <a:gd name="connsiteX9718" fmla="*/ 8109724 w 10924162"/>
                <a:gd name="connsiteY9718" fmla="*/ 3234475 h 6352161"/>
                <a:gd name="connsiteX9719" fmla="*/ 8080703 w 10924162"/>
                <a:gd name="connsiteY9719" fmla="*/ 3264675 h 6352161"/>
                <a:gd name="connsiteX9720" fmla="*/ 8151475 w 10924162"/>
                <a:gd name="connsiteY9720" fmla="*/ 3264675 h 6352161"/>
                <a:gd name="connsiteX9721" fmla="*/ 8122443 w 10924162"/>
                <a:gd name="connsiteY9721" fmla="*/ 3234475 h 6352161"/>
                <a:gd name="connsiteX9722" fmla="*/ 8151475 w 10924162"/>
                <a:gd name="connsiteY9722" fmla="*/ 3204275 h 6352161"/>
                <a:gd name="connsiteX9723" fmla="*/ 8180497 w 10924162"/>
                <a:gd name="connsiteY9723" fmla="*/ 3234475 h 6352161"/>
                <a:gd name="connsiteX9724" fmla="*/ 8151475 w 10924162"/>
                <a:gd name="connsiteY9724" fmla="*/ 3264675 h 6352161"/>
                <a:gd name="connsiteX9725" fmla="*/ 8222248 w 10924162"/>
                <a:gd name="connsiteY9725" fmla="*/ 3264675 h 6352161"/>
                <a:gd name="connsiteX9726" fmla="*/ 8193216 w 10924162"/>
                <a:gd name="connsiteY9726" fmla="*/ 3234475 h 6352161"/>
                <a:gd name="connsiteX9727" fmla="*/ 8222248 w 10924162"/>
                <a:gd name="connsiteY9727" fmla="*/ 3204275 h 6352161"/>
                <a:gd name="connsiteX9728" fmla="*/ 8251270 w 10924162"/>
                <a:gd name="connsiteY9728" fmla="*/ 3234475 h 6352161"/>
                <a:gd name="connsiteX9729" fmla="*/ 8222248 w 10924162"/>
                <a:gd name="connsiteY9729" fmla="*/ 3264675 h 6352161"/>
                <a:gd name="connsiteX9730" fmla="*/ 8293022 w 10924162"/>
                <a:gd name="connsiteY9730" fmla="*/ 3264675 h 6352161"/>
                <a:gd name="connsiteX9731" fmla="*/ 8263989 w 10924162"/>
                <a:gd name="connsiteY9731" fmla="*/ 3234475 h 6352161"/>
                <a:gd name="connsiteX9732" fmla="*/ 8293022 w 10924162"/>
                <a:gd name="connsiteY9732" fmla="*/ 3204275 h 6352161"/>
                <a:gd name="connsiteX9733" fmla="*/ 8322043 w 10924162"/>
                <a:gd name="connsiteY9733" fmla="*/ 3234475 h 6352161"/>
                <a:gd name="connsiteX9734" fmla="*/ 8293022 w 10924162"/>
                <a:gd name="connsiteY9734" fmla="*/ 3264675 h 6352161"/>
                <a:gd name="connsiteX9735" fmla="*/ 2348054 w 10924162"/>
                <a:gd name="connsiteY9735" fmla="*/ 3191074 h 6352161"/>
                <a:gd name="connsiteX9736" fmla="*/ 2319027 w 10924162"/>
                <a:gd name="connsiteY9736" fmla="*/ 3160874 h 6352161"/>
                <a:gd name="connsiteX9737" fmla="*/ 2348054 w 10924162"/>
                <a:gd name="connsiteY9737" fmla="*/ 3130674 h 6352161"/>
                <a:gd name="connsiteX9738" fmla="*/ 2377081 w 10924162"/>
                <a:gd name="connsiteY9738" fmla="*/ 3160874 h 6352161"/>
                <a:gd name="connsiteX9739" fmla="*/ 2348054 w 10924162"/>
                <a:gd name="connsiteY9739" fmla="*/ 3191074 h 6352161"/>
                <a:gd name="connsiteX9740" fmla="*/ 2489602 w 10924162"/>
                <a:gd name="connsiteY9740" fmla="*/ 3191074 h 6352161"/>
                <a:gd name="connsiteX9741" fmla="*/ 2460575 w 10924162"/>
                <a:gd name="connsiteY9741" fmla="*/ 3160874 h 6352161"/>
                <a:gd name="connsiteX9742" fmla="*/ 2489602 w 10924162"/>
                <a:gd name="connsiteY9742" fmla="*/ 3130674 h 6352161"/>
                <a:gd name="connsiteX9743" fmla="*/ 2518629 w 10924162"/>
                <a:gd name="connsiteY9743" fmla="*/ 3160874 h 6352161"/>
                <a:gd name="connsiteX9744" fmla="*/ 2489602 w 10924162"/>
                <a:gd name="connsiteY9744" fmla="*/ 3191074 h 6352161"/>
                <a:gd name="connsiteX9745" fmla="*/ 2560375 w 10924162"/>
                <a:gd name="connsiteY9745" fmla="*/ 3191074 h 6352161"/>
                <a:gd name="connsiteX9746" fmla="*/ 2531348 w 10924162"/>
                <a:gd name="connsiteY9746" fmla="*/ 3160874 h 6352161"/>
                <a:gd name="connsiteX9747" fmla="*/ 2560375 w 10924162"/>
                <a:gd name="connsiteY9747" fmla="*/ 3130674 h 6352161"/>
                <a:gd name="connsiteX9748" fmla="*/ 2589402 w 10924162"/>
                <a:gd name="connsiteY9748" fmla="*/ 3160874 h 6352161"/>
                <a:gd name="connsiteX9749" fmla="*/ 2560375 w 10924162"/>
                <a:gd name="connsiteY9749" fmla="*/ 3191074 h 6352161"/>
                <a:gd name="connsiteX9750" fmla="*/ 2631148 w 10924162"/>
                <a:gd name="connsiteY9750" fmla="*/ 3191074 h 6352161"/>
                <a:gd name="connsiteX9751" fmla="*/ 2602121 w 10924162"/>
                <a:gd name="connsiteY9751" fmla="*/ 3160874 h 6352161"/>
                <a:gd name="connsiteX9752" fmla="*/ 2631148 w 10924162"/>
                <a:gd name="connsiteY9752" fmla="*/ 3130674 h 6352161"/>
                <a:gd name="connsiteX9753" fmla="*/ 2660175 w 10924162"/>
                <a:gd name="connsiteY9753" fmla="*/ 3160874 h 6352161"/>
                <a:gd name="connsiteX9754" fmla="*/ 2631148 w 10924162"/>
                <a:gd name="connsiteY9754" fmla="*/ 3191074 h 6352161"/>
                <a:gd name="connsiteX9755" fmla="*/ 2701923 w 10924162"/>
                <a:gd name="connsiteY9755" fmla="*/ 3191074 h 6352161"/>
                <a:gd name="connsiteX9756" fmla="*/ 2672896 w 10924162"/>
                <a:gd name="connsiteY9756" fmla="*/ 3160874 h 6352161"/>
                <a:gd name="connsiteX9757" fmla="*/ 2701923 w 10924162"/>
                <a:gd name="connsiteY9757" fmla="*/ 3130674 h 6352161"/>
                <a:gd name="connsiteX9758" fmla="*/ 2730949 w 10924162"/>
                <a:gd name="connsiteY9758" fmla="*/ 3160874 h 6352161"/>
                <a:gd name="connsiteX9759" fmla="*/ 2701923 w 10924162"/>
                <a:gd name="connsiteY9759" fmla="*/ 3191074 h 6352161"/>
                <a:gd name="connsiteX9760" fmla="*/ 3197335 w 10924162"/>
                <a:gd name="connsiteY9760" fmla="*/ 3191074 h 6352161"/>
                <a:gd name="connsiteX9761" fmla="*/ 3168308 w 10924162"/>
                <a:gd name="connsiteY9761" fmla="*/ 3160874 h 6352161"/>
                <a:gd name="connsiteX9762" fmla="*/ 3197335 w 10924162"/>
                <a:gd name="connsiteY9762" fmla="*/ 3130674 h 6352161"/>
                <a:gd name="connsiteX9763" fmla="*/ 3226362 w 10924162"/>
                <a:gd name="connsiteY9763" fmla="*/ 3160874 h 6352161"/>
                <a:gd name="connsiteX9764" fmla="*/ 3197335 w 10924162"/>
                <a:gd name="connsiteY9764" fmla="*/ 3191074 h 6352161"/>
                <a:gd name="connsiteX9765" fmla="*/ 4966674 w 10924162"/>
                <a:gd name="connsiteY9765" fmla="*/ 3191074 h 6352161"/>
                <a:gd name="connsiteX9766" fmla="*/ 4937642 w 10924162"/>
                <a:gd name="connsiteY9766" fmla="*/ 3160874 h 6352161"/>
                <a:gd name="connsiteX9767" fmla="*/ 4966674 w 10924162"/>
                <a:gd name="connsiteY9767" fmla="*/ 3130674 h 6352161"/>
                <a:gd name="connsiteX9768" fmla="*/ 4995695 w 10924162"/>
                <a:gd name="connsiteY9768" fmla="*/ 3160874 h 6352161"/>
                <a:gd name="connsiteX9769" fmla="*/ 4966674 w 10924162"/>
                <a:gd name="connsiteY9769" fmla="*/ 3191074 h 6352161"/>
                <a:gd name="connsiteX9770" fmla="*/ 5037446 w 10924162"/>
                <a:gd name="connsiteY9770" fmla="*/ 3191074 h 6352161"/>
                <a:gd name="connsiteX9771" fmla="*/ 5008414 w 10924162"/>
                <a:gd name="connsiteY9771" fmla="*/ 3160874 h 6352161"/>
                <a:gd name="connsiteX9772" fmla="*/ 5037446 w 10924162"/>
                <a:gd name="connsiteY9772" fmla="*/ 3130674 h 6352161"/>
                <a:gd name="connsiteX9773" fmla="*/ 5066468 w 10924162"/>
                <a:gd name="connsiteY9773" fmla="*/ 3160874 h 6352161"/>
                <a:gd name="connsiteX9774" fmla="*/ 5037446 w 10924162"/>
                <a:gd name="connsiteY9774" fmla="*/ 3191074 h 6352161"/>
                <a:gd name="connsiteX9775" fmla="*/ 5108219 w 10924162"/>
                <a:gd name="connsiteY9775" fmla="*/ 3191074 h 6352161"/>
                <a:gd name="connsiteX9776" fmla="*/ 5079187 w 10924162"/>
                <a:gd name="connsiteY9776" fmla="*/ 3160874 h 6352161"/>
                <a:gd name="connsiteX9777" fmla="*/ 5108219 w 10924162"/>
                <a:gd name="connsiteY9777" fmla="*/ 3130674 h 6352161"/>
                <a:gd name="connsiteX9778" fmla="*/ 5137241 w 10924162"/>
                <a:gd name="connsiteY9778" fmla="*/ 3160874 h 6352161"/>
                <a:gd name="connsiteX9779" fmla="*/ 5108219 w 10924162"/>
                <a:gd name="connsiteY9779" fmla="*/ 3191074 h 6352161"/>
                <a:gd name="connsiteX9780" fmla="*/ 5178993 w 10924162"/>
                <a:gd name="connsiteY9780" fmla="*/ 3191074 h 6352161"/>
                <a:gd name="connsiteX9781" fmla="*/ 5149960 w 10924162"/>
                <a:gd name="connsiteY9781" fmla="*/ 3160874 h 6352161"/>
                <a:gd name="connsiteX9782" fmla="*/ 5178993 w 10924162"/>
                <a:gd name="connsiteY9782" fmla="*/ 3130674 h 6352161"/>
                <a:gd name="connsiteX9783" fmla="*/ 5208014 w 10924162"/>
                <a:gd name="connsiteY9783" fmla="*/ 3160874 h 6352161"/>
                <a:gd name="connsiteX9784" fmla="*/ 5178993 w 10924162"/>
                <a:gd name="connsiteY9784" fmla="*/ 3191074 h 6352161"/>
                <a:gd name="connsiteX9785" fmla="*/ 5249767 w 10924162"/>
                <a:gd name="connsiteY9785" fmla="*/ 3191074 h 6352161"/>
                <a:gd name="connsiteX9786" fmla="*/ 5220735 w 10924162"/>
                <a:gd name="connsiteY9786" fmla="*/ 3160874 h 6352161"/>
                <a:gd name="connsiteX9787" fmla="*/ 5249767 w 10924162"/>
                <a:gd name="connsiteY9787" fmla="*/ 3130674 h 6352161"/>
                <a:gd name="connsiteX9788" fmla="*/ 5278788 w 10924162"/>
                <a:gd name="connsiteY9788" fmla="*/ 3160874 h 6352161"/>
                <a:gd name="connsiteX9789" fmla="*/ 5249767 w 10924162"/>
                <a:gd name="connsiteY9789" fmla="*/ 3191074 h 6352161"/>
                <a:gd name="connsiteX9790" fmla="*/ 5320539 w 10924162"/>
                <a:gd name="connsiteY9790" fmla="*/ 3191074 h 6352161"/>
                <a:gd name="connsiteX9791" fmla="*/ 5291507 w 10924162"/>
                <a:gd name="connsiteY9791" fmla="*/ 3160874 h 6352161"/>
                <a:gd name="connsiteX9792" fmla="*/ 5320539 w 10924162"/>
                <a:gd name="connsiteY9792" fmla="*/ 3130674 h 6352161"/>
                <a:gd name="connsiteX9793" fmla="*/ 5349561 w 10924162"/>
                <a:gd name="connsiteY9793" fmla="*/ 3160874 h 6352161"/>
                <a:gd name="connsiteX9794" fmla="*/ 5320539 w 10924162"/>
                <a:gd name="connsiteY9794" fmla="*/ 3191074 h 6352161"/>
                <a:gd name="connsiteX9795" fmla="*/ 5391313 w 10924162"/>
                <a:gd name="connsiteY9795" fmla="*/ 3191074 h 6352161"/>
                <a:gd name="connsiteX9796" fmla="*/ 5362281 w 10924162"/>
                <a:gd name="connsiteY9796" fmla="*/ 3160874 h 6352161"/>
                <a:gd name="connsiteX9797" fmla="*/ 5391313 w 10924162"/>
                <a:gd name="connsiteY9797" fmla="*/ 3130674 h 6352161"/>
                <a:gd name="connsiteX9798" fmla="*/ 5420335 w 10924162"/>
                <a:gd name="connsiteY9798" fmla="*/ 3160874 h 6352161"/>
                <a:gd name="connsiteX9799" fmla="*/ 5391313 w 10924162"/>
                <a:gd name="connsiteY9799" fmla="*/ 3191074 h 6352161"/>
                <a:gd name="connsiteX9800" fmla="*/ 5462087 w 10924162"/>
                <a:gd name="connsiteY9800" fmla="*/ 3191074 h 6352161"/>
                <a:gd name="connsiteX9801" fmla="*/ 5433054 w 10924162"/>
                <a:gd name="connsiteY9801" fmla="*/ 3160874 h 6352161"/>
                <a:gd name="connsiteX9802" fmla="*/ 5462087 w 10924162"/>
                <a:gd name="connsiteY9802" fmla="*/ 3130674 h 6352161"/>
                <a:gd name="connsiteX9803" fmla="*/ 5491108 w 10924162"/>
                <a:gd name="connsiteY9803" fmla="*/ 3160874 h 6352161"/>
                <a:gd name="connsiteX9804" fmla="*/ 5462087 w 10924162"/>
                <a:gd name="connsiteY9804" fmla="*/ 3191074 h 6352161"/>
                <a:gd name="connsiteX9805" fmla="*/ 5532861 w 10924162"/>
                <a:gd name="connsiteY9805" fmla="*/ 3191074 h 6352161"/>
                <a:gd name="connsiteX9806" fmla="*/ 5503829 w 10924162"/>
                <a:gd name="connsiteY9806" fmla="*/ 3160874 h 6352161"/>
                <a:gd name="connsiteX9807" fmla="*/ 5532861 w 10924162"/>
                <a:gd name="connsiteY9807" fmla="*/ 3130674 h 6352161"/>
                <a:gd name="connsiteX9808" fmla="*/ 5561882 w 10924162"/>
                <a:gd name="connsiteY9808" fmla="*/ 3160874 h 6352161"/>
                <a:gd name="connsiteX9809" fmla="*/ 5532861 w 10924162"/>
                <a:gd name="connsiteY9809" fmla="*/ 3191074 h 6352161"/>
                <a:gd name="connsiteX9810" fmla="*/ 5603633 w 10924162"/>
                <a:gd name="connsiteY9810" fmla="*/ 3191074 h 6352161"/>
                <a:gd name="connsiteX9811" fmla="*/ 5574601 w 10924162"/>
                <a:gd name="connsiteY9811" fmla="*/ 3160874 h 6352161"/>
                <a:gd name="connsiteX9812" fmla="*/ 5603633 w 10924162"/>
                <a:gd name="connsiteY9812" fmla="*/ 3130674 h 6352161"/>
                <a:gd name="connsiteX9813" fmla="*/ 5632655 w 10924162"/>
                <a:gd name="connsiteY9813" fmla="*/ 3160874 h 6352161"/>
                <a:gd name="connsiteX9814" fmla="*/ 5603633 w 10924162"/>
                <a:gd name="connsiteY9814" fmla="*/ 3191074 h 6352161"/>
                <a:gd name="connsiteX9815" fmla="*/ 5674406 w 10924162"/>
                <a:gd name="connsiteY9815" fmla="*/ 3191074 h 6352161"/>
                <a:gd name="connsiteX9816" fmla="*/ 5645374 w 10924162"/>
                <a:gd name="connsiteY9816" fmla="*/ 3160874 h 6352161"/>
                <a:gd name="connsiteX9817" fmla="*/ 5674406 w 10924162"/>
                <a:gd name="connsiteY9817" fmla="*/ 3130674 h 6352161"/>
                <a:gd name="connsiteX9818" fmla="*/ 5703428 w 10924162"/>
                <a:gd name="connsiteY9818" fmla="*/ 3160874 h 6352161"/>
                <a:gd name="connsiteX9819" fmla="*/ 5674406 w 10924162"/>
                <a:gd name="connsiteY9819" fmla="*/ 3191074 h 6352161"/>
                <a:gd name="connsiteX9820" fmla="*/ 5745180 w 10924162"/>
                <a:gd name="connsiteY9820" fmla="*/ 3191074 h 6352161"/>
                <a:gd name="connsiteX9821" fmla="*/ 5716147 w 10924162"/>
                <a:gd name="connsiteY9821" fmla="*/ 3160874 h 6352161"/>
                <a:gd name="connsiteX9822" fmla="*/ 5745180 w 10924162"/>
                <a:gd name="connsiteY9822" fmla="*/ 3130674 h 6352161"/>
                <a:gd name="connsiteX9823" fmla="*/ 5774201 w 10924162"/>
                <a:gd name="connsiteY9823" fmla="*/ 3160874 h 6352161"/>
                <a:gd name="connsiteX9824" fmla="*/ 5745180 w 10924162"/>
                <a:gd name="connsiteY9824" fmla="*/ 3191074 h 6352161"/>
                <a:gd name="connsiteX9825" fmla="*/ 5815954 w 10924162"/>
                <a:gd name="connsiteY9825" fmla="*/ 3191074 h 6352161"/>
                <a:gd name="connsiteX9826" fmla="*/ 5786922 w 10924162"/>
                <a:gd name="connsiteY9826" fmla="*/ 3160874 h 6352161"/>
                <a:gd name="connsiteX9827" fmla="*/ 5815954 w 10924162"/>
                <a:gd name="connsiteY9827" fmla="*/ 3130674 h 6352161"/>
                <a:gd name="connsiteX9828" fmla="*/ 5844975 w 10924162"/>
                <a:gd name="connsiteY9828" fmla="*/ 3160874 h 6352161"/>
                <a:gd name="connsiteX9829" fmla="*/ 5815954 w 10924162"/>
                <a:gd name="connsiteY9829" fmla="*/ 3191074 h 6352161"/>
                <a:gd name="connsiteX9830" fmla="*/ 5886727 w 10924162"/>
                <a:gd name="connsiteY9830" fmla="*/ 3191074 h 6352161"/>
                <a:gd name="connsiteX9831" fmla="*/ 5857695 w 10924162"/>
                <a:gd name="connsiteY9831" fmla="*/ 3160874 h 6352161"/>
                <a:gd name="connsiteX9832" fmla="*/ 5886727 w 10924162"/>
                <a:gd name="connsiteY9832" fmla="*/ 3130674 h 6352161"/>
                <a:gd name="connsiteX9833" fmla="*/ 5915749 w 10924162"/>
                <a:gd name="connsiteY9833" fmla="*/ 3160874 h 6352161"/>
                <a:gd name="connsiteX9834" fmla="*/ 5886727 w 10924162"/>
                <a:gd name="connsiteY9834" fmla="*/ 3191074 h 6352161"/>
                <a:gd name="connsiteX9835" fmla="*/ 5957500 w 10924162"/>
                <a:gd name="connsiteY9835" fmla="*/ 3191074 h 6352161"/>
                <a:gd name="connsiteX9836" fmla="*/ 5928468 w 10924162"/>
                <a:gd name="connsiteY9836" fmla="*/ 3160874 h 6352161"/>
                <a:gd name="connsiteX9837" fmla="*/ 5957500 w 10924162"/>
                <a:gd name="connsiteY9837" fmla="*/ 3130674 h 6352161"/>
                <a:gd name="connsiteX9838" fmla="*/ 5986522 w 10924162"/>
                <a:gd name="connsiteY9838" fmla="*/ 3160874 h 6352161"/>
                <a:gd name="connsiteX9839" fmla="*/ 5957500 w 10924162"/>
                <a:gd name="connsiteY9839" fmla="*/ 3191074 h 6352161"/>
                <a:gd name="connsiteX9840" fmla="*/ 6028274 w 10924162"/>
                <a:gd name="connsiteY9840" fmla="*/ 3191074 h 6352161"/>
                <a:gd name="connsiteX9841" fmla="*/ 5999241 w 10924162"/>
                <a:gd name="connsiteY9841" fmla="*/ 3160874 h 6352161"/>
                <a:gd name="connsiteX9842" fmla="*/ 6028274 w 10924162"/>
                <a:gd name="connsiteY9842" fmla="*/ 3130674 h 6352161"/>
                <a:gd name="connsiteX9843" fmla="*/ 6057295 w 10924162"/>
                <a:gd name="connsiteY9843" fmla="*/ 3160874 h 6352161"/>
                <a:gd name="connsiteX9844" fmla="*/ 6028274 w 10924162"/>
                <a:gd name="connsiteY9844" fmla="*/ 3191074 h 6352161"/>
                <a:gd name="connsiteX9845" fmla="*/ 6099048 w 10924162"/>
                <a:gd name="connsiteY9845" fmla="*/ 3191074 h 6352161"/>
                <a:gd name="connsiteX9846" fmla="*/ 6070016 w 10924162"/>
                <a:gd name="connsiteY9846" fmla="*/ 3160874 h 6352161"/>
                <a:gd name="connsiteX9847" fmla="*/ 6099048 w 10924162"/>
                <a:gd name="connsiteY9847" fmla="*/ 3130674 h 6352161"/>
                <a:gd name="connsiteX9848" fmla="*/ 6128069 w 10924162"/>
                <a:gd name="connsiteY9848" fmla="*/ 3160874 h 6352161"/>
                <a:gd name="connsiteX9849" fmla="*/ 6099048 w 10924162"/>
                <a:gd name="connsiteY9849" fmla="*/ 3191074 h 6352161"/>
                <a:gd name="connsiteX9850" fmla="*/ 6240593 w 10924162"/>
                <a:gd name="connsiteY9850" fmla="*/ 3191074 h 6352161"/>
                <a:gd name="connsiteX9851" fmla="*/ 6211561 w 10924162"/>
                <a:gd name="connsiteY9851" fmla="*/ 3160874 h 6352161"/>
                <a:gd name="connsiteX9852" fmla="*/ 6240593 w 10924162"/>
                <a:gd name="connsiteY9852" fmla="*/ 3130674 h 6352161"/>
                <a:gd name="connsiteX9853" fmla="*/ 6269615 w 10924162"/>
                <a:gd name="connsiteY9853" fmla="*/ 3160874 h 6352161"/>
                <a:gd name="connsiteX9854" fmla="*/ 6240593 w 10924162"/>
                <a:gd name="connsiteY9854" fmla="*/ 3191074 h 6352161"/>
                <a:gd name="connsiteX9855" fmla="*/ 6311367 w 10924162"/>
                <a:gd name="connsiteY9855" fmla="*/ 3191074 h 6352161"/>
                <a:gd name="connsiteX9856" fmla="*/ 6282334 w 10924162"/>
                <a:gd name="connsiteY9856" fmla="*/ 3160874 h 6352161"/>
                <a:gd name="connsiteX9857" fmla="*/ 6311367 w 10924162"/>
                <a:gd name="connsiteY9857" fmla="*/ 3130674 h 6352161"/>
                <a:gd name="connsiteX9858" fmla="*/ 6340388 w 10924162"/>
                <a:gd name="connsiteY9858" fmla="*/ 3160874 h 6352161"/>
                <a:gd name="connsiteX9859" fmla="*/ 6311367 w 10924162"/>
                <a:gd name="connsiteY9859" fmla="*/ 3191074 h 6352161"/>
                <a:gd name="connsiteX9860" fmla="*/ 6382142 w 10924162"/>
                <a:gd name="connsiteY9860" fmla="*/ 3191074 h 6352161"/>
                <a:gd name="connsiteX9861" fmla="*/ 6353110 w 10924162"/>
                <a:gd name="connsiteY9861" fmla="*/ 3160874 h 6352161"/>
                <a:gd name="connsiteX9862" fmla="*/ 6382142 w 10924162"/>
                <a:gd name="connsiteY9862" fmla="*/ 3130674 h 6352161"/>
                <a:gd name="connsiteX9863" fmla="*/ 6411163 w 10924162"/>
                <a:gd name="connsiteY9863" fmla="*/ 3160874 h 6352161"/>
                <a:gd name="connsiteX9864" fmla="*/ 6382142 w 10924162"/>
                <a:gd name="connsiteY9864" fmla="*/ 3191074 h 6352161"/>
                <a:gd name="connsiteX9865" fmla="*/ 6452914 w 10924162"/>
                <a:gd name="connsiteY9865" fmla="*/ 3191074 h 6352161"/>
                <a:gd name="connsiteX9866" fmla="*/ 6423882 w 10924162"/>
                <a:gd name="connsiteY9866" fmla="*/ 3160874 h 6352161"/>
                <a:gd name="connsiteX9867" fmla="*/ 6452914 w 10924162"/>
                <a:gd name="connsiteY9867" fmla="*/ 3130674 h 6352161"/>
                <a:gd name="connsiteX9868" fmla="*/ 6481936 w 10924162"/>
                <a:gd name="connsiteY9868" fmla="*/ 3160874 h 6352161"/>
                <a:gd name="connsiteX9869" fmla="*/ 6452914 w 10924162"/>
                <a:gd name="connsiteY9869" fmla="*/ 3191074 h 6352161"/>
                <a:gd name="connsiteX9870" fmla="*/ 6806780 w 10924162"/>
                <a:gd name="connsiteY9870" fmla="*/ 3191074 h 6352161"/>
                <a:gd name="connsiteX9871" fmla="*/ 6777748 w 10924162"/>
                <a:gd name="connsiteY9871" fmla="*/ 3160874 h 6352161"/>
                <a:gd name="connsiteX9872" fmla="*/ 6806780 w 10924162"/>
                <a:gd name="connsiteY9872" fmla="*/ 3130674 h 6352161"/>
                <a:gd name="connsiteX9873" fmla="*/ 6835802 w 10924162"/>
                <a:gd name="connsiteY9873" fmla="*/ 3160874 h 6352161"/>
                <a:gd name="connsiteX9874" fmla="*/ 6806780 w 10924162"/>
                <a:gd name="connsiteY9874" fmla="*/ 3191074 h 6352161"/>
                <a:gd name="connsiteX9875" fmla="*/ 6877555 w 10924162"/>
                <a:gd name="connsiteY9875" fmla="*/ 3191074 h 6352161"/>
                <a:gd name="connsiteX9876" fmla="*/ 6848522 w 10924162"/>
                <a:gd name="connsiteY9876" fmla="*/ 3160874 h 6352161"/>
                <a:gd name="connsiteX9877" fmla="*/ 6877555 w 10924162"/>
                <a:gd name="connsiteY9877" fmla="*/ 3130674 h 6352161"/>
                <a:gd name="connsiteX9878" fmla="*/ 6906576 w 10924162"/>
                <a:gd name="connsiteY9878" fmla="*/ 3160874 h 6352161"/>
                <a:gd name="connsiteX9879" fmla="*/ 6877555 w 10924162"/>
                <a:gd name="connsiteY9879" fmla="*/ 3191074 h 6352161"/>
                <a:gd name="connsiteX9880" fmla="*/ 6948329 w 10924162"/>
                <a:gd name="connsiteY9880" fmla="*/ 3191074 h 6352161"/>
                <a:gd name="connsiteX9881" fmla="*/ 6919297 w 10924162"/>
                <a:gd name="connsiteY9881" fmla="*/ 3160874 h 6352161"/>
                <a:gd name="connsiteX9882" fmla="*/ 6948329 w 10924162"/>
                <a:gd name="connsiteY9882" fmla="*/ 3130674 h 6352161"/>
                <a:gd name="connsiteX9883" fmla="*/ 6977350 w 10924162"/>
                <a:gd name="connsiteY9883" fmla="*/ 3160874 h 6352161"/>
                <a:gd name="connsiteX9884" fmla="*/ 6948329 w 10924162"/>
                <a:gd name="connsiteY9884" fmla="*/ 3191074 h 6352161"/>
                <a:gd name="connsiteX9885" fmla="*/ 7019101 w 10924162"/>
                <a:gd name="connsiteY9885" fmla="*/ 3191074 h 6352161"/>
                <a:gd name="connsiteX9886" fmla="*/ 6990069 w 10924162"/>
                <a:gd name="connsiteY9886" fmla="*/ 3160874 h 6352161"/>
                <a:gd name="connsiteX9887" fmla="*/ 7019101 w 10924162"/>
                <a:gd name="connsiteY9887" fmla="*/ 3130674 h 6352161"/>
                <a:gd name="connsiteX9888" fmla="*/ 7048123 w 10924162"/>
                <a:gd name="connsiteY9888" fmla="*/ 3160874 h 6352161"/>
                <a:gd name="connsiteX9889" fmla="*/ 7019101 w 10924162"/>
                <a:gd name="connsiteY9889" fmla="*/ 3191074 h 6352161"/>
                <a:gd name="connsiteX9890" fmla="*/ 7089874 w 10924162"/>
                <a:gd name="connsiteY9890" fmla="*/ 3191074 h 6352161"/>
                <a:gd name="connsiteX9891" fmla="*/ 7060842 w 10924162"/>
                <a:gd name="connsiteY9891" fmla="*/ 3160874 h 6352161"/>
                <a:gd name="connsiteX9892" fmla="*/ 7089874 w 10924162"/>
                <a:gd name="connsiteY9892" fmla="*/ 3130674 h 6352161"/>
                <a:gd name="connsiteX9893" fmla="*/ 7118896 w 10924162"/>
                <a:gd name="connsiteY9893" fmla="*/ 3160874 h 6352161"/>
                <a:gd name="connsiteX9894" fmla="*/ 7089874 w 10924162"/>
                <a:gd name="connsiteY9894" fmla="*/ 3191074 h 6352161"/>
                <a:gd name="connsiteX9895" fmla="*/ 7160648 w 10924162"/>
                <a:gd name="connsiteY9895" fmla="*/ 3191074 h 6352161"/>
                <a:gd name="connsiteX9896" fmla="*/ 7131615 w 10924162"/>
                <a:gd name="connsiteY9896" fmla="*/ 3160874 h 6352161"/>
                <a:gd name="connsiteX9897" fmla="*/ 7160648 w 10924162"/>
                <a:gd name="connsiteY9897" fmla="*/ 3130674 h 6352161"/>
                <a:gd name="connsiteX9898" fmla="*/ 7189669 w 10924162"/>
                <a:gd name="connsiteY9898" fmla="*/ 3160874 h 6352161"/>
                <a:gd name="connsiteX9899" fmla="*/ 7160648 w 10924162"/>
                <a:gd name="connsiteY9899" fmla="*/ 3191074 h 6352161"/>
                <a:gd name="connsiteX9900" fmla="*/ 7231422 w 10924162"/>
                <a:gd name="connsiteY9900" fmla="*/ 3191074 h 6352161"/>
                <a:gd name="connsiteX9901" fmla="*/ 7202390 w 10924162"/>
                <a:gd name="connsiteY9901" fmla="*/ 3160874 h 6352161"/>
                <a:gd name="connsiteX9902" fmla="*/ 7231422 w 10924162"/>
                <a:gd name="connsiteY9902" fmla="*/ 3130674 h 6352161"/>
                <a:gd name="connsiteX9903" fmla="*/ 7260443 w 10924162"/>
                <a:gd name="connsiteY9903" fmla="*/ 3160874 h 6352161"/>
                <a:gd name="connsiteX9904" fmla="*/ 7231422 w 10924162"/>
                <a:gd name="connsiteY9904" fmla="*/ 3191074 h 6352161"/>
                <a:gd name="connsiteX9905" fmla="*/ 7302194 w 10924162"/>
                <a:gd name="connsiteY9905" fmla="*/ 3191074 h 6352161"/>
                <a:gd name="connsiteX9906" fmla="*/ 7273162 w 10924162"/>
                <a:gd name="connsiteY9906" fmla="*/ 3160874 h 6352161"/>
                <a:gd name="connsiteX9907" fmla="*/ 7302194 w 10924162"/>
                <a:gd name="connsiteY9907" fmla="*/ 3130674 h 6352161"/>
                <a:gd name="connsiteX9908" fmla="*/ 7331216 w 10924162"/>
                <a:gd name="connsiteY9908" fmla="*/ 3160874 h 6352161"/>
                <a:gd name="connsiteX9909" fmla="*/ 7302194 w 10924162"/>
                <a:gd name="connsiteY9909" fmla="*/ 3191074 h 6352161"/>
                <a:gd name="connsiteX9910" fmla="*/ 7372968 w 10924162"/>
                <a:gd name="connsiteY9910" fmla="*/ 3191074 h 6352161"/>
                <a:gd name="connsiteX9911" fmla="*/ 7343936 w 10924162"/>
                <a:gd name="connsiteY9911" fmla="*/ 3160874 h 6352161"/>
                <a:gd name="connsiteX9912" fmla="*/ 7372968 w 10924162"/>
                <a:gd name="connsiteY9912" fmla="*/ 3130674 h 6352161"/>
                <a:gd name="connsiteX9913" fmla="*/ 7401990 w 10924162"/>
                <a:gd name="connsiteY9913" fmla="*/ 3160874 h 6352161"/>
                <a:gd name="connsiteX9914" fmla="*/ 7372968 w 10924162"/>
                <a:gd name="connsiteY9914" fmla="*/ 3191074 h 6352161"/>
                <a:gd name="connsiteX9915" fmla="*/ 7443742 w 10924162"/>
                <a:gd name="connsiteY9915" fmla="*/ 3191074 h 6352161"/>
                <a:gd name="connsiteX9916" fmla="*/ 7414709 w 10924162"/>
                <a:gd name="connsiteY9916" fmla="*/ 3160874 h 6352161"/>
                <a:gd name="connsiteX9917" fmla="*/ 7443742 w 10924162"/>
                <a:gd name="connsiteY9917" fmla="*/ 3130674 h 6352161"/>
                <a:gd name="connsiteX9918" fmla="*/ 7472763 w 10924162"/>
                <a:gd name="connsiteY9918" fmla="*/ 3160874 h 6352161"/>
                <a:gd name="connsiteX9919" fmla="*/ 7443742 w 10924162"/>
                <a:gd name="connsiteY9919" fmla="*/ 3191074 h 6352161"/>
                <a:gd name="connsiteX9920" fmla="*/ 7514516 w 10924162"/>
                <a:gd name="connsiteY9920" fmla="*/ 3191074 h 6352161"/>
                <a:gd name="connsiteX9921" fmla="*/ 7485484 w 10924162"/>
                <a:gd name="connsiteY9921" fmla="*/ 3160874 h 6352161"/>
                <a:gd name="connsiteX9922" fmla="*/ 7514516 w 10924162"/>
                <a:gd name="connsiteY9922" fmla="*/ 3130674 h 6352161"/>
                <a:gd name="connsiteX9923" fmla="*/ 7543537 w 10924162"/>
                <a:gd name="connsiteY9923" fmla="*/ 3160874 h 6352161"/>
                <a:gd name="connsiteX9924" fmla="*/ 7514516 w 10924162"/>
                <a:gd name="connsiteY9924" fmla="*/ 3191074 h 6352161"/>
                <a:gd name="connsiteX9925" fmla="*/ 7585288 w 10924162"/>
                <a:gd name="connsiteY9925" fmla="*/ 3191074 h 6352161"/>
                <a:gd name="connsiteX9926" fmla="*/ 7556256 w 10924162"/>
                <a:gd name="connsiteY9926" fmla="*/ 3160874 h 6352161"/>
                <a:gd name="connsiteX9927" fmla="*/ 7585288 w 10924162"/>
                <a:gd name="connsiteY9927" fmla="*/ 3130674 h 6352161"/>
                <a:gd name="connsiteX9928" fmla="*/ 7614310 w 10924162"/>
                <a:gd name="connsiteY9928" fmla="*/ 3160874 h 6352161"/>
                <a:gd name="connsiteX9929" fmla="*/ 7585288 w 10924162"/>
                <a:gd name="connsiteY9929" fmla="*/ 3191074 h 6352161"/>
                <a:gd name="connsiteX9930" fmla="*/ 7656061 w 10924162"/>
                <a:gd name="connsiteY9930" fmla="*/ 3191074 h 6352161"/>
                <a:gd name="connsiteX9931" fmla="*/ 7627029 w 10924162"/>
                <a:gd name="connsiteY9931" fmla="*/ 3160874 h 6352161"/>
                <a:gd name="connsiteX9932" fmla="*/ 7656061 w 10924162"/>
                <a:gd name="connsiteY9932" fmla="*/ 3130674 h 6352161"/>
                <a:gd name="connsiteX9933" fmla="*/ 7685083 w 10924162"/>
                <a:gd name="connsiteY9933" fmla="*/ 3160874 h 6352161"/>
                <a:gd name="connsiteX9934" fmla="*/ 7656061 w 10924162"/>
                <a:gd name="connsiteY9934" fmla="*/ 3191074 h 6352161"/>
                <a:gd name="connsiteX9935" fmla="*/ 7726835 w 10924162"/>
                <a:gd name="connsiteY9935" fmla="*/ 3191074 h 6352161"/>
                <a:gd name="connsiteX9936" fmla="*/ 7697802 w 10924162"/>
                <a:gd name="connsiteY9936" fmla="*/ 3160874 h 6352161"/>
                <a:gd name="connsiteX9937" fmla="*/ 7726835 w 10924162"/>
                <a:gd name="connsiteY9937" fmla="*/ 3130674 h 6352161"/>
                <a:gd name="connsiteX9938" fmla="*/ 7755856 w 10924162"/>
                <a:gd name="connsiteY9938" fmla="*/ 3160874 h 6352161"/>
                <a:gd name="connsiteX9939" fmla="*/ 7726835 w 10924162"/>
                <a:gd name="connsiteY9939" fmla="*/ 3191074 h 6352161"/>
                <a:gd name="connsiteX9940" fmla="*/ 7797609 w 10924162"/>
                <a:gd name="connsiteY9940" fmla="*/ 3191074 h 6352161"/>
                <a:gd name="connsiteX9941" fmla="*/ 7768577 w 10924162"/>
                <a:gd name="connsiteY9941" fmla="*/ 3160874 h 6352161"/>
                <a:gd name="connsiteX9942" fmla="*/ 7797609 w 10924162"/>
                <a:gd name="connsiteY9942" fmla="*/ 3130674 h 6352161"/>
                <a:gd name="connsiteX9943" fmla="*/ 7826630 w 10924162"/>
                <a:gd name="connsiteY9943" fmla="*/ 3160874 h 6352161"/>
                <a:gd name="connsiteX9944" fmla="*/ 7797609 w 10924162"/>
                <a:gd name="connsiteY9944" fmla="*/ 3191074 h 6352161"/>
                <a:gd name="connsiteX9945" fmla="*/ 7868382 w 10924162"/>
                <a:gd name="connsiteY9945" fmla="*/ 3191074 h 6352161"/>
                <a:gd name="connsiteX9946" fmla="*/ 7839350 w 10924162"/>
                <a:gd name="connsiteY9946" fmla="*/ 3160874 h 6352161"/>
                <a:gd name="connsiteX9947" fmla="*/ 7868382 w 10924162"/>
                <a:gd name="connsiteY9947" fmla="*/ 3130674 h 6352161"/>
                <a:gd name="connsiteX9948" fmla="*/ 7897404 w 10924162"/>
                <a:gd name="connsiteY9948" fmla="*/ 3160874 h 6352161"/>
                <a:gd name="connsiteX9949" fmla="*/ 7868382 w 10924162"/>
                <a:gd name="connsiteY9949" fmla="*/ 3191074 h 6352161"/>
                <a:gd name="connsiteX9950" fmla="*/ 7939155 w 10924162"/>
                <a:gd name="connsiteY9950" fmla="*/ 3191074 h 6352161"/>
                <a:gd name="connsiteX9951" fmla="*/ 7910123 w 10924162"/>
                <a:gd name="connsiteY9951" fmla="*/ 3160874 h 6352161"/>
                <a:gd name="connsiteX9952" fmla="*/ 7939155 w 10924162"/>
                <a:gd name="connsiteY9952" fmla="*/ 3130674 h 6352161"/>
                <a:gd name="connsiteX9953" fmla="*/ 7968177 w 10924162"/>
                <a:gd name="connsiteY9953" fmla="*/ 3160874 h 6352161"/>
                <a:gd name="connsiteX9954" fmla="*/ 7939155 w 10924162"/>
                <a:gd name="connsiteY9954" fmla="*/ 3191074 h 6352161"/>
                <a:gd name="connsiteX9955" fmla="*/ 8009929 w 10924162"/>
                <a:gd name="connsiteY9955" fmla="*/ 3191074 h 6352161"/>
                <a:gd name="connsiteX9956" fmla="*/ 7980896 w 10924162"/>
                <a:gd name="connsiteY9956" fmla="*/ 3160874 h 6352161"/>
                <a:gd name="connsiteX9957" fmla="*/ 8009929 w 10924162"/>
                <a:gd name="connsiteY9957" fmla="*/ 3130674 h 6352161"/>
                <a:gd name="connsiteX9958" fmla="*/ 8038950 w 10924162"/>
                <a:gd name="connsiteY9958" fmla="*/ 3160874 h 6352161"/>
                <a:gd name="connsiteX9959" fmla="*/ 8009929 w 10924162"/>
                <a:gd name="connsiteY9959" fmla="*/ 3191074 h 6352161"/>
                <a:gd name="connsiteX9960" fmla="*/ 8080703 w 10924162"/>
                <a:gd name="connsiteY9960" fmla="*/ 3191074 h 6352161"/>
                <a:gd name="connsiteX9961" fmla="*/ 8051671 w 10924162"/>
                <a:gd name="connsiteY9961" fmla="*/ 3160874 h 6352161"/>
                <a:gd name="connsiteX9962" fmla="*/ 8080703 w 10924162"/>
                <a:gd name="connsiteY9962" fmla="*/ 3130674 h 6352161"/>
                <a:gd name="connsiteX9963" fmla="*/ 8109724 w 10924162"/>
                <a:gd name="connsiteY9963" fmla="*/ 3160874 h 6352161"/>
                <a:gd name="connsiteX9964" fmla="*/ 8080703 w 10924162"/>
                <a:gd name="connsiteY9964" fmla="*/ 3191074 h 6352161"/>
                <a:gd name="connsiteX9965" fmla="*/ 8151475 w 10924162"/>
                <a:gd name="connsiteY9965" fmla="*/ 3191074 h 6352161"/>
                <a:gd name="connsiteX9966" fmla="*/ 8122443 w 10924162"/>
                <a:gd name="connsiteY9966" fmla="*/ 3160874 h 6352161"/>
                <a:gd name="connsiteX9967" fmla="*/ 8151475 w 10924162"/>
                <a:gd name="connsiteY9967" fmla="*/ 3130674 h 6352161"/>
                <a:gd name="connsiteX9968" fmla="*/ 8180497 w 10924162"/>
                <a:gd name="connsiteY9968" fmla="*/ 3160874 h 6352161"/>
                <a:gd name="connsiteX9969" fmla="*/ 8151475 w 10924162"/>
                <a:gd name="connsiteY9969" fmla="*/ 3191074 h 6352161"/>
                <a:gd name="connsiteX9970" fmla="*/ 8222248 w 10924162"/>
                <a:gd name="connsiteY9970" fmla="*/ 3191074 h 6352161"/>
                <a:gd name="connsiteX9971" fmla="*/ 8193216 w 10924162"/>
                <a:gd name="connsiteY9971" fmla="*/ 3160874 h 6352161"/>
                <a:gd name="connsiteX9972" fmla="*/ 8222248 w 10924162"/>
                <a:gd name="connsiteY9972" fmla="*/ 3130674 h 6352161"/>
                <a:gd name="connsiteX9973" fmla="*/ 8251270 w 10924162"/>
                <a:gd name="connsiteY9973" fmla="*/ 3160874 h 6352161"/>
                <a:gd name="connsiteX9974" fmla="*/ 8222248 w 10924162"/>
                <a:gd name="connsiteY9974" fmla="*/ 3191074 h 6352161"/>
                <a:gd name="connsiteX9975" fmla="*/ 8293022 w 10924162"/>
                <a:gd name="connsiteY9975" fmla="*/ 3191074 h 6352161"/>
                <a:gd name="connsiteX9976" fmla="*/ 8263989 w 10924162"/>
                <a:gd name="connsiteY9976" fmla="*/ 3160874 h 6352161"/>
                <a:gd name="connsiteX9977" fmla="*/ 8293022 w 10924162"/>
                <a:gd name="connsiteY9977" fmla="*/ 3130674 h 6352161"/>
                <a:gd name="connsiteX9978" fmla="*/ 8322043 w 10924162"/>
                <a:gd name="connsiteY9978" fmla="*/ 3160874 h 6352161"/>
                <a:gd name="connsiteX9979" fmla="*/ 8293022 w 10924162"/>
                <a:gd name="connsiteY9979" fmla="*/ 3191074 h 6352161"/>
                <a:gd name="connsiteX9980" fmla="*/ 1144907 w 10924162"/>
                <a:gd name="connsiteY9980" fmla="*/ 3117473 h 6352161"/>
                <a:gd name="connsiteX9981" fmla="*/ 1115880 w 10924162"/>
                <a:gd name="connsiteY9981" fmla="*/ 3087272 h 6352161"/>
                <a:gd name="connsiteX9982" fmla="*/ 1144907 w 10924162"/>
                <a:gd name="connsiteY9982" fmla="*/ 3057072 h 6352161"/>
                <a:gd name="connsiteX9983" fmla="*/ 1173934 w 10924162"/>
                <a:gd name="connsiteY9983" fmla="*/ 3087272 h 6352161"/>
                <a:gd name="connsiteX9984" fmla="*/ 1144907 w 10924162"/>
                <a:gd name="connsiteY9984" fmla="*/ 3117473 h 6352161"/>
                <a:gd name="connsiteX9985" fmla="*/ 2418829 w 10924162"/>
                <a:gd name="connsiteY9985" fmla="*/ 3117473 h 6352161"/>
                <a:gd name="connsiteX9986" fmla="*/ 2389802 w 10924162"/>
                <a:gd name="connsiteY9986" fmla="*/ 3087272 h 6352161"/>
                <a:gd name="connsiteX9987" fmla="*/ 2418829 w 10924162"/>
                <a:gd name="connsiteY9987" fmla="*/ 3057072 h 6352161"/>
                <a:gd name="connsiteX9988" fmla="*/ 2447855 w 10924162"/>
                <a:gd name="connsiteY9988" fmla="*/ 3087272 h 6352161"/>
                <a:gd name="connsiteX9989" fmla="*/ 2418829 w 10924162"/>
                <a:gd name="connsiteY9989" fmla="*/ 3117473 h 6352161"/>
                <a:gd name="connsiteX9990" fmla="*/ 2560375 w 10924162"/>
                <a:gd name="connsiteY9990" fmla="*/ 3117473 h 6352161"/>
                <a:gd name="connsiteX9991" fmla="*/ 2531348 w 10924162"/>
                <a:gd name="connsiteY9991" fmla="*/ 3087272 h 6352161"/>
                <a:gd name="connsiteX9992" fmla="*/ 2560375 w 10924162"/>
                <a:gd name="connsiteY9992" fmla="*/ 3057072 h 6352161"/>
                <a:gd name="connsiteX9993" fmla="*/ 2589402 w 10924162"/>
                <a:gd name="connsiteY9993" fmla="*/ 3087272 h 6352161"/>
                <a:gd name="connsiteX9994" fmla="*/ 2560375 w 10924162"/>
                <a:gd name="connsiteY9994" fmla="*/ 3117473 h 6352161"/>
                <a:gd name="connsiteX9995" fmla="*/ 2631148 w 10924162"/>
                <a:gd name="connsiteY9995" fmla="*/ 3117473 h 6352161"/>
                <a:gd name="connsiteX9996" fmla="*/ 2602121 w 10924162"/>
                <a:gd name="connsiteY9996" fmla="*/ 3087272 h 6352161"/>
                <a:gd name="connsiteX9997" fmla="*/ 2631148 w 10924162"/>
                <a:gd name="connsiteY9997" fmla="*/ 3057072 h 6352161"/>
                <a:gd name="connsiteX9998" fmla="*/ 2660175 w 10924162"/>
                <a:gd name="connsiteY9998" fmla="*/ 3087272 h 6352161"/>
                <a:gd name="connsiteX9999" fmla="*/ 2631148 w 10924162"/>
                <a:gd name="connsiteY9999" fmla="*/ 3117473 h 6352161"/>
                <a:gd name="connsiteX10000" fmla="*/ 2701923 w 10924162"/>
                <a:gd name="connsiteY10000" fmla="*/ 3117473 h 6352161"/>
                <a:gd name="connsiteX10001" fmla="*/ 2672896 w 10924162"/>
                <a:gd name="connsiteY10001" fmla="*/ 3087272 h 6352161"/>
                <a:gd name="connsiteX10002" fmla="*/ 2701923 w 10924162"/>
                <a:gd name="connsiteY10002" fmla="*/ 3057072 h 6352161"/>
                <a:gd name="connsiteX10003" fmla="*/ 2730949 w 10924162"/>
                <a:gd name="connsiteY10003" fmla="*/ 3087272 h 6352161"/>
                <a:gd name="connsiteX10004" fmla="*/ 2701923 w 10924162"/>
                <a:gd name="connsiteY10004" fmla="*/ 3117473 h 6352161"/>
                <a:gd name="connsiteX10005" fmla="*/ 3338882 w 10924162"/>
                <a:gd name="connsiteY10005" fmla="*/ 3117473 h 6352161"/>
                <a:gd name="connsiteX10006" fmla="*/ 3309855 w 10924162"/>
                <a:gd name="connsiteY10006" fmla="*/ 3087272 h 6352161"/>
                <a:gd name="connsiteX10007" fmla="*/ 3338882 w 10924162"/>
                <a:gd name="connsiteY10007" fmla="*/ 3057072 h 6352161"/>
                <a:gd name="connsiteX10008" fmla="*/ 3367909 w 10924162"/>
                <a:gd name="connsiteY10008" fmla="*/ 3087272 h 6352161"/>
                <a:gd name="connsiteX10009" fmla="*/ 3338882 w 10924162"/>
                <a:gd name="connsiteY10009" fmla="*/ 3117473 h 6352161"/>
                <a:gd name="connsiteX10010" fmla="*/ 4895900 w 10924162"/>
                <a:gd name="connsiteY10010" fmla="*/ 3117473 h 6352161"/>
                <a:gd name="connsiteX10011" fmla="*/ 4866867 w 10924162"/>
                <a:gd name="connsiteY10011" fmla="*/ 3087272 h 6352161"/>
                <a:gd name="connsiteX10012" fmla="*/ 4895900 w 10924162"/>
                <a:gd name="connsiteY10012" fmla="*/ 3057072 h 6352161"/>
                <a:gd name="connsiteX10013" fmla="*/ 4924921 w 10924162"/>
                <a:gd name="connsiteY10013" fmla="*/ 3087272 h 6352161"/>
                <a:gd name="connsiteX10014" fmla="*/ 4895900 w 10924162"/>
                <a:gd name="connsiteY10014" fmla="*/ 3117473 h 6352161"/>
                <a:gd name="connsiteX10015" fmla="*/ 4966674 w 10924162"/>
                <a:gd name="connsiteY10015" fmla="*/ 3117473 h 6352161"/>
                <a:gd name="connsiteX10016" fmla="*/ 4937642 w 10924162"/>
                <a:gd name="connsiteY10016" fmla="*/ 3087272 h 6352161"/>
                <a:gd name="connsiteX10017" fmla="*/ 4966674 w 10924162"/>
                <a:gd name="connsiteY10017" fmla="*/ 3057072 h 6352161"/>
                <a:gd name="connsiteX10018" fmla="*/ 4995695 w 10924162"/>
                <a:gd name="connsiteY10018" fmla="*/ 3087272 h 6352161"/>
                <a:gd name="connsiteX10019" fmla="*/ 4966674 w 10924162"/>
                <a:gd name="connsiteY10019" fmla="*/ 3117473 h 6352161"/>
                <a:gd name="connsiteX10020" fmla="*/ 5037446 w 10924162"/>
                <a:gd name="connsiteY10020" fmla="*/ 3117473 h 6352161"/>
                <a:gd name="connsiteX10021" fmla="*/ 5008414 w 10924162"/>
                <a:gd name="connsiteY10021" fmla="*/ 3087272 h 6352161"/>
                <a:gd name="connsiteX10022" fmla="*/ 5037446 w 10924162"/>
                <a:gd name="connsiteY10022" fmla="*/ 3057072 h 6352161"/>
                <a:gd name="connsiteX10023" fmla="*/ 5066468 w 10924162"/>
                <a:gd name="connsiteY10023" fmla="*/ 3087272 h 6352161"/>
                <a:gd name="connsiteX10024" fmla="*/ 5037446 w 10924162"/>
                <a:gd name="connsiteY10024" fmla="*/ 3117473 h 6352161"/>
                <a:gd name="connsiteX10025" fmla="*/ 5108219 w 10924162"/>
                <a:gd name="connsiteY10025" fmla="*/ 3117473 h 6352161"/>
                <a:gd name="connsiteX10026" fmla="*/ 5079187 w 10924162"/>
                <a:gd name="connsiteY10026" fmla="*/ 3087272 h 6352161"/>
                <a:gd name="connsiteX10027" fmla="*/ 5108219 w 10924162"/>
                <a:gd name="connsiteY10027" fmla="*/ 3057072 h 6352161"/>
                <a:gd name="connsiteX10028" fmla="*/ 5137241 w 10924162"/>
                <a:gd name="connsiteY10028" fmla="*/ 3087272 h 6352161"/>
                <a:gd name="connsiteX10029" fmla="*/ 5108219 w 10924162"/>
                <a:gd name="connsiteY10029" fmla="*/ 3117473 h 6352161"/>
                <a:gd name="connsiteX10030" fmla="*/ 5178993 w 10924162"/>
                <a:gd name="connsiteY10030" fmla="*/ 3117473 h 6352161"/>
                <a:gd name="connsiteX10031" fmla="*/ 5149960 w 10924162"/>
                <a:gd name="connsiteY10031" fmla="*/ 3087272 h 6352161"/>
                <a:gd name="connsiteX10032" fmla="*/ 5178993 w 10924162"/>
                <a:gd name="connsiteY10032" fmla="*/ 3057072 h 6352161"/>
                <a:gd name="connsiteX10033" fmla="*/ 5208014 w 10924162"/>
                <a:gd name="connsiteY10033" fmla="*/ 3087272 h 6352161"/>
                <a:gd name="connsiteX10034" fmla="*/ 5178993 w 10924162"/>
                <a:gd name="connsiteY10034" fmla="*/ 3117473 h 6352161"/>
                <a:gd name="connsiteX10035" fmla="*/ 5249767 w 10924162"/>
                <a:gd name="connsiteY10035" fmla="*/ 3117473 h 6352161"/>
                <a:gd name="connsiteX10036" fmla="*/ 5220735 w 10924162"/>
                <a:gd name="connsiteY10036" fmla="*/ 3087272 h 6352161"/>
                <a:gd name="connsiteX10037" fmla="*/ 5249767 w 10924162"/>
                <a:gd name="connsiteY10037" fmla="*/ 3057072 h 6352161"/>
                <a:gd name="connsiteX10038" fmla="*/ 5278788 w 10924162"/>
                <a:gd name="connsiteY10038" fmla="*/ 3087272 h 6352161"/>
                <a:gd name="connsiteX10039" fmla="*/ 5249767 w 10924162"/>
                <a:gd name="connsiteY10039" fmla="*/ 3117473 h 6352161"/>
                <a:gd name="connsiteX10040" fmla="*/ 5320539 w 10924162"/>
                <a:gd name="connsiteY10040" fmla="*/ 3117473 h 6352161"/>
                <a:gd name="connsiteX10041" fmla="*/ 5291507 w 10924162"/>
                <a:gd name="connsiteY10041" fmla="*/ 3087272 h 6352161"/>
                <a:gd name="connsiteX10042" fmla="*/ 5320539 w 10924162"/>
                <a:gd name="connsiteY10042" fmla="*/ 3057072 h 6352161"/>
                <a:gd name="connsiteX10043" fmla="*/ 5349561 w 10924162"/>
                <a:gd name="connsiteY10043" fmla="*/ 3087272 h 6352161"/>
                <a:gd name="connsiteX10044" fmla="*/ 5320539 w 10924162"/>
                <a:gd name="connsiteY10044" fmla="*/ 3117473 h 6352161"/>
                <a:gd name="connsiteX10045" fmla="*/ 5391313 w 10924162"/>
                <a:gd name="connsiteY10045" fmla="*/ 3117473 h 6352161"/>
                <a:gd name="connsiteX10046" fmla="*/ 5362281 w 10924162"/>
                <a:gd name="connsiteY10046" fmla="*/ 3087272 h 6352161"/>
                <a:gd name="connsiteX10047" fmla="*/ 5391313 w 10924162"/>
                <a:gd name="connsiteY10047" fmla="*/ 3057072 h 6352161"/>
                <a:gd name="connsiteX10048" fmla="*/ 5420335 w 10924162"/>
                <a:gd name="connsiteY10048" fmla="*/ 3087272 h 6352161"/>
                <a:gd name="connsiteX10049" fmla="*/ 5391313 w 10924162"/>
                <a:gd name="connsiteY10049" fmla="*/ 3117473 h 6352161"/>
                <a:gd name="connsiteX10050" fmla="*/ 5462087 w 10924162"/>
                <a:gd name="connsiteY10050" fmla="*/ 3117473 h 6352161"/>
                <a:gd name="connsiteX10051" fmla="*/ 5433054 w 10924162"/>
                <a:gd name="connsiteY10051" fmla="*/ 3087272 h 6352161"/>
                <a:gd name="connsiteX10052" fmla="*/ 5462087 w 10924162"/>
                <a:gd name="connsiteY10052" fmla="*/ 3057072 h 6352161"/>
                <a:gd name="connsiteX10053" fmla="*/ 5491108 w 10924162"/>
                <a:gd name="connsiteY10053" fmla="*/ 3087272 h 6352161"/>
                <a:gd name="connsiteX10054" fmla="*/ 5462087 w 10924162"/>
                <a:gd name="connsiteY10054" fmla="*/ 3117473 h 6352161"/>
                <a:gd name="connsiteX10055" fmla="*/ 5532861 w 10924162"/>
                <a:gd name="connsiteY10055" fmla="*/ 3117473 h 6352161"/>
                <a:gd name="connsiteX10056" fmla="*/ 5503829 w 10924162"/>
                <a:gd name="connsiteY10056" fmla="*/ 3087272 h 6352161"/>
                <a:gd name="connsiteX10057" fmla="*/ 5532861 w 10924162"/>
                <a:gd name="connsiteY10057" fmla="*/ 3057072 h 6352161"/>
                <a:gd name="connsiteX10058" fmla="*/ 5561882 w 10924162"/>
                <a:gd name="connsiteY10058" fmla="*/ 3087272 h 6352161"/>
                <a:gd name="connsiteX10059" fmla="*/ 5532861 w 10924162"/>
                <a:gd name="connsiteY10059" fmla="*/ 3117473 h 6352161"/>
                <a:gd name="connsiteX10060" fmla="*/ 5603633 w 10924162"/>
                <a:gd name="connsiteY10060" fmla="*/ 3117473 h 6352161"/>
                <a:gd name="connsiteX10061" fmla="*/ 5574601 w 10924162"/>
                <a:gd name="connsiteY10061" fmla="*/ 3087272 h 6352161"/>
                <a:gd name="connsiteX10062" fmla="*/ 5603633 w 10924162"/>
                <a:gd name="connsiteY10062" fmla="*/ 3057072 h 6352161"/>
                <a:gd name="connsiteX10063" fmla="*/ 5632655 w 10924162"/>
                <a:gd name="connsiteY10063" fmla="*/ 3087272 h 6352161"/>
                <a:gd name="connsiteX10064" fmla="*/ 5603633 w 10924162"/>
                <a:gd name="connsiteY10064" fmla="*/ 3117473 h 6352161"/>
                <a:gd name="connsiteX10065" fmla="*/ 5674406 w 10924162"/>
                <a:gd name="connsiteY10065" fmla="*/ 3117473 h 6352161"/>
                <a:gd name="connsiteX10066" fmla="*/ 5645374 w 10924162"/>
                <a:gd name="connsiteY10066" fmla="*/ 3087272 h 6352161"/>
                <a:gd name="connsiteX10067" fmla="*/ 5674406 w 10924162"/>
                <a:gd name="connsiteY10067" fmla="*/ 3057072 h 6352161"/>
                <a:gd name="connsiteX10068" fmla="*/ 5703428 w 10924162"/>
                <a:gd name="connsiteY10068" fmla="*/ 3087272 h 6352161"/>
                <a:gd name="connsiteX10069" fmla="*/ 5674406 w 10924162"/>
                <a:gd name="connsiteY10069" fmla="*/ 3117473 h 6352161"/>
                <a:gd name="connsiteX10070" fmla="*/ 5745180 w 10924162"/>
                <a:gd name="connsiteY10070" fmla="*/ 3117473 h 6352161"/>
                <a:gd name="connsiteX10071" fmla="*/ 5716147 w 10924162"/>
                <a:gd name="connsiteY10071" fmla="*/ 3087272 h 6352161"/>
                <a:gd name="connsiteX10072" fmla="*/ 5745180 w 10924162"/>
                <a:gd name="connsiteY10072" fmla="*/ 3057072 h 6352161"/>
                <a:gd name="connsiteX10073" fmla="*/ 5774201 w 10924162"/>
                <a:gd name="connsiteY10073" fmla="*/ 3087272 h 6352161"/>
                <a:gd name="connsiteX10074" fmla="*/ 5745180 w 10924162"/>
                <a:gd name="connsiteY10074" fmla="*/ 3117473 h 6352161"/>
                <a:gd name="connsiteX10075" fmla="*/ 5815954 w 10924162"/>
                <a:gd name="connsiteY10075" fmla="*/ 3117473 h 6352161"/>
                <a:gd name="connsiteX10076" fmla="*/ 5786922 w 10924162"/>
                <a:gd name="connsiteY10076" fmla="*/ 3087272 h 6352161"/>
                <a:gd name="connsiteX10077" fmla="*/ 5815954 w 10924162"/>
                <a:gd name="connsiteY10077" fmla="*/ 3057072 h 6352161"/>
                <a:gd name="connsiteX10078" fmla="*/ 5844975 w 10924162"/>
                <a:gd name="connsiteY10078" fmla="*/ 3087272 h 6352161"/>
                <a:gd name="connsiteX10079" fmla="*/ 5815954 w 10924162"/>
                <a:gd name="connsiteY10079" fmla="*/ 3117473 h 6352161"/>
                <a:gd name="connsiteX10080" fmla="*/ 5886727 w 10924162"/>
                <a:gd name="connsiteY10080" fmla="*/ 3117473 h 6352161"/>
                <a:gd name="connsiteX10081" fmla="*/ 5857695 w 10924162"/>
                <a:gd name="connsiteY10081" fmla="*/ 3087272 h 6352161"/>
                <a:gd name="connsiteX10082" fmla="*/ 5886727 w 10924162"/>
                <a:gd name="connsiteY10082" fmla="*/ 3057072 h 6352161"/>
                <a:gd name="connsiteX10083" fmla="*/ 5915749 w 10924162"/>
                <a:gd name="connsiteY10083" fmla="*/ 3087272 h 6352161"/>
                <a:gd name="connsiteX10084" fmla="*/ 5886727 w 10924162"/>
                <a:gd name="connsiteY10084" fmla="*/ 3117473 h 6352161"/>
                <a:gd name="connsiteX10085" fmla="*/ 5957500 w 10924162"/>
                <a:gd name="connsiteY10085" fmla="*/ 3117473 h 6352161"/>
                <a:gd name="connsiteX10086" fmla="*/ 5928468 w 10924162"/>
                <a:gd name="connsiteY10086" fmla="*/ 3087272 h 6352161"/>
                <a:gd name="connsiteX10087" fmla="*/ 5957500 w 10924162"/>
                <a:gd name="connsiteY10087" fmla="*/ 3057072 h 6352161"/>
                <a:gd name="connsiteX10088" fmla="*/ 5986522 w 10924162"/>
                <a:gd name="connsiteY10088" fmla="*/ 3087272 h 6352161"/>
                <a:gd name="connsiteX10089" fmla="*/ 5957500 w 10924162"/>
                <a:gd name="connsiteY10089" fmla="*/ 3117473 h 6352161"/>
                <a:gd name="connsiteX10090" fmla="*/ 6028274 w 10924162"/>
                <a:gd name="connsiteY10090" fmla="*/ 3117473 h 6352161"/>
                <a:gd name="connsiteX10091" fmla="*/ 5999241 w 10924162"/>
                <a:gd name="connsiteY10091" fmla="*/ 3087272 h 6352161"/>
                <a:gd name="connsiteX10092" fmla="*/ 6028274 w 10924162"/>
                <a:gd name="connsiteY10092" fmla="*/ 3057072 h 6352161"/>
                <a:gd name="connsiteX10093" fmla="*/ 6057295 w 10924162"/>
                <a:gd name="connsiteY10093" fmla="*/ 3087272 h 6352161"/>
                <a:gd name="connsiteX10094" fmla="*/ 6028274 w 10924162"/>
                <a:gd name="connsiteY10094" fmla="*/ 3117473 h 6352161"/>
                <a:gd name="connsiteX10095" fmla="*/ 6099048 w 10924162"/>
                <a:gd name="connsiteY10095" fmla="*/ 3117473 h 6352161"/>
                <a:gd name="connsiteX10096" fmla="*/ 6070016 w 10924162"/>
                <a:gd name="connsiteY10096" fmla="*/ 3087272 h 6352161"/>
                <a:gd name="connsiteX10097" fmla="*/ 6099048 w 10924162"/>
                <a:gd name="connsiteY10097" fmla="*/ 3057072 h 6352161"/>
                <a:gd name="connsiteX10098" fmla="*/ 6128069 w 10924162"/>
                <a:gd name="connsiteY10098" fmla="*/ 3087272 h 6352161"/>
                <a:gd name="connsiteX10099" fmla="*/ 6099048 w 10924162"/>
                <a:gd name="connsiteY10099" fmla="*/ 3117473 h 6352161"/>
                <a:gd name="connsiteX10100" fmla="*/ 6311367 w 10924162"/>
                <a:gd name="connsiteY10100" fmla="*/ 3117473 h 6352161"/>
                <a:gd name="connsiteX10101" fmla="*/ 6282334 w 10924162"/>
                <a:gd name="connsiteY10101" fmla="*/ 3087272 h 6352161"/>
                <a:gd name="connsiteX10102" fmla="*/ 6311367 w 10924162"/>
                <a:gd name="connsiteY10102" fmla="*/ 3057072 h 6352161"/>
                <a:gd name="connsiteX10103" fmla="*/ 6340388 w 10924162"/>
                <a:gd name="connsiteY10103" fmla="*/ 3087272 h 6352161"/>
                <a:gd name="connsiteX10104" fmla="*/ 6311367 w 10924162"/>
                <a:gd name="connsiteY10104" fmla="*/ 3117473 h 6352161"/>
                <a:gd name="connsiteX10105" fmla="*/ 6382142 w 10924162"/>
                <a:gd name="connsiteY10105" fmla="*/ 3117473 h 6352161"/>
                <a:gd name="connsiteX10106" fmla="*/ 6353110 w 10924162"/>
                <a:gd name="connsiteY10106" fmla="*/ 3087272 h 6352161"/>
                <a:gd name="connsiteX10107" fmla="*/ 6382142 w 10924162"/>
                <a:gd name="connsiteY10107" fmla="*/ 3057072 h 6352161"/>
                <a:gd name="connsiteX10108" fmla="*/ 6411163 w 10924162"/>
                <a:gd name="connsiteY10108" fmla="*/ 3087272 h 6352161"/>
                <a:gd name="connsiteX10109" fmla="*/ 6382142 w 10924162"/>
                <a:gd name="connsiteY10109" fmla="*/ 3117473 h 6352161"/>
                <a:gd name="connsiteX10110" fmla="*/ 6452914 w 10924162"/>
                <a:gd name="connsiteY10110" fmla="*/ 3117473 h 6352161"/>
                <a:gd name="connsiteX10111" fmla="*/ 6423882 w 10924162"/>
                <a:gd name="connsiteY10111" fmla="*/ 3087272 h 6352161"/>
                <a:gd name="connsiteX10112" fmla="*/ 6452914 w 10924162"/>
                <a:gd name="connsiteY10112" fmla="*/ 3057072 h 6352161"/>
                <a:gd name="connsiteX10113" fmla="*/ 6481936 w 10924162"/>
                <a:gd name="connsiteY10113" fmla="*/ 3087272 h 6352161"/>
                <a:gd name="connsiteX10114" fmla="*/ 6452914 w 10924162"/>
                <a:gd name="connsiteY10114" fmla="*/ 3117473 h 6352161"/>
                <a:gd name="connsiteX10115" fmla="*/ 6523687 w 10924162"/>
                <a:gd name="connsiteY10115" fmla="*/ 3117473 h 6352161"/>
                <a:gd name="connsiteX10116" fmla="*/ 6494655 w 10924162"/>
                <a:gd name="connsiteY10116" fmla="*/ 3087272 h 6352161"/>
                <a:gd name="connsiteX10117" fmla="*/ 6523687 w 10924162"/>
                <a:gd name="connsiteY10117" fmla="*/ 3057072 h 6352161"/>
                <a:gd name="connsiteX10118" fmla="*/ 6552709 w 10924162"/>
                <a:gd name="connsiteY10118" fmla="*/ 3087272 h 6352161"/>
                <a:gd name="connsiteX10119" fmla="*/ 6523687 w 10924162"/>
                <a:gd name="connsiteY10119" fmla="*/ 3117473 h 6352161"/>
                <a:gd name="connsiteX10120" fmla="*/ 6665235 w 10924162"/>
                <a:gd name="connsiteY10120" fmla="*/ 3117473 h 6352161"/>
                <a:gd name="connsiteX10121" fmla="*/ 6636203 w 10924162"/>
                <a:gd name="connsiteY10121" fmla="*/ 3087272 h 6352161"/>
                <a:gd name="connsiteX10122" fmla="*/ 6665235 w 10924162"/>
                <a:gd name="connsiteY10122" fmla="*/ 3057072 h 6352161"/>
                <a:gd name="connsiteX10123" fmla="*/ 6694256 w 10924162"/>
                <a:gd name="connsiteY10123" fmla="*/ 3087272 h 6352161"/>
                <a:gd name="connsiteX10124" fmla="*/ 6665235 w 10924162"/>
                <a:gd name="connsiteY10124" fmla="*/ 3117473 h 6352161"/>
                <a:gd name="connsiteX10125" fmla="*/ 7019101 w 10924162"/>
                <a:gd name="connsiteY10125" fmla="*/ 3117473 h 6352161"/>
                <a:gd name="connsiteX10126" fmla="*/ 6990069 w 10924162"/>
                <a:gd name="connsiteY10126" fmla="*/ 3087272 h 6352161"/>
                <a:gd name="connsiteX10127" fmla="*/ 7019101 w 10924162"/>
                <a:gd name="connsiteY10127" fmla="*/ 3057072 h 6352161"/>
                <a:gd name="connsiteX10128" fmla="*/ 7048123 w 10924162"/>
                <a:gd name="connsiteY10128" fmla="*/ 3087272 h 6352161"/>
                <a:gd name="connsiteX10129" fmla="*/ 7019101 w 10924162"/>
                <a:gd name="connsiteY10129" fmla="*/ 3117473 h 6352161"/>
                <a:gd name="connsiteX10130" fmla="*/ 7089874 w 10924162"/>
                <a:gd name="connsiteY10130" fmla="*/ 3117473 h 6352161"/>
                <a:gd name="connsiteX10131" fmla="*/ 7060842 w 10924162"/>
                <a:gd name="connsiteY10131" fmla="*/ 3087272 h 6352161"/>
                <a:gd name="connsiteX10132" fmla="*/ 7089874 w 10924162"/>
                <a:gd name="connsiteY10132" fmla="*/ 3057072 h 6352161"/>
                <a:gd name="connsiteX10133" fmla="*/ 7118896 w 10924162"/>
                <a:gd name="connsiteY10133" fmla="*/ 3087272 h 6352161"/>
                <a:gd name="connsiteX10134" fmla="*/ 7089874 w 10924162"/>
                <a:gd name="connsiteY10134" fmla="*/ 3117473 h 6352161"/>
                <a:gd name="connsiteX10135" fmla="*/ 7160648 w 10924162"/>
                <a:gd name="connsiteY10135" fmla="*/ 3117473 h 6352161"/>
                <a:gd name="connsiteX10136" fmla="*/ 7131615 w 10924162"/>
                <a:gd name="connsiteY10136" fmla="*/ 3087272 h 6352161"/>
                <a:gd name="connsiteX10137" fmla="*/ 7160648 w 10924162"/>
                <a:gd name="connsiteY10137" fmla="*/ 3057072 h 6352161"/>
                <a:gd name="connsiteX10138" fmla="*/ 7189669 w 10924162"/>
                <a:gd name="connsiteY10138" fmla="*/ 3087272 h 6352161"/>
                <a:gd name="connsiteX10139" fmla="*/ 7160648 w 10924162"/>
                <a:gd name="connsiteY10139" fmla="*/ 3117473 h 6352161"/>
                <a:gd name="connsiteX10140" fmla="*/ 7231422 w 10924162"/>
                <a:gd name="connsiteY10140" fmla="*/ 3117473 h 6352161"/>
                <a:gd name="connsiteX10141" fmla="*/ 7202390 w 10924162"/>
                <a:gd name="connsiteY10141" fmla="*/ 3087272 h 6352161"/>
                <a:gd name="connsiteX10142" fmla="*/ 7231422 w 10924162"/>
                <a:gd name="connsiteY10142" fmla="*/ 3057072 h 6352161"/>
                <a:gd name="connsiteX10143" fmla="*/ 7260443 w 10924162"/>
                <a:gd name="connsiteY10143" fmla="*/ 3087272 h 6352161"/>
                <a:gd name="connsiteX10144" fmla="*/ 7231422 w 10924162"/>
                <a:gd name="connsiteY10144" fmla="*/ 3117473 h 6352161"/>
                <a:gd name="connsiteX10145" fmla="*/ 7302194 w 10924162"/>
                <a:gd name="connsiteY10145" fmla="*/ 3117473 h 6352161"/>
                <a:gd name="connsiteX10146" fmla="*/ 7273162 w 10924162"/>
                <a:gd name="connsiteY10146" fmla="*/ 3087272 h 6352161"/>
                <a:gd name="connsiteX10147" fmla="*/ 7302194 w 10924162"/>
                <a:gd name="connsiteY10147" fmla="*/ 3057072 h 6352161"/>
                <a:gd name="connsiteX10148" fmla="*/ 7331216 w 10924162"/>
                <a:gd name="connsiteY10148" fmla="*/ 3087272 h 6352161"/>
                <a:gd name="connsiteX10149" fmla="*/ 7302194 w 10924162"/>
                <a:gd name="connsiteY10149" fmla="*/ 3117473 h 6352161"/>
                <a:gd name="connsiteX10150" fmla="*/ 7372968 w 10924162"/>
                <a:gd name="connsiteY10150" fmla="*/ 3117473 h 6352161"/>
                <a:gd name="connsiteX10151" fmla="*/ 7343936 w 10924162"/>
                <a:gd name="connsiteY10151" fmla="*/ 3087272 h 6352161"/>
                <a:gd name="connsiteX10152" fmla="*/ 7372968 w 10924162"/>
                <a:gd name="connsiteY10152" fmla="*/ 3057072 h 6352161"/>
                <a:gd name="connsiteX10153" fmla="*/ 7401990 w 10924162"/>
                <a:gd name="connsiteY10153" fmla="*/ 3087272 h 6352161"/>
                <a:gd name="connsiteX10154" fmla="*/ 7372968 w 10924162"/>
                <a:gd name="connsiteY10154" fmla="*/ 3117473 h 6352161"/>
                <a:gd name="connsiteX10155" fmla="*/ 7443742 w 10924162"/>
                <a:gd name="connsiteY10155" fmla="*/ 3117473 h 6352161"/>
                <a:gd name="connsiteX10156" fmla="*/ 7414709 w 10924162"/>
                <a:gd name="connsiteY10156" fmla="*/ 3087272 h 6352161"/>
                <a:gd name="connsiteX10157" fmla="*/ 7443742 w 10924162"/>
                <a:gd name="connsiteY10157" fmla="*/ 3057072 h 6352161"/>
                <a:gd name="connsiteX10158" fmla="*/ 7472763 w 10924162"/>
                <a:gd name="connsiteY10158" fmla="*/ 3087272 h 6352161"/>
                <a:gd name="connsiteX10159" fmla="*/ 7443742 w 10924162"/>
                <a:gd name="connsiteY10159" fmla="*/ 3117473 h 6352161"/>
                <a:gd name="connsiteX10160" fmla="*/ 7514516 w 10924162"/>
                <a:gd name="connsiteY10160" fmla="*/ 3117473 h 6352161"/>
                <a:gd name="connsiteX10161" fmla="*/ 7485484 w 10924162"/>
                <a:gd name="connsiteY10161" fmla="*/ 3087272 h 6352161"/>
                <a:gd name="connsiteX10162" fmla="*/ 7514516 w 10924162"/>
                <a:gd name="connsiteY10162" fmla="*/ 3057072 h 6352161"/>
                <a:gd name="connsiteX10163" fmla="*/ 7543537 w 10924162"/>
                <a:gd name="connsiteY10163" fmla="*/ 3087272 h 6352161"/>
                <a:gd name="connsiteX10164" fmla="*/ 7514516 w 10924162"/>
                <a:gd name="connsiteY10164" fmla="*/ 3117473 h 6352161"/>
                <a:gd name="connsiteX10165" fmla="*/ 7585288 w 10924162"/>
                <a:gd name="connsiteY10165" fmla="*/ 3117473 h 6352161"/>
                <a:gd name="connsiteX10166" fmla="*/ 7556256 w 10924162"/>
                <a:gd name="connsiteY10166" fmla="*/ 3087272 h 6352161"/>
                <a:gd name="connsiteX10167" fmla="*/ 7585288 w 10924162"/>
                <a:gd name="connsiteY10167" fmla="*/ 3057072 h 6352161"/>
                <a:gd name="connsiteX10168" fmla="*/ 7614310 w 10924162"/>
                <a:gd name="connsiteY10168" fmla="*/ 3087272 h 6352161"/>
                <a:gd name="connsiteX10169" fmla="*/ 7585288 w 10924162"/>
                <a:gd name="connsiteY10169" fmla="*/ 3117473 h 6352161"/>
                <a:gd name="connsiteX10170" fmla="*/ 7656061 w 10924162"/>
                <a:gd name="connsiteY10170" fmla="*/ 3117473 h 6352161"/>
                <a:gd name="connsiteX10171" fmla="*/ 7627029 w 10924162"/>
                <a:gd name="connsiteY10171" fmla="*/ 3087272 h 6352161"/>
                <a:gd name="connsiteX10172" fmla="*/ 7656061 w 10924162"/>
                <a:gd name="connsiteY10172" fmla="*/ 3057072 h 6352161"/>
                <a:gd name="connsiteX10173" fmla="*/ 7685083 w 10924162"/>
                <a:gd name="connsiteY10173" fmla="*/ 3087272 h 6352161"/>
                <a:gd name="connsiteX10174" fmla="*/ 7656061 w 10924162"/>
                <a:gd name="connsiteY10174" fmla="*/ 3117473 h 6352161"/>
                <a:gd name="connsiteX10175" fmla="*/ 7726835 w 10924162"/>
                <a:gd name="connsiteY10175" fmla="*/ 3117473 h 6352161"/>
                <a:gd name="connsiteX10176" fmla="*/ 7697802 w 10924162"/>
                <a:gd name="connsiteY10176" fmla="*/ 3087272 h 6352161"/>
                <a:gd name="connsiteX10177" fmla="*/ 7726835 w 10924162"/>
                <a:gd name="connsiteY10177" fmla="*/ 3057072 h 6352161"/>
                <a:gd name="connsiteX10178" fmla="*/ 7755856 w 10924162"/>
                <a:gd name="connsiteY10178" fmla="*/ 3087272 h 6352161"/>
                <a:gd name="connsiteX10179" fmla="*/ 7726835 w 10924162"/>
                <a:gd name="connsiteY10179" fmla="*/ 3117473 h 6352161"/>
                <a:gd name="connsiteX10180" fmla="*/ 7797609 w 10924162"/>
                <a:gd name="connsiteY10180" fmla="*/ 3117473 h 6352161"/>
                <a:gd name="connsiteX10181" fmla="*/ 7768577 w 10924162"/>
                <a:gd name="connsiteY10181" fmla="*/ 3087272 h 6352161"/>
                <a:gd name="connsiteX10182" fmla="*/ 7797609 w 10924162"/>
                <a:gd name="connsiteY10182" fmla="*/ 3057072 h 6352161"/>
                <a:gd name="connsiteX10183" fmla="*/ 7826630 w 10924162"/>
                <a:gd name="connsiteY10183" fmla="*/ 3087272 h 6352161"/>
                <a:gd name="connsiteX10184" fmla="*/ 7797609 w 10924162"/>
                <a:gd name="connsiteY10184" fmla="*/ 3117473 h 6352161"/>
                <a:gd name="connsiteX10185" fmla="*/ 7868382 w 10924162"/>
                <a:gd name="connsiteY10185" fmla="*/ 3117473 h 6352161"/>
                <a:gd name="connsiteX10186" fmla="*/ 7839350 w 10924162"/>
                <a:gd name="connsiteY10186" fmla="*/ 3087272 h 6352161"/>
                <a:gd name="connsiteX10187" fmla="*/ 7868382 w 10924162"/>
                <a:gd name="connsiteY10187" fmla="*/ 3057072 h 6352161"/>
                <a:gd name="connsiteX10188" fmla="*/ 7897404 w 10924162"/>
                <a:gd name="connsiteY10188" fmla="*/ 3087272 h 6352161"/>
                <a:gd name="connsiteX10189" fmla="*/ 7868382 w 10924162"/>
                <a:gd name="connsiteY10189" fmla="*/ 3117473 h 6352161"/>
                <a:gd name="connsiteX10190" fmla="*/ 7939155 w 10924162"/>
                <a:gd name="connsiteY10190" fmla="*/ 3117473 h 6352161"/>
                <a:gd name="connsiteX10191" fmla="*/ 7910123 w 10924162"/>
                <a:gd name="connsiteY10191" fmla="*/ 3087272 h 6352161"/>
                <a:gd name="connsiteX10192" fmla="*/ 7939155 w 10924162"/>
                <a:gd name="connsiteY10192" fmla="*/ 3057072 h 6352161"/>
                <a:gd name="connsiteX10193" fmla="*/ 7968177 w 10924162"/>
                <a:gd name="connsiteY10193" fmla="*/ 3087272 h 6352161"/>
                <a:gd name="connsiteX10194" fmla="*/ 7939155 w 10924162"/>
                <a:gd name="connsiteY10194" fmla="*/ 3117473 h 6352161"/>
                <a:gd name="connsiteX10195" fmla="*/ 8009929 w 10924162"/>
                <a:gd name="connsiteY10195" fmla="*/ 3117473 h 6352161"/>
                <a:gd name="connsiteX10196" fmla="*/ 7980896 w 10924162"/>
                <a:gd name="connsiteY10196" fmla="*/ 3087272 h 6352161"/>
                <a:gd name="connsiteX10197" fmla="*/ 8009929 w 10924162"/>
                <a:gd name="connsiteY10197" fmla="*/ 3057072 h 6352161"/>
                <a:gd name="connsiteX10198" fmla="*/ 8038950 w 10924162"/>
                <a:gd name="connsiteY10198" fmla="*/ 3087272 h 6352161"/>
                <a:gd name="connsiteX10199" fmla="*/ 8009929 w 10924162"/>
                <a:gd name="connsiteY10199" fmla="*/ 3117473 h 6352161"/>
                <a:gd name="connsiteX10200" fmla="*/ 8080703 w 10924162"/>
                <a:gd name="connsiteY10200" fmla="*/ 3117473 h 6352161"/>
                <a:gd name="connsiteX10201" fmla="*/ 8051671 w 10924162"/>
                <a:gd name="connsiteY10201" fmla="*/ 3087272 h 6352161"/>
                <a:gd name="connsiteX10202" fmla="*/ 8080703 w 10924162"/>
                <a:gd name="connsiteY10202" fmla="*/ 3057072 h 6352161"/>
                <a:gd name="connsiteX10203" fmla="*/ 8109724 w 10924162"/>
                <a:gd name="connsiteY10203" fmla="*/ 3087272 h 6352161"/>
                <a:gd name="connsiteX10204" fmla="*/ 8080703 w 10924162"/>
                <a:gd name="connsiteY10204" fmla="*/ 3117473 h 6352161"/>
                <a:gd name="connsiteX10205" fmla="*/ 8151475 w 10924162"/>
                <a:gd name="connsiteY10205" fmla="*/ 3117473 h 6352161"/>
                <a:gd name="connsiteX10206" fmla="*/ 8122443 w 10924162"/>
                <a:gd name="connsiteY10206" fmla="*/ 3087272 h 6352161"/>
                <a:gd name="connsiteX10207" fmla="*/ 8151475 w 10924162"/>
                <a:gd name="connsiteY10207" fmla="*/ 3057072 h 6352161"/>
                <a:gd name="connsiteX10208" fmla="*/ 8180497 w 10924162"/>
                <a:gd name="connsiteY10208" fmla="*/ 3087272 h 6352161"/>
                <a:gd name="connsiteX10209" fmla="*/ 8151475 w 10924162"/>
                <a:gd name="connsiteY10209" fmla="*/ 3117473 h 6352161"/>
                <a:gd name="connsiteX10210" fmla="*/ 8222248 w 10924162"/>
                <a:gd name="connsiteY10210" fmla="*/ 3117473 h 6352161"/>
                <a:gd name="connsiteX10211" fmla="*/ 8193216 w 10924162"/>
                <a:gd name="connsiteY10211" fmla="*/ 3087272 h 6352161"/>
                <a:gd name="connsiteX10212" fmla="*/ 8222248 w 10924162"/>
                <a:gd name="connsiteY10212" fmla="*/ 3057072 h 6352161"/>
                <a:gd name="connsiteX10213" fmla="*/ 8251270 w 10924162"/>
                <a:gd name="connsiteY10213" fmla="*/ 3087272 h 6352161"/>
                <a:gd name="connsiteX10214" fmla="*/ 8222248 w 10924162"/>
                <a:gd name="connsiteY10214" fmla="*/ 3117473 h 6352161"/>
                <a:gd name="connsiteX10215" fmla="*/ 8363797 w 10924162"/>
                <a:gd name="connsiteY10215" fmla="*/ 3117473 h 6352161"/>
                <a:gd name="connsiteX10216" fmla="*/ 8334765 w 10924162"/>
                <a:gd name="connsiteY10216" fmla="*/ 3087272 h 6352161"/>
                <a:gd name="connsiteX10217" fmla="*/ 8363797 w 10924162"/>
                <a:gd name="connsiteY10217" fmla="*/ 3057072 h 6352161"/>
                <a:gd name="connsiteX10218" fmla="*/ 8392818 w 10924162"/>
                <a:gd name="connsiteY10218" fmla="*/ 3087272 h 6352161"/>
                <a:gd name="connsiteX10219" fmla="*/ 8363797 w 10924162"/>
                <a:gd name="connsiteY10219" fmla="*/ 3117473 h 6352161"/>
                <a:gd name="connsiteX10220" fmla="*/ 1215680 w 10924162"/>
                <a:gd name="connsiteY10220" fmla="*/ 3043872 h 6352161"/>
                <a:gd name="connsiteX10221" fmla="*/ 1186653 w 10924162"/>
                <a:gd name="connsiteY10221" fmla="*/ 3013672 h 6352161"/>
                <a:gd name="connsiteX10222" fmla="*/ 1215680 w 10924162"/>
                <a:gd name="connsiteY10222" fmla="*/ 2983472 h 6352161"/>
                <a:gd name="connsiteX10223" fmla="*/ 1244707 w 10924162"/>
                <a:gd name="connsiteY10223" fmla="*/ 3013672 h 6352161"/>
                <a:gd name="connsiteX10224" fmla="*/ 1215680 w 10924162"/>
                <a:gd name="connsiteY10224" fmla="*/ 3043872 h 6352161"/>
                <a:gd name="connsiteX10225" fmla="*/ 2560375 w 10924162"/>
                <a:gd name="connsiteY10225" fmla="*/ 3043872 h 6352161"/>
                <a:gd name="connsiteX10226" fmla="*/ 2531348 w 10924162"/>
                <a:gd name="connsiteY10226" fmla="*/ 3013672 h 6352161"/>
                <a:gd name="connsiteX10227" fmla="*/ 2560375 w 10924162"/>
                <a:gd name="connsiteY10227" fmla="*/ 2983472 h 6352161"/>
                <a:gd name="connsiteX10228" fmla="*/ 2589402 w 10924162"/>
                <a:gd name="connsiteY10228" fmla="*/ 3013672 h 6352161"/>
                <a:gd name="connsiteX10229" fmla="*/ 2560375 w 10924162"/>
                <a:gd name="connsiteY10229" fmla="*/ 3043872 h 6352161"/>
                <a:gd name="connsiteX10230" fmla="*/ 2631148 w 10924162"/>
                <a:gd name="connsiteY10230" fmla="*/ 3043872 h 6352161"/>
                <a:gd name="connsiteX10231" fmla="*/ 2602121 w 10924162"/>
                <a:gd name="connsiteY10231" fmla="*/ 3013672 h 6352161"/>
                <a:gd name="connsiteX10232" fmla="*/ 2631148 w 10924162"/>
                <a:gd name="connsiteY10232" fmla="*/ 2983472 h 6352161"/>
                <a:gd name="connsiteX10233" fmla="*/ 2660175 w 10924162"/>
                <a:gd name="connsiteY10233" fmla="*/ 3013672 h 6352161"/>
                <a:gd name="connsiteX10234" fmla="*/ 2631148 w 10924162"/>
                <a:gd name="connsiteY10234" fmla="*/ 3043872 h 6352161"/>
                <a:gd name="connsiteX10235" fmla="*/ 2701923 w 10924162"/>
                <a:gd name="connsiteY10235" fmla="*/ 3043872 h 6352161"/>
                <a:gd name="connsiteX10236" fmla="*/ 2672896 w 10924162"/>
                <a:gd name="connsiteY10236" fmla="*/ 3013672 h 6352161"/>
                <a:gd name="connsiteX10237" fmla="*/ 2701923 w 10924162"/>
                <a:gd name="connsiteY10237" fmla="*/ 2983472 h 6352161"/>
                <a:gd name="connsiteX10238" fmla="*/ 2730949 w 10924162"/>
                <a:gd name="connsiteY10238" fmla="*/ 3013672 h 6352161"/>
                <a:gd name="connsiteX10239" fmla="*/ 2701923 w 10924162"/>
                <a:gd name="connsiteY10239" fmla="*/ 3043872 h 6352161"/>
                <a:gd name="connsiteX10240" fmla="*/ 2985017 w 10924162"/>
                <a:gd name="connsiteY10240" fmla="*/ 3043872 h 6352161"/>
                <a:gd name="connsiteX10241" fmla="*/ 2955990 w 10924162"/>
                <a:gd name="connsiteY10241" fmla="*/ 3013672 h 6352161"/>
                <a:gd name="connsiteX10242" fmla="*/ 2985017 w 10924162"/>
                <a:gd name="connsiteY10242" fmla="*/ 2983472 h 6352161"/>
                <a:gd name="connsiteX10243" fmla="*/ 3014043 w 10924162"/>
                <a:gd name="connsiteY10243" fmla="*/ 3013672 h 6352161"/>
                <a:gd name="connsiteX10244" fmla="*/ 2985017 w 10924162"/>
                <a:gd name="connsiteY10244" fmla="*/ 3043872 h 6352161"/>
                <a:gd name="connsiteX10245" fmla="*/ 3126562 w 10924162"/>
                <a:gd name="connsiteY10245" fmla="*/ 3043872 h 6352161"/>
                <a:gd name="connsiteX10246" fmla="*/ 3097535 w 10924162"/>
                <a:gd name="connsiteY10246" fmla="*/ 3013672 h 6352161"/>
                <a:gd name="connsiteX10247" fmla="*/ 3126562 w 10924162"/>
                <a:gd name="connsiteY10247" fmla="*/ 2983472 h 6352161"/>
                <a:gd name="connsiteX10248" fmla="*/ 3155589 w 10924162"/>
                <a:gd name="connsiteY10248" fmla="*/ 3013672 h 6352161"/>
                <a:gd name="connsiteX10249" fmla="*/ 3126562 w 10924162"/>
                <a:gd name="connsiteY10249" fmla="*/ 3043872 h 6352161"/>
                <a:gd name="connsiteX10250" fmla="*/ 3197335 w 10924162"/>
                <a:gd name="connsiteY10250" fmla="*/ 3043872 h 6352161"/>
                <a:gd name="connsiteX10251" fmla="*/ 3168308 w 10924162"/>
                <a:gd name="connsiteY10251" fmla="*/ 3013672 h 6352161"/>
                <a:gd name="connsiteX10252" fmla="*/ 3197335 w 10924162"/>
                <a:gd name="connsiteY10252" fmla="*/ 2983472 h 6352161"/>
                <a:gd name="connsiteX10253" fmla="*/ 3226362 w 10924162"/>
                <a:gd name="connsiteY10253" fmla="*/ 3013672 h 6352161"/>
                <a:gd name="connsiteX10254" fmla="*/ 3197335 w 10924162"/>
                <a:gd name="connsiteY10254" fmla="*/ 3043872 h 6352161"/>
                <a:gd name="connsiteX10255" fmla="*/ 3268110 w 10924162"/>
                <a:gd name="connsiteY10255" fmla="*/ 3043872 h 6352161"/>
                <a:gd name="connsiteX10256" fmla="*/ 3239083 w 10924162"/>
                <a:gd name="connsiteY10256" fmla="*/ 3013672 h 6352161"/>
                <a:gd name="connsiteX10257" fmla="*/ 3268110 w 10924162"/>
                <a:gd name="connsiteY10257" fmla="*/ 2983472 h 6352161"/>
                <a:gd name="connsiteX10258" fmla="*/ 3297136 w 10924162"/>
                <a:gd name="connsiteY10258" fmla="*/ 3013672 h 6352161"/>
                <a:gd name="connsiteX10259" fmla="*/ 3268110 w 10924162"/>
                <a:gd name="connsiteY10259" fmla="*/ 3043872 h 6352161"/>
                <a:gd name="connsiteX10260" fmla="*/ 4825125 w 10924162"/>
                <a:gd name="connsiteY10260" fmla="*/ 3043872 h 6352161"/>
                <a:gd name="connsiteX10261" fmla="*/ 4796093 w 10924162"/>
                <a:gd name="connsiteY10261" fmla="*/ 3013672 h 6352161"/>
                <a:gd name="connsiteX10262" fmla="*/ 4825125 w 10924162"/>
                <a:gd name="connsiteY10262" fmla="*/ 2983472 h 6352161"/>
                <a:gd name="connsiteX10263" fmla="*/ 4854147 w 10924162"/>
                <a:gd name="connsiteY10263" fmla="*/ 3013672 h 6352161"/>
                <a:gd name="connsiteX10264" fmla="*/ 4825125 w 10924162"/>
                <a:gd name="connsiteY10264" fmla="*/ 3043872 h 6352161"/>
                <a:gd name="connsiteX10265" fmla="*/ 4895900 w 10924162"/>
                <a:gd name="connsiteY10265" fmla="*/ 3043872 h 6352161"/>
                <a:gd name="connsiteX10266" fmla="*/ 4866867 w 10924162"/>
                <a:gd name="connsiteY10266" fmla="*/ 3013672 h 6352161"/>
                <a:gd name="connsiteX10267" fmla="*/ 4895900 w 10924162"/>
                <a:gd name="connsiteY10267" fmla="*/ 2983472 h 6352161"/>
                <a:gd name="connsiteX10268" fmla="*/ 4924921 w 10924162"/>
                <a:gd name="connsiteY10268" fmla="*/ 3013672 h 6352161"/>
                <a:gd name="connsiteX10269" fmla="*/ 4895900 w 10924162"/>
                <a:gd name="connsiteY10269" fmla="*/ 3043872 h 6352161"/>
                <a:gd name="connsiteX10270" fmla="*/ 4966674 w 10924162"/>
                <a:gd name="connsiteY10270" fmla="*/ 3043872 h 6352161"/>
                <a:gd name="connsiteX10271" fmla="*/ 4937642 w 10924162"/>
                <a:gd name="connsiteY10271" fmla="*/ 3013672 h 6352161"/>
                <a:gd name="connsiteX10272" fmla="*/ 4966674 w 10924162"/>
                <a:gd name="connsiteY10272" fmla="*/ 2983472 h 6352161"/>
                <a:gd name="connsiteX10273" fmla="*/ 4995695 w 10924162"/>
                <a:gd name="connsiteY10273" fmla="*/ 3013672 h 6352161"/>
                <a:gd name="connsiteX10274" fmla="*/ 4966674 w 10924162"/>
                <a:gd name="connsiteY10274" fmla="*/ 3043872 h 6352161"/>
                <a:gd name="connsiteX10275" fmla="*/ 5037446 w 10924162"/>
                <a:gd name="connsiteY10275" fmla="*/ 3043872 h 6352161"/>
                <a:gd name="connsiteX10276" fmla="*/ 5008414 w 10924162"/>
                <a:gd name="connsiteY10276" fmla="*/ 3013672 h 6352161"/>
                <a:gd name="connsiteX10277" fmla="*/ 5037446 w 10924162"/>
                <a:gd name="connsiteY10277" fmla="*/ 2983472 h 6352161"/>
                <a:gd name="connsiteX10278" fmla="*/ 5066468 w 10924162"/>
                <a:gd name="connsiteY10278" fmla="*/ 3013672 h 6352161"/>
                <a:gd name="connsiteX10279" fmla="*/ 5037446 w 10924162"/>
                <a:gd name="connsiteY10279" fmla="*/ 3043872 h 6352161"/>
                <a:gd name="connsiteX10280" fmla="*/ 5108219 w 10924162"/>
                <a:gd name="connsiteY10280" fmla="*/ 3043872 h 6352161"/>
                <a:gd name="connsiteX10281" fmla="*/ 5079187 w 10924162"/>
                <a:gd name="connsiteY10281" fmla="*/ 3013672 h 6352161"/>
                <a:gd name="connsiteX10282" fmla="*/ 5108219 w 10924162"/>
                <a:gd name="connsiteY10282" fmla="*/ 2983472 h 6352161"/>
                <a:gd name="connsiteX10283" fmla="*/ 5137241 w 10924162"/>
                <a:gd name="connsiteY10283" fmla="*/ 3013672 h 6352161"/>
                <a:gd name="connsiteX10284" fmla="*/ 5108219 w 10924162"/>
                <a:gd name="connsiteY10284" fmla="*/ 3043872 h 6352161"/>
                <a:gd name="connsiteX10285" fmla="*/ 5178993 w 10924162"/>
                <a:gd name="connsiteY10285" fmla="*/ 3043872 h 6352161"/>
                <a:gd name="connsiteX10286" fmla="*/ 5149960 w 10924162"/>
                <a:gd name="connsiteY10286" fmla="*/ 3013672 h 6352161"/>
                <a:gd name="connsiteX10287" fmla="*/ 5178993 w 10924162"/>
                <a:gd name="connsiteY10287" fmla="*/ 2983472 h 6352161"/>
                <a:gd name="connsiteX10288" fmla="*/ 5208014 w 10924162"/>
                <a:gd name="connsiteY10288" fmla="*/ 3013672 h 6352161"/>
                <a:gd name="connsiteX10289" fmla="*/ 5178993 w 10924162"/>
                <a:gd name="connsiteY10289" fmla="*/ 3043872 h 6352161"/>
                <a:gd name="connsiteX10290" fmla="*/ 5249767 w 10924162"/>
                <a:gd name="connsiteY10290" fmla="*/ 3043872 h 6352161"/>
                <a:gd name="connsiteX10291" fmla="*/ 5220735 w 10924162"/>
                <a:gd name="connsiteY10291" fmla="*/ 3013672 h 6352161"/>
                <a:gd name="connsiteX10292" fmla="*/ 5249767 w 10924162"/>
                <a:gd name="connsiteY10292" fmla="*/ 2983472 h 6352161"/>
                <a:gd name="connsiteX10293" fmla="*/ 5278788 w 10924162"/>
                <a:gd name="connsiteY10293" fmla="*/ 3013672 h 6352161"/>
                <a:gd name="connsiteX10294" fmla="*/ 5249767 w 10924162"/>
                <a:gd name="connsiteY10294" fmla="*/ 3043872 h 6352161"/>
                <a:gd name="connsiteX10295" fmla="*/ 5320539 w 10924162"/>
                <a:gd name="connsiteY10295" fmla="*/ 3043872 h 6352161"/>
                <a:gd name="connsiteX10296" fmla="*/ 5291507 w 10924162"/>
                <a:gd name="connsiteY10296" fmla="*/ 3013672 h 6352161"/>
                <a:gd name="connsiteX10297" fmla="*/ 5320539 w 10924162"/>
                <a:gd name="connsiteY10297" fmla="*/ 2983472 h 6352161"/>
                <a:gd name="connsiteX10298" fmla="*/ 5349561 w 10924162"/>
                <a:gd name="connsiteY10298" fmla="*/ 3013672 h 6352161"/>
                <a:gd name="connsiteX10299" fmla="*/ 5320539 w 10924162"/>
                <a:gd name="connsiteY10299" fmla="*/ 3043872 h 6352161"/>
                <a:gd name="connsiteX10300" fmla="*/ 5391313 w 10924162"/>
                <a:gd name="connsiteY10300" fmla="*/ 3043872 h 6352161"/>
                <a:gd name="connsiteX10301" fmla="*/ 5362281 w 10924162"/>
                <a:gd name="connsiteY10301" fmla="*/ 3013672 h 6352161"/>
                <a:gd name="connsiteX10302" fmla="*/ 5391313 w 10924162"/>
                <a:gd name="connsiteY10302" fmla="*/ 2983472 h 6352161"/>
                <a:gd name="connsiteX10303" fmla="*/ 5420335 w 10924162"/>
                <a:gd name="connsiteY10303" fmla="*/ 3013672 h 6352161"/>
                <a:gd name="connsiteX10304" fmla="*/ 5391313 w 10924162"/>
                <a:gd name="connsiteY10304" fmla="*/ 3043872 h 6352161"/>
                <a:gd name="connsiteX10305" fmla="*/ 5462087 w 10924162"/>
                <a:gd name="connsiteY10305" fmla="*/ 3043872 h 6352161"/>
                <a:gd name="connsiteX10306" fmla="*/ 5433054 w 10924162"/>
                <a:gd name="connsiteY10306" fmla="*/ 3013672 h 6352161"/>
                <a:gd name="connsiteX10307" fmla="*/ 5462087 w 10924162"/>
                <a:gd name="connsiteY10307" fmla="*/ 2983472 h 6352161"/>
                <a:gd name="connsiteX10308" fmla="*/ 5491108 w 10924162"/>
                <a:gd name="connsiteY10308" fmla="*/ 3013672 h 6352161"/>
                <a:gd name="connsiteX10309" fmla="*/ 5462087 w 10924162"/>
                <a:gd name="connsiteY10309" fmla="*/ 3043872 h 6352161"/>
                <a:gd name="connsiteX10310" fmla="*/ 5532861 w 10924162"/>
                <a:gd name="connsiteY10310" fmla="*/ 3043872 h 6352161"/>
                <a:gd name="connsiteX10311" fmla="*/ 5503829 w 10924162"/>
                <a:gd name="connsiteY10311" fmla="*/ 3013672 h 6352161"/>
                <a:gd name="connsiteX10312" fmla="*/ 5532861 w 10924162"/>
                <a:gd name="connsiteY10312" fmla="*/ 2983472 h 6352161"/>
                <a:gd name="connsiteX10313" fmla="*/ 5561882 w 10924162"/>
                <a:gd name="connsiteY10313" fmla="*/ 3013672 h 6352161"/>
                <a:gd name="connsiteX10314" fmla="*/ 5532861 w 10924162"/>
                <a:gd name="connsiteY10314" fmla="*/ 3043872 h 6352161"/>
                <a:gd name="connsiteX10315" fmla="*/ 5603633 w 10924162"/>
                <a:gd name="connsiteY10315" fmla="*/ 3043872 h 6352161"/>
                <a:gd name="connsiteX10316" fmla="*/ 5574601 w 10924162"/>
                <a:gd name="connsiteY10316" fmla="*/ 3013672 h 6352161"/>
                <a:gd name="connsiteX10317" fmla="*/ 5603633 w 10924162"/>
                <a:gd name="connsiteY10317" fmla="*/ 2983472 h 6352161"/>
                <a:gd name="connsiteX10318" fmla="*/ 5632655 w 10924162"/>
                <a:gd name="connsiteY10318" fmla="*/ 3013672 h 6352161"/>
                <a:gd name="connsiteX10319" fmla="*/ 5603633 w 10924162"/>
                <a:gd name="connsiteY10319" fmla="*/ 3043872 h 6352161"/>
                <a:gd name="connsiteX10320" fmla="*/ 5674406 w 10924162"/>
                <a:gd name="connsiteY10320" fmla="*/ 3043872 h 6352161"/>
                <a:gd name="connsiteX10321" fmla="*/ 5645374 w 10924162"/>
                <a:gd name="connsiteY10321" fmla="*/ 3013672 h 6352161"/>
                <a:gd name="connsiteX10322" fmla="*/ 5674406 w 10924162"/>
                <a:gd name="connsiteY10322" fmla="*/ 2983472 h 6352161"/>
                <a:gd name="connsiteX10323" fmla="*/ 5703428 w 10924162"/>
                <a:gd name="connsiteY10323" fmla="*/ 3013672 h 6352161"/>
                <a:gd name="connsiteX10324" fmla="*/ 5674406 w 10924162"/>
                <a:gd name="connsiteY10324" fmla="*/ 3043872 h 6352161"/>
                <a:gd name="connsiteX10325" fmla="*/ 5745180 w 10924162"/>
                <a:gd name="connsiteY10325" fmla="*/ 3043872 h 6352161"/>
                <a:gd name="connsiteX10326" fmla="*/ 5716147 w 10924162"/>
                <a:gd name="connsiteY10326" fmla="*/ 3013672 h 6352161"/>
                <a:gd name="connsiteX10327" fmla="*/ 5745180 w 10924162"/>
                <a:gd name="connsiteY10327" fmla="*/ 2983472 h 6352161"/>
                <a:gd name="connsiteX10328" fmla="*/ 5774201 w 10924162"/>
                <a:gd name="connsiteY10328" fmla="*/ 3013672 h 6352161"/>
                <a:gd name="connsiteX10329" fmla="*/ 5745180 w 10924162"/>
                <a:gd name="connsiteY10329" fmla="*/ 3043872 h 6352161"/>
                <a:gd name="connsiteX10330" fmla="*/ 5815954 w 10924162"/>
                <a:gd name="connsiteY10330" fmla="*/ 3043872 h 6352161"/>
                <a:gd name="connsiteX10331" fmla="*/ 5786922 w 10924162"/>
                <a:gd name="connsiteY10331" fmla="*/ 3013672 h 6352161"/>
                <a:gd name="connsiteX10332" fmla="*/ 5815954 w 10924162"/>
                <a:gd name="connsiteY10332" fmla="*/ 2983472 h 6352161"/>
                <a:gd name="connsiteX10333" fmla="*/ 5844975 w 10924162"/>
                <a:gd name="connsiteY10333" fmla="*/ 3013672 h 6352161"/>
                <a:gd name="connsiteX10334" fmla="*/ 5815954 w 10924162"/>
                <a:gd name="connsiteY10334" fmla="*/ 3043872 h 6352161"/>
                <a:gd name="connsiteX10335" fmla="*/ 5886727 w 10924162"/>
                <a:gd name="connsiteY10335" fmla="*/ 3043872 h 6352161"/>
                <a:gd name="connsiteX10336" fmla="*/ 5857695 w 10924162"/>
                <a:gd name="connsiteY10336" fmla="*/ 3013672 h 6352161"/>
                <a:gd name="connsiteX10337" fmla="*/ 5886727 w 10924162"/>
                <a:gd name="connsiteY10337" fmla="*/ 2983472 h 6352161"/>
                <a:gd name="connsiteX10338" fmla="*/ 5915749 w 10924162"/>
                <a:gd name="connsiteY10338" fmla="*/ 3013672 h 6352161"/>
                <a:gd name="connsiteX10339" fmla="*/ 5886727 w 10924162"/>
                <a:gd name="connsiteY10339" fmla="*/ 3043872 h 6352161"/>
                <a:gd name="connsiteX10340" fmla="*/ 5957500 w 10924162"/>
                <a:gd name="connsiteY10340" fmla="*/ 3043872 h 6352161"/>
                <a:gd name="connsiteX10341" fmla="*/ 5928468 w 10924162"/>
                <a:gd name="connsiteY10341" fmla="*/ 3013672 h 6352161"/>
                <a:gd name="connsiteX10342" fmla="*/ 5957500 w 10924162"/>
                <a:gd name="connsiteY10342" fmla="*/ 2983472 h 6352161"/>
                <a:gd name="connsiteX10343" fmla="*/ 5986522 w 10924162"/>
                <a:gd name="connsiteY10343" fmla="*/ 3013672 h 6352161"/>
                <a:gd name="connsiteX10344" fmla="*/ 5957500 w 10924162"/>
                <a:gd name="connsiteY10344" fmla="*/ 3043872 h 6352161"/>
                <a:gd name="connsiteX10345" fmla="*/ 6028274 w 10924162"/>
                <a:gd name="connsiteY10345" fmla="*/ 3043872 h 6352161"/>
                <a:gd name="connsiteX10346" fmla="*/ 5999241 w 10924162"/>
                <a:gd name="connsiteY10346" fmla="*/ 3013672 h 6352161"/>
                <a:gd name="connsiteX10347" fmla="*/ 6028274 w 10924162"/>
                <a:gd name="connsiteY10347" fmla="*/ 2983472 h 6352161"/>
                <a:gd name="connsiteX10348" fmla="*/ 6057295 w 10924162"/>
                <a:gd name="connsiteY10348" fmla="*/ 3013672 h 6352161"/>
                <a:gd name="connsiteX10349" fmla="*/ 6028274 w 10924162"/>
                <a:gd name="connsiteY10349" fmla="*/ 3043872 h 6352161"/>
                <a:gd name="connsiteX10350" fmla="*/ 6099048 w 10924162"/>
                <a:gd name="connsiteY10350" fmla="*/ 3043872 h 6352161"/>
                <a:gd name="connsiteX10351" fmla="*/ 6070016 w 10924162"/>
                <a:gd name="connsiteY10351" fmla="*/ 3013672 h 6352161"/>
                <a:gd name="connsiteX10352" fmla="*/ 6099048 w 10924162"/>
                <a:gd name="connsiteY10352" fmla="*/ 2983472 h 6352161"/>
                <a:gd name="connsiteX10353" fmla="*/ 6128069 w 10924162"/>
                <a:gd name="connsiteY10353" fmla="*/ 3013672 h 6352161"/>
                <a:gd name="connsiteX10354" fmla="*/ 6099048 w 10924162"/>
                <a:gd name="connsiteY10354" fmla="*/ 3043872 h 6352161"/>
                <a:gd name="connsiteX10355" fmla="*/ 6169820 w 10924162"/>
                <a:gd name="connsiteY10355" fmla="*/ 3043872 h 6352161"/>
                <a:gd name="connsiteX10356" fmla="*/ 6140788 w 10924162"/>
                <a:gd name="connsiteY10356" fmla="*/ 3013672 h 6352161"/>
                <a:gd name="connsiteX10357" fmla="*/ 6169820 w 10924162"/>
                <a:gd name="connsiteY10357" fmla="*/ 2983472 h 6352161"/>
                <a:gd name="connsiteX10358" fmla="*/ 6198842 w 10924162"/>
                <a:gd name="connsiteY10358" fmla="*/ 3013672 h 6352161"/>
                <a:gd name="connsiteX10359" fmla="*/ 6169820 w 10924162"/>
                <a:gd name="connsiteY10359" fmla="*/ 3043872 h 6352161"/>
                <a:gd name="connsiteX10360" fmla="*/ 6311367 w 10924162"/>
                <a:gd name="connsiteY10360" fmla="*/ 3043872 h 6352161"/>
                <a:gd name="connsiteX10361" fmla="*/ 6282334 w 10924162"/>
                <a:gd name="connsiteY10361" fmla="*/ 3013672 h 6352161"/>
                <a:gd name="connsiteX10362" fmla="*/ 6311367 w 10924162"/>
                <a:gd name="connsiteY10362" fmla="*/ 2983472 h 6352161"/>
                <a:gd name="connsiteX10363" fmla="*/ 6340388 w 10924162"/>
                <a:gd name="connsiteY10363" fmla="*/ 3013672 h 6352161"/>
                <a:gd name="connsiteX10364" fmla="*/ 6311367 w 10924162"/>
                <a:gd name="connsiteY10364" fmla="*/ 3043872 h 6352161"/>
                <a:gd name="connsiteX10365" fmla="*/ 6382142 w 10924162"/>
                <a:gd name="connsiteY10365" fmla="*/ 3043872 h 6352161"/>
                <a:gd name="connsiteX10366" fmla="*/ 6353110 w 10924162"/>
                <a:gd name="connsiteY10366" fmla="*/ 3013672 h 6352161"/>
                <a:gd name="connsiteX10367" fmla="*/ 6382142 w 10924162"/>
                <a:gd name="connsiteY10367" fmla="*/ 2983472 h 6352161"/>
                <a:gd name="connsiteX10368" fmla="*/ 6411163 w 10924162"/>
                <a:gd name="connsiteY10368" fmla="*/ 3013672 h 6352161"/>
                <a:gd name="connsiteX10369" fmla="*/ 6382142 w 10924162"/>
                <a:gd name="connsiteY10369" fmla="*/ 3043872 h 6352161"/>
                <a:gd name="connsiteX10370" fmla="*/ 6452914 w 10924162"/>
                <a:gd name="connsiteY10370" fmla="*/ 3043872 h 6352161"/>
                <a:gd name="connsiteX10371" fmla="*/ 6423882 w 10924162"/>
                <a:gd name="connsiteY10371" fmla="*/ 3013672 h 6352161"/>
                <a:gd name="connsiteX10372" fmla="*/ 6452914 w 10924162"/>
                <a:gd name="connsiteY10372" fmla="*/ 2983472 h 6352161"/>
                <a:gd name="connsiteX10373" fmla="*/ 6481936 w 10924162"/>
                <a:gd name="connsiteY10373" fmla="*/ 3013672 h 6352161"/>
                <a:gd name="connsiteX10374" fmla="*/ 6452914 w 10924162"/>
                <a:gd name="connsiteY10374" fmla="*/ 3043872 h 6352161"/>
                <a:gd name="connsiteX10375" fmla="*/ 6523687 w 10924162"/>
                <a:gd name="connsiteY10375" fmla="*/ 3043872 h 6352161"/>
                <a:gd name="connsiteX10376" fmla="*/ 6494655 w 10924162"/>
                <a:gd name="connsiteY10376" fmla="*/ 3013672 h 6352161"/>
                <a:gd name="connsiteX10377" fmla="*/ 6523687 w 10924162"/>
                <a:gd name="connsiteY10377" fmla="*/ 2983472 h 6352161"/>
                <a:gd name="connsiteX10378" fmla="*/ 6552709 w 10924162"/>
                <a:gd name="connsiteY10378" fmla="*/ 3013672 h 6352161"/>
                <a:gd name="connsiteX10379" fmla="*/ 6523687 w 10924162"/>
                <a:gd name="connsiteY10379" fmla="*/ 3043872 h 6352161"/>
                <a:gd name="connsiteX10380" fmla="*/ 6594461 w 10924162"/>
                <a:gd name="connsiteY10380" fmla="*/ 3043872 h 6352161"/>
                <a:gd name="connsiteX10381" fmla="*/ 6565428 w 10924162"/>
                <a:gd name="connsiteY10381" fmla="*/ 3013672 h 6352161"/>
                <a:gd name="connsiteX10382" fmla="*/ 6594461 w 10924162"/>
                <a:gd name="connsiteY10382" fmla="*/ 2983472 h 6352161"/>
                <a:gd name="connsiteX10383" fmla="*/ 6623482 w 10924162"/>
                <a:gd name="connsiteY10383" fmla="*/ 3013672 h 6352161"/>
                <a:gd name="connsiteX10384" fmla="*/ 6594461 w 10924162"/>
                <a:gd name="connsiteY10384" fmla="*/ 3043872 h 6352161"/>
                <a:gd name="connsiteX10385" fmla="*/ 6665235 w 10924162"/>
                <a:gd name="connsiteY10385" fmla="*/ 3043872 h 6352161"/>
                <a:gd name="connsiteX10386" fmla="*/ 6636203 w 10924162"/>
                <a:gd name="connsiteY10386" fmla="*/ 3013672 h 6352161"/>
                <a:gd name="connsiteX10387" fmla="*/ 6665235 w 10924162"/>
                <a:gd name="connsiteY10387" fmla="*/ 2983472 h 6352161"/>
                <a:gd name="connsiteX10388" fmla="*/ 6694256 w 10924162"/>
                <a:gd name="connsiteY10388" fmla="*/ 3013672 h 6352161"/>
                <a:gd name="connsiteX10389" fmla="*/ 6665235 w 10924162"/>
                <a:gd name="connsiteY10389" fmla="*/ 3043872 h 6352161"/>
                <a:gd name="connsiteX10390" fmla="*/ 6736007 w 10924162"/>
                <a:gd name="connsiteY10390" fmla="*/ 3043872 h 6352161"/>
                <a:gd name="connsiteX10391" fmla="*/ 6706975 w 10924162"/>
                <a:gd name="connsiteY10391" fmla="*/ 3013672 h 6352161"/>
                <a:gd name="connsiteX10392" fmla="*/ 6736007 w 10924162"/>
                <a:gd name="connsiteY10392" fmla="*/ 2983472 h 6352161"/>
                <a:gd name="connsiteX10393" fmla="*/ 6765029 w 10924162"/>
                <a:gd name="connsiteY10393" fmla="*/ 3013672 h 6352161"/>
                <a:gd name="connsiteX10394" fmla="*/ 6736007 w 10924162"/>
                <a:gd name="connsiteY10394" fmla="*/ 3043872 h 6352161"/>
                <a:gd name="connsiteX10395" fmla="*/ 7089874 w 10924162"/>
                <a:gd name="connsiteY10395" fmla="*/ 3043872 h 6352161"/>
                <a:gd name="connsiteX10396" fmla="*/ 7060842 w 10924162"/>
                <a:gd name="connsiteY10396" fmla="*/ 3013672 h 6352161"/>
                <a:gd name="connsiteX10397" fmla="*/ 7089874 w 10924162"/>
                <a:gd name="connsiteY10397" fmla="*/ 2983472 h 6352161"/>
                <a:gd name="connsiteX10398" fmla="*/ 7118896 w 10924162"/>
                <a:gd name="connsiteY10398" fmla="*/ 3013672 h 6352161"/>
                <a:gd name="connsiteX10399" fmla="*/ 7089874 w 10924162"/>
                <a:gd name="connsiteY10399" fmla="*/ 3043872 h 6352161"/>
                <a:gd name="connsiteX10400" fmla="*/ 7160648 w 10924162"/>
                <a:gd name="connsiteY10400" fmla="*/ 3043872 h 6352161"/>
                <a:gd name="connsiteX10401" fmla="*/ 7131615 w 10924162"/>
                <a:gd name="connsiteY10401" fmla="*/ 3013672 h 6352161"/>
                <a:gd name="connsiteX10402" fmla="*/ 7160648 w 10924162"/>
                <a:gd name="connsiteY10402" fmla="*/ 2983472 h 6352161"/>
                <a:gd name="connsiteX10403" fmla="*/ 7189669 w 10924162"/>
                <a:gd name="connsiteY10403" fmla="*/ 3013672 h 6352161"/>
                <a:gd name="connsiteX10404" fmla="*/ 7160648 w 10924162"/>
                <a:gd name="connsiteY10404" fmla="*/ 3043872 h 6352161"/>
                <a:gd name="connsiteX10405" fmla="*/ 7231422 w 10924162"/>
                <a:gd name="connsiteY10405" fmla="*/ 3043872 h 6352161"/>
                <a:gd name="connsiteX10406" fmla="*/ 7202390 w 10924162"/>
                <a:gd name="connsiteY10406" fmla="*/ 3013672 h 6352161"/>
                <a:gd name="connsiteX10407" fmla="*/ 7231422 w 10924162"/>
                <a:gd name="connsiteY10407" fmla="*/ 2983472 h 6352161"/>
                <a:gd name="connsiteX10408" fmla="*/ 7260443 w 10924162"/>
                <a:gd name="connsiteY10408" fmla="*/ 3013672 h 6352161"/>
                <a:gd name="connsiteX10409" fmla="*/ 7231422 w 10924162"/>
                <a:gd name="connsiteY10409" fmla="*/ 3043872 h 6352161"/>
                <a:gd name="connsiteX10410" fmla="*/ 7302194 w 10924162"/>
                <a:gd name="connsiteY10410" fmla="*/ 3043872 h 6352161"/>
                <a:gd name="connsiteX10411" fmla="*/ 7273162 w 10924162"/>
                <a:gd name="connsiteY10411" fmla="*/ 3013672 h 6352161"/>
                <a:gd name="connsiteX10412" fmla="*/ 7302194 w 10924162"/>
                <a:gd name="connsiteY10412" fmla="*/ 2983472 h 6352161"/>
                <a:gd name="connsiteX10413" fmla="*/ 7331216 w 10924162"/>
                <a:gd name="connsiteY10413" fmla="*/ 3013672 h 6352161"/>
                <a:gd name="connsiteX10414" fmla="*/ 7302194 w 10924162"/>
                <a:gd name="connsiteY10414" fmla="*/ 3043872 h 6352161"/>
                <a:gd name="connsiteX10415" fmla="*/ 7372968 w 10924162"/>
                <a:gd name="connsiteY10415" fmla="*/ 3043872 h 6352161"/>
                <a:gd name="connsiteX10416" fmla="*/ 7343936 w 10924162"/>
                <a:gd name="connsiteY10416" fmla="*/ 3013672 h 6352161"/>
                <a:gd name="connsiteX10417" fmla="*/ 7372968 w 10924162"/>
                <a:gd name="connsiteY10417" fmla="*/ 2983472 h 6352161"/>
                <a:gd name="connsiteX10418" fmla="*/ 7401990 w 10924162"/>
                <a:gd name="connsiteY10418" fmla="*/ 3013672 h 6352161"/>
                <a:gd name="connsiteX10419" fmla="*/ 7372968 w 10924162"/>
                <a:gd name="connsiteY10419" fmla="*/ 3043872 h 6352161"/>
                <a:gd name="connsiteX10420" fmla="*/ 7443742 w 10924162"/>
                <a:gd name="connsiteY10420" fmla="*/ 3043872 h 6352161"/>
                <a:gd name="connsiteX10421" fmla="*/ 7414709 w 10924162"/>
                <a:gd name="connsiteY10421" fmla="*/ 3013672 h 6352161"/>
                <a:gd name="connsiteX10422" fmla="*/ 7443742 w 10924162"/>
                <a:gd name="connsiteY10422" fmla="*/ 2983472 h 6352161"/>
                <a:gd name="connsiteX10423" fmla="*/ 7472763 w 10924162"/>
                <a:gd name="connsiteY10423" fmla="*/ 3013672 h 6352161"/>
                <a:gd name="connsiteX10424" fmla="*/ 7443742 w 10924162"/>
                <a:gd name="connsiteY10424" fmla="*/ 3043872 h 6352161"/>
                <a:gd name="connsiteX10425" fmla="*/ 7726835 w 10924162"/>
                <a:gd name="connsiteY10425" fmla="*/ 3043872 h 6352161"/>
                <a:gd name="connsiteX10426" fmla="*/ 7697802 w 10924162"/>
                <a:gd name="connsiteY10426" fmla="*/ 3013672 h 6352161"/>
                <a:gd name="connsiteX10427" fmla="*/ 7726835 w 10924162"/>
                <a:gd name="connsiteY10427" fmla="*/ 2983472 h 6352161"/>
                <a:gd name="connsiteX10428" fmla="*/ 7755856 w 10924162"/>
                <a:gd name="connsiteY10428" fmla="*/ 3013672 h 6352161"/>
                <a:gd name="connsiteX10429" fmla="*/ 7726835 w 10924162"/>
                <a:gd name="connsiteY10429" fmla="*/ 3043872 h 6352161"/>
                <a:gd name="connsiteX10430" fmla="*/ 7797609 w 10924162"/>
                <a:gd name="connsiteY10430" fmla="*/ 3043872 h 6352161"/>
                <a:gd name="connsiteX10431" fmla="*/ 7768577 w 10924162"/>
                <a:gd name="connsiteY10431" fmla="*/ 3013672 h 6352161"/>
                <a:gd name="connsiteX10432" fmla="*/ 7797609 w 10924162"/>
                <a:gd name="connsiteY10432" fmla="*/ 2983472 h 6352161"/>
                <a:gd name="connsiteX10433" fmla="*/ 7826630 w 10924162"/>
                <a:gd name="connsiteY10433" fmla="*/ 3013672 h 6352161"/>
                <a:gd name="connsiteX10434" fmla="*/ 7797609 w 10924162"/>
                <a:gd name="connsiteY10434" fmla="*/ 3043872 h 6352161"/>
                <a:gd name="connsiteX10435" fmla="*/ 7868382 w 10924162"/>
                <a:gd name="connsiteY10435" fmla="*/ 3043872 h 6352161"/>
                <a:gd name="connsiteX10436" fmla="*/ 7839350 w 10924162"/>
                <a:gd name="connsiteY10436" fmla="*/ 3013672 h 6352161"/>
                <a:gd name="connsiteX10437" fmla="*/ 7868382 w 10924162"/>
                <a:gd name="connsiteY10437" fmla="*/ 2983472 h 6352161"/>
                <a:gd name="connsiteX10438" fmla="*/ 7897404 w 10924162"/>
                <a:gd name="connsiteY10438" fmla="*/ 3013672 h 6352161"/>
                <a:gd name="connsiteX10439" fmla="*/ 7868382 w 10924162"/>
                <a:gd name="connsiteY10439" fmla="*/ 3043872 h 6352161"/>
                <a:gd name="connsiteX10440" fmla="*/ 7939155 w 10924162"/>
                <a:gd name="connsiteY10440" fmla="*/ 3043872 h 6352161"/>
                <a:gd name="connsiteX10441" fmla="*/ 7910123 w 10924162"/>
                <a:gd name="connsiteY10441" fmla="*/ 3013672 h 6352161"/>
                <a:gd name="connsiteX10442" fmla="*/ 7939155 w 10924162"/>
                <a:gd name="connsiteY10442" fmla="*/ 2983472 h 6352161"/>
                <a:gd name="connsiteX10443" fmla="*/ 7968177 w 10924162"/>
                <a:gd name="connsiteY10443" fmla="*/ 3013672 h 6352161"/>
                <a:gd name="connsiteX10444" fmla="*/ 7939155 w 10924162"/>
                <a:gd name="connsiteY10444" fmla="*/ 3043872 h 6352161"/>
                <a:gd name="connsiteX10445" fmla="*/ 2560375 w 10924162"/>
                <a:gd name="connsiteY10445" fmla="*/ 2970270 h 6352161"/>
                <a:gd name="connsiteX10446" fmla="*/ 2531348 w 10924162"/>
                <a:gd name="connsiteY10446" fmla="*/ 2940070 h 6352161"/>
                <a:gd name="connsiteX10447" fmla="*/ 2560375 w 10924162"/>
                <a:gd name="connsiteY10447" fmla="*/ 2909870 h 6352161"/>
                <a:gd name="connsiteX10448" fmla="*/ 2589402 w 10924162"/>
                <a:gd name="connsiteY10448" fmla="*/ 2940070 h 6352161"/>
                <a:gd name="connsiteX10449" fmla="*/ 2560375 w 10924162"/>
                <a:gd name="connsiteY10449" fmla="*/ 2970270 h 6352161"/>
                <a:gd name="connsiteX10450" fmla="*/ 2631148 w 10924162"/>
                <a:gd name="connsiteY10450" fmla="*/ 2970270 h 6352161"/>
                <a:gd name="connsiteX10451" fmla="*/ 2602121 w 10924162"/>
                <a:gd name="connsiteY10451" fmla="*/ 2940070 h 6352161"/>
                <a:gd name="connsiteX10452" fmla="*/ 2631148 w 10924162"/>
                <a:gd name="connsiteY10452" fmla="*/ 2909870 h 6352161"/>
                <a:gd name="connsiteX10453" fmla="*/ 2660175 w 10924162"/>
                <a:gd name="connsiteY10453" fmla="*/ 2940070 h 6352161"/>
                <a:gd name="connsiteX10454" fmla="*/ 2631148 w 10924162"/>
                <a:gd name="connsiteY10454" fmla="*/ 2970270 h 6352161"/>
                <a:gd name="connsiteX10455" fmla="*/ 2701923 w 10924162"/>
                <a:gd name="connsiteY10455" fmla="*/ 2970270 h 6352161"/>
                <a:gd name="connsiteX10456" fmla="*/ 2672896 w 10924162"/>
                <a:gd name="connsiteY10456" fmla="*/ 2940070 h 6352161"/>
                <a:gd name="connsiteX10457" fmla="*/ 2701923 w 10924162"/>
                <a:gd name="connsiteY10457" fmla="*/ 2909870 h 6352161"/>
                <a:gd name="connsiteX10458" fmla="*/ 2730949 w 10924162"/>
                <a:gd name="connsiteY10458" fmla="*/ 2940070 h 6352161"/>
                <a:gd name="connsiteX10459" fmla="*/ 2701923 w 10924162"/>
                <a:gd name="connsiteY10459" fmla="*/ 2970270 h 6352161"/>
                <a:gd name="connsiteX10460" fmla="*/ 2914241 w 10924162"/>
                <a:gd name="connsiteY10460" fmla="*/ 2970270 h 6352161"/>
                <a:gd name="connsiteX10461" fmla="*/ 2885214 w 10924162"/>
                <a:gd name="connsiteY10461" fmla="*/ 2940070 h 6352161"/>
                <a:gd name="connsiteX10462" fmla="*/ 2914241 w 10924162"/>
                <a:gd name="connsiteY10462" fmla="*/ 2909870 h 6352161"/>
                <a:gd name="connsiteX10463" fmla="*/ 2943268 w 10924162"/>
                <a:gd name="connsiteY10463" fmla="*/ 2940070 h 6352161"/>
                <a:gd name="connsiteX10464" fmla="*/ 2914241 w 10924162"/>
                <a:gd name="connsiteY10464" fmla="*/ 2970270 h 6352161"/>
                <a:gd name="connsiteX10465" fmla="*/ 3409655 w 10924162"/>
                <a:gd name="connsiteY10465" fmla="*/ 2970270 h 6352161"/>
                <a:gd name="connsiteX10466" fmla="*/ 3380628 w 10924162"/>
                <a:gd name="connsiteY10466" fmla="*/ 2940070 h 6352161"/>
                <a:gd name="connsiteX10467" fmla="*/ 3409655 w 10924162"/>
                <a:gd name="connsiteY10467" fmla="*/ 2909870 h 6352161"/>
                <a:gd name="connsiteX10468" fmla="*/ 3438682 w 10924162"/>
                <a:gd name="connsiteY10468" fmla="*/ 2940070 h 6352161"/>
                <a:gd name="connsiteX10469" fmla="*/ 3409655 w 10924162"/>
                <a:gd name="connsiteY10469" fmla="*/ 2970270 h 6352161"/>
                <a:gd name="connsiteX10470" fmla="*/ 3551204 w 10924162"/>
                <a:gd name="connsiteY10470" fmla="*/ 2970270 h 6352161"/>
                <a:gd name="connsiteX10471" fmla="*/ 3522177 w 10924162"/>
                <a:gd name="connsiteY10471" fmla="*/ 2940070 h 6352161"/>
                <a:gd name="connsiteX10472" fmla="*/ 3551204 w 10924162"/>
                <a:gd name="connsiteY10472" fmla="*/ 2909870 h 6352161"/>
                <a:gd name="connsiteX10473" fmla="*/ 3580230 w 10924162"/>
                <a:gd name="connsiteY10473" fmla="*/ 2940070 h 6352161"/>
                <a:gd name="connsiteX10474" fmla="*/ 3551204 w 10924162"/>
                <a:gd name="connsiteY10474" fmla="*/ 2970270 h 6352161"/>
                <a:gd name="connsiteX10475" fmla="*/ 4825125 w 10924162"/>
                <a:gd name="connsiteY10475" fmla="*/ 2970270 h 6352161"/>
                <a:gd name="connsiteX10476" fmla="*/ 4796093 w 10924162"/>
                <a:gd name="connsiteY10476" fmla="*/ 2940070 h 6352161"/>
                <a:gd name="connsiteX10477" fmla="*/ 4825125 w 10924162"/>
                <a:gd name="connsiteY10477" fmla="*/ 2909870 h 6352161"/>
                <a:gd name="connsiteX10478" fmla="*/ 4854147 w 10924162"/>
                <a:gd name="connsiteY10478" fmla="*/ 2940070 h 6352161"/>
                <a:gd name="connsiteX10479" fmla="*/ 4825125 w 10924162"/>
                <a:gd name="connsiteY10479" fmla="*/ 2970270 h 6352161"/>
                <a:gd name="connsiteX10480" fmla="*/ 4895900 w 10924162"/>
                <a:gd name="connsiteY10480" fmla="*/ 2970270 h 6352161"/>
                <a:gd name="connsiteX10481" fmla="*/ 4866867 w 10924162"/>
                <a:gd name="connsiteY10481" fmla="*/ 2940070 h 6352161"/>
                <a:gd name="connsiteX10482" fmla="*/ 4895900 w 10924162"/>
                <a:gd name="connsiteY10482" fmla="*/ 2909870 h 6352161"/>
                <a:gd name="connsiteX10483" fmla="*/ 4924921 w 10924162"/>
                <a:gd name="connsiteY10483" fmla="*/ 2940070 h 6352161"/>
                <a:gd name="connsiteX10484" fmla="*/ 4895900 w 10924162"/>
                <a:gd name="connsiteY10484" fmla="*/ 2970270 h 6352161"/>
                <a:gd name="connsiteX10485" fmla="*/ 4966674 w 10924162"/>
                <a:gd name="connsiteY10485" fmla="*/ 2970270 h 6352161"/>
                <a:gd name="connsiteX10486" fmla="*/ 4937642 w 10924162"/>
                <a:gd name="connsiteY10486" fmla="*/ 2940070 h 6352161"/>
                <a:gd name="connsiteX10487" fmla="*/ 4966674 w 10924162"/>
                <a:gd name="connsiteY10487" fmla="*/ 2909870 h 6352161"/>
                <a:gd name="connsiteX10488" fmla="*/ 4995695 w 10924162"/>
                <a:gd name="connsiteY10488" fmla="*/ 2940070 h 6352161"/>
                <a:gd name="connsiteX10489" fmla="*/ 4966674 w 10924162"/>
                <a:gd name="connsiteY10489" fmla="*/ 2970270 h 6352161"/>
                <a:gd name="connsiteX10490" fmla="*/ 5037446 w 10924162"/>
                <a:gd name="connsiteY10490" fmla="*/ 2970270 h 6352161"/>
                <a:gd name="connsiteX10491" fmla="*/ 5008414 w 10924162"/>
                <a:gd name="connsiteY10491" fmla="*/ 2940070 h 6352161"/>
                <a:gd name="connsiteX10492" fmla="*/ 5037446 w 10924162"/>
                <a:gd name="connsiteY10492" fmla="*/ 2909870 h 6352161"/>
                <a:gd name="connsiteX10493" fmla="*/ 5066468 w 10924162"/>
                <a:gd name="connsiteY10493" fmla="*/ 2940070 h 6352161"/>
                <a:gd name="connsiteX10494" fmla="*/ 5037446 w 10924162"/>
                <a:gd name="connsiteY10494" fmla="*/ 2970270 h 6352161"/>
                <a:gd name="connsiteX10495" fmla="*/ 5108219 w 10924162"/>
                <a:gd name="connsiteY10495" fmla="*/ 2970270 h 6352161"/>
                <a:gd name="connsiteX10496" fmla="*/ 5079187 w 10924162"/>
                <a:gd name="connsiteY10496" fmla="*/ 2940070 h 6352161"/>
                <a:gd name="connsiteX10497" fmla="*/ 5108219 w 10924162"/>
                <a:gd name="connsiteY10497" fmla="*/ 2909870 h 6352161"/>
                <a:gd name="connsiteX10498" fmla="*/ 5137241 w 10924162"/>
                <a:gd name="connsiteY10498" fmla="*/ 2940070 h 6352161"/>
                <a:gd name="connsiteX10499" fmla="*/ 5108219 w 10924162"/>
                <a:gd name="connsiteY10499" fmla="*/ 2970270 h 6352161"/>
                <a:gd name="connsiteX10500" fmla="*/ 5178993 w 10924162"/>
                <a:gd name="connsiteY10500" fmla="*/ 2970270 h 6352161"/>
                <a:gd name="connsiteX10501" fmla="*/ 5149960 w 10924162"/>
                <a:gd name="connsiteY10501" fmla="*/ 2940070 h 6352161"/>
                <a:gd name="connsiteX10502" fmla="*/ 5178993 w 10924162"/>
                <a:gd name="connsiteY10502" fmla="*/ 2909870 h 6352161"/>
                <a:gd name="connsiteX10503" fmla="*/ 5208014 w 10924162"/>
                <a:gd name="connsiteY10503" fmla="*/ 2940070 h 6352161"/>
                <a:gd name="connsiteX10504" fmla="*/ 5178993 w 10924162"/>
                <a:gd name="connsiteY10504" fmla="*/ 2970270 h 6352161"/>
                <a:gd name="connsiteX10505" fmla="*/ 5249767 w 10924162"/>
                <a:gd name="connsiteY10505" fmla="*/ 2970270 h 6352161"/>
                <a:gd name="connsiteX10506" fmla="*/ 5220735 w 10924162"/>
                <a:gd name="connsiteY10506" fmla="*/ 2940070 h 6352161"/>
                <a:gd name="connsiteX10507" fmla="*/ 5249767 w 10924162"/>
                <a:gd name="connsiteY10507" fmla="*/ 2909870 h 6352161"/>
                <a:gd name="connsiteX10508" fmla="*/ 5278788 w 10924162"/>
                <a:gd name="connsiteY10508" fmla="*/ 2940070 h 6352161"/>
                <a:gd name="connsiteX10509" fmla="*/ 5249767 w 10924162"/>
                <a:gd name="connsiteY10509" fmla="*/ 2970270 h 6352161"/>
                <a:gd name="connsiteX10510" fmla="*/ 5320539 w 10924162"/>
                <a:gd name="connsiteY10510" fmla="*/ 2970270 h 6352161"/>
                <a:gd name="connsiteX10511" fmla="*/ 5291507 w 10924162"/>
                <a:gd name="connsiteY10511" fmla="*/ 2940070 h 6352161"/>
                <a:gd name="connsiteX10512" fmla="*/ 5320539 w 10924162"/>
                <a:gd name="connsiteY10512" fmla="*/ 2909870 h 6352161"/>
                <a:gd name="connsiteX10513" fmla="*/ 5349561 w 10924162"/>
                <a:gd name="connsiteY10513" fmla="*/ 2940070 h 6352161"/>
                <a:gd name="connsiteX10514" fmla="*/ 5320539 w 10924162"/>
                <a:gd name="connsiteY10514" fmla="*/ 2970270 h 6352161"/>
                <a:gd name="connsiteX10515" fmla="*/ 5391313 w 10924162"/>
                <a:gd name="connsiteY10515" fmla="*/ 2970270 h 6352161"/>
                <a:gd name="connsiteX10516" fmla="*/ 5362281 w 10924162"/>
                <a:gd name="connsiteY10516" fmla="*/ 2940070 h 6352161"/>
                <a:gd name="connsiteX10517" fmla="*/ 5391313 w 10924162"/>
                <a:gd name="connsiteY10517" fmla="*/ 2909870 h 6352161"/>
                <a:gd name="connsiteX10518" fmla="*/ 5420335 w 10924162"/>
                <a:gd name="connsiteY10518" fmla="*/ 2940070 h 6352161"/>
                <a:gd name="connsiteX10519" fmla="*/ 5391313 w 10924162"/>
                <a:gd name="connsiteY10519" fmla="*/ 2970270 h 6352161"/>
                <a:gd name="connsiteX10520" fmla="*/ 5462087 w 10924162"/>
                <a:gd name="connsiteY10520" fmla="*/ 2970270 h 6352161"/>
                <a:gd name="connsiteX10521" fmla="*/ 5433054 w 10924162"/>
                <a:gd name="connsiteY10521" fmla="*/ 2940070 h 6352161"/>
                <a:gd name="connsiteX10522" fmla="*/ 5462087 w 10924162"/>
                <a:gd name="connsiteY10522" fmla="*/ 2909870 h 6352161"/>
                <a:gd name="connsiteX10523" fmla="*/ 5491108 w 10924162"/>
                <a:gd name="connsiteY10523" fmla="*/ 2940070 h 6352161"/>
                <a:gd name="connsiteX10524" fmla="*/ 5462087 w 10924162"/>
                <a:gd name="connsiteY10524" fmla="*/ 2970270 h 6352161"/>
                <a:gd name="connsiteX10525" fmla="*/ 5532861 w 10924162"/>
                <a:gd name="connsiteY10525" fmla="*/ 2970270 h 6352161"/>
                <a:gd name="connsiteX10526" fmla="*/ 5503829 w 10924162"/>
                <a:gd name="connsiteY10526" fmla="*/ 2940070 h 6352161"/>
                <a:gd name="connsiteX10527" fmla="*/ 5532861 w 10924162"/>
                <a:gd name="connsiteY10527" fmla="*/ 2909870 h 6352161"/>
                <a:gd name="connsiteX10528" fmla="*/ 5561882 w 10924162"/>
                <a:gd name="connsiteY10528" fmla="*/ 2940070 h 6352161"/>
                <a:gd name="connsiteX10529" fmla="*/ 5532861 w 10924162"/>
                <a:gd name="connsiteY10529" fmla="*/ 2970270 h 6352161"/>
                <a:gd name="connsiteX10530" fmla="*/ 5603633 w 10924162"/>
                <a:gd name="connsiteY10530" fmla="*/ 2970270 h 6352161"/>
                <a:gd name="connsiteX10531" fmla="*/ 5574601 w 10924162"/>
                <a:gd name="connsiteY10531" fmla="*/ 2940070 h 6352161"/>
                <a:gd name="connsiteX10532" fmla="*/ 5603633 w 10924162"/>
                <a:gd name="connsiteY10532" fmla="*/ 2909870 h 6352161"/>
                <a:gd name="connsiteX10533" fmla="*/ 5632655 w 10924162"/>
                <a:gd name="connsiteY10533" fmla="*/ 2940070 h 6352161"/>
                <a:gd name="connsiteX10534" fmla="*/ 5603633 w 10924162"/>
                <a:gd name="connsiteY10534" fmla="*/ 2970270 h 6352161"/>
                <a:gd name="connsiteX10535" fmla="*/ 5674406 w 10924162"/>
                <a:gd name="connsiteY10535" fmla="*/ 2970270 h 6352161"/>
                <a:gd name="connsiteX10536" fmla="*/ 5645374 w 10924162"/>
                <a:gd name="connsiteY10536" fmla="*/ 2940070 h 6352161"/>
                <a:gd name="connsiteX10537" fmla="*/ 5674406 w 10924162"/>
                <a:gd name="connsiteY10537" fmla="*/ 2909870 h 6352161"/>
                <a:gd name="connsiteX10538" fmla="*/ 5703428 w 10924162"/>
                <a:gd name="connsiteY10538" fmla="*/ 2940070 h 6352161"/>
                <a:gd name="connsiteX10539" fmla="*/ 5674406 w 10924162"/>
                <a:gd name="connsiteY10539" fmla="*/ 2970270 h 6352161"/>
                <a:gd name="connsiteX10540" fmla="*/ 5745180 w 10924162"/>
                <a:gd name="connsiteY10540" fmla="*/ 2970270 h 6352161"/>
                <a:gd name="connsiteX10541" fmla="*/ 5716147 w 10924162"/>
                <a:gd name="connsiteY10541" fmla="*/ 2940070 h 6352161"/>
                <a:gd name="connsiteX10542" fmla="*/ 5745180 w 10924162"/>
                <a:gd name="connsiteY10542" fmla="*/ 2909870 h 6352161"/>
                <a:gd name="connsiteX10543" fmla="*/ 5774201 w 10924162"/>
                <a:gd name="connsiteY10543" fmla="*/ 2940070 h 6352161"/>
                <a:gd name="connsiteX10544" fmla="*/ 5745180 w 10924162"/>
                <a:gd name="connsiteY10544" fmla="*/ 2970270 h 6352161"/>
                <a:gd name="connsiteX10545" fmla="*/ 5815954 w 10924162"/>
                <a:gd name="connsiteY10545" fmla="*/ 2970270 h 6352161"/>
                <a:gd name="connsiteX10546" fmla="*/ 5786922 w 10924162"/>
                <a:gd name="connsiteY10546" fmla="*/ 2940070 h 6352161"/>
                <a:gd name="connsiteX10547" fmla="*/ 5815954 w 10924162"/>
                <a:gd name="connsiteY10547" fmla="*/ 2909870 h 6352161"/>
                <a:gd name="connsiteX10548" fmla="*/ 5844975 w 10924162"/>
                <a:gd name="connsiteY10548" fmla="*/ 2940070 h 6352161"/>
                <a:gd name="connsiteX10549" fmla="*/ 5815954 w 10924162"/>
                <a:gd name="connsiteY10549" fmla="*/ 2970270 h 6352161"/>
                <a:gd name="connsiteX10550" fmla="*/ 5886727 w 10924162"/>
                <a:gd name="connsiteY10550" fmla="*/ 2970270 h 6352161"/>
                <a:gd name="connsiteX10551" fmla="*/ 5857695 w 10924162"/>
                <a:gd name="connsiteY10551" fmla="*/ 2940070 h 6352161"/>
                <a:gd name="connsiteX10552" fmla="*/ 5886727 w 10924162"/>
                <a:gd name="connsiteY10552" fmla="*/ 2909870 h 6352161"/>
                <a:gd name="connsiteX10553" fmla="*/ 5915749 w 10924162"/>
                <a:gd name="connsiteY10553" fmla="*/ 2940070 h 6352161"/>
                <a:gd name="connsiteX10554" fmla="*/ 5886727 w 10924162"/>
                <a:gd name="connsiteY10554" fmla="*/ 2970270 h 6352161"/>
                <a:gd name="connsiteX10555" fmla="*/ 5957500 w 10924162"/>
                <a:gd name="connsiteY10555" fmla="*/ 2970270 h 6352161"/>
                <a:gd name="connsiteX10556" fmla="*/ 5928468 w 10924162"/>
                <a:gd name="connsiteY10556" fmla="*/ 2940070 h 6352161"/>
                <a:gd name="connsiteX10557" fmla="*/ 5957500 w 10924162"/>
                <a:gd name="connsiteY10557" fmla="*/ 2909870 h 6352161"/>
                <a:gd name="connsiteX10558" fmla="*/ 5986522 w 10924162"/>
                <a:gd name="connsiteY10558" fmla="*/ 2940070 h 6352161"/>
                <a:gd name="connsiteX10559" fmla="*/ 5957500 w 10924162"/>
                <a:gd name="connsiteY10559" fmla="*/ 2970270 h 6352161"/>
                <a:gd name="connsiteX10560" fmla="*/ 6028274 w 10924162"/>
                <a:gd name="connsiteY10560" fmla="*/ 2970270 h 6352161"/>
                <a:gd name="connsiteX10561" fmla="*/ 5999241 w 10924162"/>
                <a:gd name="connsiteY10561" fmla="*/ 2940070 h 6352161"/>
                <a:gd name="connsiteX10562" fmla="*/ 6028274 w 10924162"/>
                <a:gd name="connsiteY10562" fmla="*/ 2909870 h 6352161"/>
                <a:gd name="connsiteX10563" fmla="*/ 6057295 w 10924162"/>
                <a:gd name="connsiteY10563" fmla="*/ 2940070 h 6352161"/>
                <a:gd name="connsiteX10564" fmla="*/ 6028274 w 10924162"/>
                <a:gd name="connsiteY10564" fmla="*/ 2970270 h 6352161"/>
                <a:gd name="connsiteX10565" fmla="*/ 6099048 w 10924162"/>
                <a:gd name="connsiteY10565" fmla="*/ 2970270 h 6352161"/>
                <a:gd name="connsiteX10566" fmla="*/ 6070016 w 10924162"/>
                <a:gd name="connsiteY10566" fmla="*/ 2940070 h 6352161"/>
                <a:gd name="connsiteX10567" fmla="*/ 6099048 w 10924162"/>
                <a:gd name="connsiteY10567" fmla="*/ 2909870 h 6352161"/>
                <a:gd name="connsiteX10568" fmla="*/ 6128069 w 10924162"/>
                <a:gd name="connsiteY10568" fmla="*/ 2940070 h 6352161"/>
                <a:gd name="connsiteX10569" fmla="*/ 6099048 w 10924162"/>
                <a:gd name="connsiteY10569" fmla="*/ 2970270 h 6352161"/>
                <a:gd name="connsiteX10570" fmla="*/ 6169820 w 10924162"/>
                <a:gd name="connsiteY10570" fmla="*/ 2970270 h 6352161"/>
                <a:gd name="connsiteX10571" fmla="*/ 6140788 w 10924162"/>
                <a:gd name="connsiteY10571" fmla="*/ 2940070 h 6352161"/>
                <a:gd name="connsiteX10572" fmla="*/ 6169820 w 10924162"/>
                <a:gd name="connsiteY10572" fmla="*/ 2909870 h 6352161"/>
                <a:gd name="connsiteX10573" fmla="*/ 6198842 w 10924162"/>
                <a:gd name="connsiteY10573" fmla="*/ 2940070 h 6352161"/>
                <a:gd name="connsiteX10574" fmla="*/ 6169820 w 10924162"/>
                <a:gd name="connsiteY10574" fmla="*/ 2970270 h 6352161"/>
                <a:gd name="connsiteX10575" fmla="*/ 6382142 w 10924162"/>
                <a:gd name="connsiteY10575" fmla="*/ 2970270 h 6352161"/>
                <a:gd name="connsiteX10576" fmla="*/ 6353110 w 10924162"/>
                <a:gd name="connsiteY10576" fmla="*/ 2940070 h 6352161"/>
                <a:gd name="connsiteX10577" fmla="*/ 6382142 w 10924162"/>
                <a:gd name="connsiteY10577" fmla="*/ 2909870 h 6352161"/>
                <a:gd name="connsiteX10578" fmla="*/ 6411163 w 10924162"/>
                <a:gd name="connsiteY10578" fmla="*/ 2940070 h 6352161"/>
                <a:gd name="connsiteX10579" fmla="*/ 6382142 w 10924162"/>
                <a:gd name="connsiteY10579" fmla="*/ 2970270 h 6352161"/>
                <a:gd name="connsiteX10580" fmla="*/ 6452914 w 10924162"/>
                <a:gd name="connsiteY10580" fmla="*/ 2970270 h 6352161"/>
                <a:gd name="connsiteX10581" fmla="*/ 6423882 w 10924162"/>
                <a:gd name="connsiteY10581" fmla="*/ 2940070 h 6352161"/>
                <a:gd name="connsiteX10582" fmla="*/ 6452914 w 10924162"/>
                <a:gd name="connsiteY10582" fmla="*/ 2909870 h 6352161"/>
                <a:gd name="connsiteX10583" fmla="*/ 6481936 w 10924162"/>
                <a:gd name="connsiteY10583" fmla="*/ 2940070 h 6352161"/>
                <a:gd name="connsiteX10584" fmla="*/ 6452914 w 10924162"/>
                <a:gd name="connsiteY10584" fmla="*/ 2970270 h 6352161"/>
                <a:gd name="connsiteX10585" fmla="*/ 6523687 w 10924162"/>
                <a:gd name="connsiteY10585" fmla="*/ 2970270 h 6352161"/>
                <a:gd name="connsiteX10586" fmla="*/ 6494655 w 10924162"/>
                <a:gd name="connsiteY10586" fmla="*/ 2940070 h 6352161"/>
                <a:gd name="connsiteX10587" fmla="*/ 6523687 w 10924162"/>
                <a:gd name="connsiteY10587" fmla="*/ 2909870 h 6352161"/>
                <a:gd name="connsiteX10588" fmla="*/ 6552709 w 10924162"/>
                <a:gd name="connsiteY10588" fmla="*/ 2940070 h 6352161"/>
                <a:gd name="connsiteX10589" fmla="*/ 6523687 w 10924162"/>
                <a:gd name="connsiteY10589" fmla="*/ 2970270 h 6352161"/>
                <a:gd name="connsiteX10590" fmla="*/ 6594461 w 10924162"/>
                <a:gd name="connsiteY10590" fmla="*/ 2970270 h 6352161"/>
                <a:gd name="connsiteX10591" fmla="*/ 6565428 w 10924162"/>
                <a:gd name="connsiteY10591" fmla="*/ 2940070 h 6352161"/>
                <a:gd name="connsiteX10592" fmla="*/ 6594461 w 10924162"/>
                <a:gd name="connsiteY10592" fmla="*/ 2909870 h 6352161"/>
                <a:gd name="connsiteX10593" fmla="*/ 6623482 w 10924162"/>
                <a:gd name="connsiteY10593" fmla="*/ 2940070 h 6352161"/>
                <a:gd name="connsiteX10594" fmla="*/ 6594461 w 10924162"/>
                <a:gd name="connsiteY10594" fmla="*/ 2970270 h 6352161"/>
                <a:gd name="connsiteX10595" fmla="*/ 6665235 w 10924162"/>
                <a:gd name="connsiteY10595" fmla="*/ 2970270 h 6352161"/>
                <a:gd name="connsiteX10596" fmla="*/ 6636203 w 10924162"/>
                <a:gd name="connsiteY10596" fmla="*/ 2940070 h 6352161"/>
                <a:gd name="connsiteX10597" fmla="*/ 6665235 w 10924162"/>
                <a:gd name="connsiteY10597" fmla="*/ 2909870 h 6352161"/>
                <a:gd name="connsiteX10598" fmla="*/ 6694256 w 10924162"/>
                <a:gd name="connsiteY10598" fmla="*/ 2940070 h 6352161"/>
                <a:gd name="connsiteX10599" fmla="*/ 6665235 w 10924162"/>
                <a:gd name="connsiteY10599" fmla="*/ 2970270 h 6352161"/>
                <a:gd name="connsiteX10600" fmla="*/ 7160648 w 10924162"/>
                <a:gd name="connsiteY10600" fmla="*/ 2970270 h 6352161"/>
                <a:gd name="connsiteX10601" fmla="*/ 7131615 w 10924162"/>
                <a:gd name="connsiteY10601" fmla="*/ 2940070 h 6352161"/>
                <a:gd name="connsiteX10602" fmla="*/ 7160648 w 10924162"/>
                <a:gd name="connsiteY10602" fmla="*/ 2909870 h 6352161"/>
                <a:gd name="connsiteX10603" fmla="*/ 7189669 w 10924162"/>
                <a:gd name="connsiteY10603" fmla="*/ 2940070 h 6352161"/>
                <a:gd name="connsiteX10604" fmla="*/ 7160648 w 10924162"/>
                <a:gd name="connsiteY10604" fmla="*/ 2970270 h 6352161"/>
                <a:gd name="connsiteX10605" fmla="*/ 7231422 w 10924162"/>
                <a:gd name="connsiteY10605" fmla="*/ 2970270 h 6352161"/>
                <a:gd name="connsiteX10606" fmla="*/ 7202390 w 10924162"/>
                <a:gd name="connsiteY10606" fmla="*/ 2940070 h 6352161"/>
                <a:gd name="connsiteX10607" fmla="*/ 7231422 w 10924162"/>
                <a:gd name="connsiteY10607" fmla="*/ 2909870 h 6352161"/>
                <a:gd name="connsiteX10608" fmla="*/ 7260443 w 10924162"/>
                <a:gd name="connsiteY10608" fmla="*/ 2940070 h 6352161"/>
                <a:gd name="connsiteX10609" fmla="*/ 7231422 w 10924162"/>
                <a:gd name="connsiteY10609" fmla="*/ 2970270 h 6352161"/>
                <a:gd name="connsiteX10610" fmla="*/ 7302194 w 10924162"/>
                <a:gd name="connsiteY10610" fmla="*/ 2970270 h 6352161"/>
                <a:gd name="connsiteX10611" fmla="*/ 7273162 w 10924162"/>
                <a:gd name="connsiteY10611" fmla="*/ 2940070 h 6352161"/>
                <a:gd name="connsiteX10612" fmla="*/ 7302194 w 10924162"/>
                <a:gd name="connsiteY10612" fmla="*/ 2909870 h 6352161"/>
                <a:gd name="connsiteX10613" fmla="*/ 7331216 w 10924162"/>
                <a:gd name="connsiteY10613" fmla="*/ 2940070 h 6352161"/>
                <a:gd name="connsiteX10614" fmla="*/ 7302194 w 10924162"/>
                <a:gd name="connsiteY10614" fmla="*/ 2970270 h 6352161"/>
                <a:gd name="connsiteX10615" fmla="*/ 7372968 w 10924162"/>
                <a:gd name="connsiteY10615" fmla="*/ 2970270 h 6352161"/>
                <a:gd name="connsiteX10616" fmla="*/ 7343936 w 10924162"/>
                <a:gd name="connsiteY10616" fmla="*/ 2940070 h 6352161"/>
                <a:gd name="connsiteX10617" fmla="*/ 7372968 w 10924162"/>
                <a:gd name="connsiteY10617" fmla="*/ 2909870 h 6352161"/>
                <a:gd name="connsiteX10618" fmla="*/ 7401990 w 10924162"/>
                <a:gd name="connsiteY10618" fmla="*/ 2940070 h 6352161"/>
                <a:gd name="connsiteX10619" fmla="*/ 7372968 w 10924162"/>
                <a:gd name="connsiteY10619" fmla="*/ 2970270 h 6352161"/>
                <a:gd name="connsiteX10620" fmla="*/ 7726835 w 10924162"/>
                <a:gd name="connsiteY10620" fmla="*/ 2970270 h 6352161"/>
                <a:gd name="connsiteX10621" fmla="*/ 7697802 w 10924162"/>
                <a:gd name="connsiteY10621" fmla="*/ 2940070 h 6352161"/>
                <a:gd name="connsiteX10622" fmla="*/ 7726835 w 10924162"/>
                <a:gd name="connsiteY10622" fmla="*/ 2909870 h 6352161"/>
                <a:gd name="connsiteX10623" fmla="*/ 7755856 w 10924162"/>
                <a:gd name="connsiteY10623" fmla="*/ 2940070 h 6352161"/>
                <a:gd name="connsiteX10624" fmla="*/ 7726835 w 10924162"/>
                <a:gd name="connsiteY10624" fmla="*/ 2970270 h 6352161"/>
                <a:gd name="connsiteX10625" fmla="*/ 7797609 w 10924162"/>
                <a:gd name="connsiteY10625" fmla="*/ 2970270 h 6352161"/>
                <a:gd name="connsiteX10626" fmla="*/ 7768577 w 10924162"/>
                <a:gd name="connsiteY10626" fmla="*/ 2940070 h 6352161"/>
                <a:gd name="connsiteX10627" fmla="*/ 7797609 w 10924162"/>
                <a:gd name="connsiteY10627" fmla="*/ 2909870 h 6352161"/>
                <a:gd name="connsiteX10628" fmla="*/ 7826630 w 10924162"/>
                <a:gd name="connsiteY10628" fmla="*/ 2940070 h 6352161"/>
                <a:gd name="connsiteX10629" fmla="*/ 7797609 w 10924162"/>
                <a:gd name="connsiteY10629" fmla="*/ 2970270 h 6352161"/>
                <a:gd name="connsiteX10630" fmla="*/ 7868382 w 10924162"/>
                <a:gd name="connsiteY10630" fmla="*/ 2970270 h 6352161"/>
                <a:gd name="connsiteX10631" fmla="*/ 7839350 w 10924162"/>
                <a:gd name="connsiteY10631" fmla="*/ 2940070 h 6352161"/>
                <a:gd name="connsiteX10632" fmla="*/ 7868382 w 10924162"/>
                <a:gd name="connsiteY10632" fmla="*/ 2909870 h 6352161"/>
                <a:gd name="connsiteX10633" fmla="*/ 7897404 w 10924162"/>
                <a:gd name="connsiteY10633" fmla="*/ 2940070 h 6352161"/>
                <a:gd name="connsiteX10634" fmla="*/ 7868382 w 10924162"/>
                <a:gd name="connsiteY10634" fmla="*/ 2970270 h 6352161"/>
                <a:gd name="connsiteX10635" fmla="*/ 7939155 w 10924162"/>
                <a:gd name="connsiteY10635" fmla="*/ 2970270 h 6352161"/>
                <a:gd name="connsiteX10636" fmla="*/ 7910123 w 10924162"/>
                <a:gd name="connsiteY10636" fmla="*/ 2940070 h 6352161"/>
                <a:gd name="connsiteX10637" fmla="*/ 7939155 w 10924162"/>
                <a:gd name="connsiteY10637" fmla="*/ 2909870 h 6352161"/>
                <a:gd name="connsiteX10638" fmla="*/ 7968177 w 10924162"/>
                <a:gd name="connsiteY10638" fmla="*/ 2940070 h 6352161"/>
                <a:gd name="connsiteX10639" fmla="*/ 7939155 w 10924162"/>
                <a:gd name="connsiteY10639" fmla="*/ 2970270 h 6352161"/>
                <a:gd name="connsiteX10640" fmla="*/ 8151475 w 10924162"/>
                <a:gd name="connsiteY10640" fmla="*/ 2970270 h 6352161"/>
                <a:gd name="connsiteX10641" fmla="*/ 8122443 w 10924162"/>
                <a:gd name="connsiteY10641" fmla="*/ 2940070 h 6352161"/>
                <a:gd name="connsiteX10642" fmla="*/ 8151475 w 10924162"/>
                <a:gd name="connsiteY10642" fmla="*/ 2909870 h 6352161"/>
                <a:gd name="connsiteX10643" fmla="*/ 8180497 w 10924162"/>
                <a:gd name="connsiteY10643" fmla="*/ 2940070 h 6352161"/>
                <a:gd name="connsiteX10644" fmla="*/ 8151475 w 10924162"/>
                <a:gd name="connsiteY10644" fmla="*/ 2970270 h 6352161"/>
                <a:gd name="connsiteX10645" fmla="*/ 2701923 w 10924162"/>
                <a:gd name="connsiteY10645" fmla="*/ 2896669 h 6352161"/>
                <a:gd name="connsiteX10646" fmla="*/ 2672896 w 10924162"/>
                <a:gd name="connsiteY10646" fmla="*/ 2866469 h 6352161"/>
                <a:gd name="connsiteX10647" fmla="*/ 2701923 w 10924162"/>
                <a:gd name="connsiteY10647" fmla="*/ 2836269 h 6352161"/>
                <a:gd name="connsiteX10648" fmla="*/ 2730949 w 10924162"/>
                <a:gd name="connsiteY10648" fmla="*/ 2866469 h 6352161"/>
                <a:gd name="connsiteX10649" fmla="*/ 2701923 w 10924162"/>
                <a:gd name="connsiteY10649" fmla="*/ 2896669 h 6352161"/>
                <a:gd name="connsiteX10650" fmla="*/ 2772695 w 10924162"/>
                <a:gd name="connsiteY10650" fmla="*/ 2896669 h 6352161"/>
                <a:gd name="connsiteX10651" fmla="*/ 2743668 w 10924162"/>
                <a:gd name="connsiteY10651" fmla="*/ 2866469 h 6352161"/>
                <a:gd name="connsiteX10652" fmla="*/ 2772695 w 10924162"/>
                <a:gd name="connsiteY10652" fmla="*/ 2836269 h 6352161"/>
                <a:gd name="connsiteX10653" fmla="*/ 2801722 w 10924162"/>
                <a:gd name="connsiteY10653" fmla="*/ 2866469 h 6352161"/>
                <a:gd name="connsiteX10654" fmla="*/ 2772695 w 10924162"/>
                <a:gd name="connsiteY10654" fmla="*/ 2896669 h 6352161"/>
                <a:gd name="connsiteX10655" fmla="*/ 2843468 w 10924162"/>
                <a:gd name="connsiteY10655" fmla="*/ 2896669 h 6352161"/>
                <a:gd name="connsiteX10656" fmla="*/ 2814441 w 10924162"/>
                <a:gd name="connsiteY10656" fmla="*/ 2866469 h 6352161"/>
                <a:gd name="connsiteX10657" fmla="*/ 2843468 w 10924162"/>
                <a:gd name="connsiteY10657" fmla="*/ 2836269 h 6352161"/>
                <a:gd name="connsiteX10658" fmla="*/ 2872495 w 10924162"/>
                <a:gd name="connsiteY10658" fmla="*/ 2866469 h 6352161"/>
                <a:gd name="connsiteX10659" fmla="*/ 2843468 w 10924162"/>
                <a:gd name="connsiteY10659" fmla="*/ 2896669 h 6352161"/>
                <a:gd name="connsiteX10660" fmla="*/ 2914241 w 10924162"/>
                <a:gd name="connsiteY10660" fmla="*/ 2896669 h 6352161"/>
                <a:gd name="connsiteX10661" fmla="*/ 2885214 w 10924162"/>
                <a:gd name="connsiteY10661" fmla="*/ 2866469 h 6352161"/>
                <a:gd name="connsiteX10662" fmla="*/ 2914241 w 10924162"/>
                <a:gd name="connsiteY10662" fmla="*/ 2836269 h 6352161"/>
                <a:gd name="connsiteX10663" fmla="*/ 2943268 w 10924162"/>
                <a:gd name="connsiteY10663" fmla="*/ 2866469 h 6352161"/>
                <a:gd name="connsiteX10664" fmla="*/ 2914241 w 10924162"/>
                <a:gd name="connsiteY10664" fmla="*/ 2896669 h 6352161"/>
                <a:gd name="connsiteX10665" fmla="*/ 4895900 w 10924162"/>
                <a:gd name="connsiteY10665" fmla="*/ 2896669 h 6352161"/>
                <a:gd name="connsiteX10666" fmla="*/ 4866867 w 10924162"/>
                <a:gd name="connsiteY10666" fmla="*/ 2866469 h 6352161"/>
                <a:gd name="connsiteX10667" fmla="*/ 4895900 w 10924162"/>
                <a:gd name="connsiteY10667" fmla="*/ 2836269 h 6352161"/>
                <a:gd name="connsiteX10668" fmla="*/ 4924921 w 10924162"/>
                <a:gd name="connsiteY10668" fmla="*/ 2866469 h 6352161"/>
                <a:gd name="connsiteX10669" fmla="*/ 4895900 w 10924162"/>
                <a:gd name="connsiteY10669" fmla="*/ 2896669 h 6352161"/>
                <a:gd name="connsiteX10670" fmla="*/ 4966674 w 10924162"/>
                <a:gd name="connsiteY10670" fmla="*/ 2896669 h 6352161"/>
                <a:gd name="connsiteX10671" fmla="*/ 4937642 w 10924162"/>
                <a:gd name="connsiteY10671" fmla="*/ 2866469 h 6352161"/>
                <a:gd name="connsiteX10672" fmla="*/ 4966674 w 10924162"/>
                <a:gd name="connsiteY10672" fmla="*/ 2836269 h 6352161"/>
                <a:gd name="connsiteX10673" fmla="*/ 4995695 w 10924162"/>
                <a:gd name="connsiteY10673" fmla="*/ 2866469 h 6352161"/>
                <a:gd name="connsiteX10674" fmla="*/ 4966674 w 10924162"/>
                <a:gd name="connsiteY10674" fmla="*/ 2896669 h 6352161"/>
                <a:gd name="connsiteX10675" fmla="*/ 5037446 w 10924162"/>
                <a:gd name="connsiteY10675" fmla="*/ 2896669 h 6352161"/>
                <a:gd name="connsiteX10676" fmla="*/ 5008414 w 10924162"/>
                <a:gd name="connsiteY10676" fmla="*/ 2866469 h 6352161"/>
                <a:gd name="connsiteX10677" fmla="*/ 5037446 w 10924162"/>
                <a:gd name="connsiteY10677" fmla="*/ 2836269 h 6352161"/>
                <a:gd name="connsiteX10678" fmla="*/ 5066468 w 10924162"/>
                <a:gd name="connsiteY10678" fmla="*/ 2866469 h 6352161"/>
                <a:gd name="connsiteX10679" fmla="*/ 5037446 w 10924162"/>
                <a:gd name="connsiteY10679" fmla="*/ 2896669 h 6352161"/>
                <a:gd name="connsiteX10680" fmla="*/ 5108219 w 10924162"/>
                <a:gd name="connsiteY10680" fmla="*/ 2896669 h 6352161"/>
                <a:gd name="connsiteX10681" fmla="*/ 5079187 w 10924162"/>
                <a:gd name="connsiteY10681" fmla="*/ 2866469 h 6352161"/>
                <a:gd name="connsiteX10682" fmla="*/ 5108219 w 10924162"/>
                <a:gd name="connsiteY10682" fmla="*/ 2836269 h 6352161"/>
                <a:gd name="connsiteX10683" fmla="*/ 5137241 w 10924162"/>
                <a:gd name="connsiteY10683" fmla="*/ 2866469 h 6352161"/>
                <a:gd name="connsiteX10684" fmla="*/ 5108219 w 10924162"/>
                <a:gd name="connsiteY10684" fmla="*/ 2896669 h 6352161"/>
                <a:gd name="connsiteX10685" fmla="*/ 5178993 w 10924162"/>
                <a:gd name="connsiteY10685" fmla="*/ 2896669 h 6352161"/>
                <a:gd name="connsiteX10686" fmla="*/ 5149960 w 10924162"/>
                <a:gd name="connsiteY10686" fmla="*/ 2866469 h 6352161"/>
                <a:gd name="connsiteX10687" fmla="*/ 5178993 w 10924162"/>
                <a:gd name="connsiteY10687" fmla="*/ 2836269 h 6352161"/>
                <a:gd name="connsiteX10688" fmla="*/ 5208014 w 10924162"/>
                <a:gd name="connsiteY10688" fmla="*/ 2866469 h 6352161"/>
                <a:gd name="connsiteX10689" fmla="*/ 5178993 w 10924162"/>
                <a:gd name="connsiteY10689" fmla="*/ 2896669 h 6352161"/>
                <a:gd name="connsiteX10690" fmla="*/ 5249767 w 10924162"/>
                <a:gd name="connsiteY10690" fmla="*/ 2896669 h 6352161"/>
                <a:gd name="connsiteX10691" fmla="*/ 5220735 w 10924162"/>
                <a:gd name="connsiteY10691" fmla="*/ 2866469 h 6352161"/>
                <a:gd name="connsiteX10692" fmla="*/ 5249767 w 10924162"/>
                <a:gd name="connsiteY10692" fmla="*/ 2836269 h 6352161"/>
                <a:gd name="connsiteX10693" fmla="*/ 5278788 w 10924162"/>
                <a:gd name="connsiteY10693" fmla="*/ 2866469 h 6352161"/>
                <a:gd name="connsiteX10694" fmla="*/ 5249767 w 10924162"/>
                <a:gd name="connsiteY10694" fmla="*/ 2896669 h 6352161"/>
                <a:gd name="connsiteX10695" fmla="*/ 5320539 w 10924162"/>
                <a:gd name="connsiteY10695" fmla="*/ 2896669 h 6352161"/>
                <a:gd name="connsiteX10696" fmla="*/ 5291507 w 10924162"/>
                <a:gd name="connsiteY10696" fmla="*/ 2866469 h 6352161"/>
                <a:gd name="connsiteX10697" fmla="*/ 5320539 w 10924162"/>
                <a:gd name="connsiteY10697" fmla="*/ 2836269 h 6352161"/>
                <a:gd name="connsiteX10698" fmla="*/ 5349561 w 10924162"/>
                <a:gd name="connsiteY10698" fmla="*/ 2866469 h 6352161"/>
                <a:gd name="connsiteX10699" fmla="*/ 5320539 w 10924162"/>
                <a:gd name="connsiteY10699" fmla="*/ 2896669 h 6352161"/>
                <a:gd name="connsiteX10700" fmla="*/ 5391313 w 10924162"/>
                <a:gd name="connsiteY10700" fmla="*/ 2896669 h 6352161"/>
                <a:gd name="connsiteX10701" fmla="*/ 5362281 w 10924162"/>
                <a:gd name="connsiteY10701" fmla="*/ 2866469 h 6352161"/>
                <a:gd name="connsiteX10702" fmla="*/ 5391313 w 10924162"/>
                <a:gd name="connsiteY10702" fmla="*/ 2836269 h 6352161"/>
                <a:gd name="connsiteX10703" fmla="*/ 5420335 w 10924162"/>
                <a:gd name="connsiteY10703" fmla="*/ 2866469 h 6352161"/>
                <a:gd name="connsiteX10704" fmla="*/ 5391313 w 10924162"/>
                <a:gd name="connsiteY10704" fmla="*/ 2896669 h 6352161"/>
                <a:gd name="connsiteX10705" fmla="*/ 5462087 w 10924162"/>
                <a:gd name="connsiteY10705" fmla="*/ 2896669 h 6352161"/>
                <a:gd name="connsiteX10706" fmla="*/ 5433054 w 10924162"/>
                <a:gd name="connsiteY10706" fmla="*/ 2866469 h 6352161"/>
                <a:gd name="connsiteX10707" fmla="*/ 5462087 w 10924162"/>
                <a:gd name="connsiteY10707" fmla="*/ 2836269 h 6352161"/>
                <a:gd name="connsiteX10708" fmla="*/ 5491108 w 10924162"/>
                <a:gd name="connsiteY10708" fmla="*/ 2866469 h 6352161"/>
                <a:gd name="connsiteX10709" fmla="*/ 5462087 w 10924162"/>
                <a:gd name="connsiteY10709" fmla="*/ 2896669 h 6352161"/>
                <a:gd name="connsiteX10710" fmla="*/ 5532861 w 10924162"/>
                <a:gd name="connsiteY10710" fmla="*/ 2896669 h 6352161"/>
                <a:gd name="connsiteX10711" fmla="*/ 5503829 w 10924162"/>
                <a:gd name="connsiteY10711" fmla="*/ 2866469 h 6352161"/>
                <a:gd name="connsiteX10712" fmla="*/ 5532861 w 10924162"/>
                <a:gd name="connsiteY10712" fmla="*/ 2836269 h 6352161"/>
                <a:gd name="connsiteX10713" fmla="*/ 5561882 w 10924162"/>
                <a:gd name="connsiteY10713" fmla="*/ 2866469 h 6352161"/>
                <a:gd name="connsiteX10714" fmla="*/ 5532861 w 10924162"/>
                <a:gd name="connsiteY10714" fmla="*/ 2896669 h 6352161"/>
                <a:gd name="connsiteX10715" fmla="*/ 5603633 w 10924162"/>
                <a:gd name="connsiteY10715" fmla="*/ 2896669 h 6352161"/>
                <a:gd name="connsiteX10716" fmla="*/ 5574601 w 10924162"/>
                <a:gd name="connsiteY10716" fmla="*/ 2866469 h 6352161"/>
                <a:gd name="connsiteX10717" fmla="*/ 5603633 w 10924162"/>
                <a:gd name="connsiteY10717" fmla="*/ 2836269 h 6352161"/>
                <a:gd name="connsiteX10718" fmla="*/ 5632655 w 10924162"/>
                <a:gd name="connsiteY10718" fmla="*/ 2866469 h 6352161"/>
                <a:gd name="connsiteX10719" fmla="*/ 5603633 w 10924162"/>
                <a:gd name="connsiteY10719" fmla="*/ 2896669 h 6352161"/>
                <a:gd name="connsiteX10720" fmla="*/ 5674406 w 10924162"/>
                <a:gd name="connsiteY10720" fmla="*/ 2896669 h 6352161"/>
                <a:gd name="connsiteX10721" fmla="*/ 5645374 w 10924162"/>
                <a:gd name="connsiteY10721" fmla="*/ 2866469 h 6352161"/>
                <a:gd name="connsiteX10722" fmla="*/ 5674406 w 10924162"/>
                <a:gd name="connsiteY10722" fmla="*/ 2836269 h 6352161"/>
                <a:gd name="connsiteX10723" fmla="*/ 5703428 w 10924162"/>
                <a:gd name="connsiteY10723" fmla="*/ 2866469 h 6352161"/>
                <a:gd name="connsiteX10724" fmla="*/ 5674406 w 10924162"/>
                <a:gd name="connsiteY10724" fmla="*/ 2896669 h 6352161"/>
                <a:gd name="connsiteX10725" fmla="*/ 5745180 w 10924162"/>
                <a:gd name="connsiteY10725" fmla="*/ 2896669 h 6352161"/>
                <a:gd name="connsiteX10726" fmla="*/ 5716147 w 10924162"/>
                <a:gd name="connsiteY10726" fmla="*/ 2866469 h 6352161"/>
                <a:gd name="connsiteX10727" fmla="*/ 5745180 w 10924162"/>
                <a:gd name="connsiteY10727" fmla="*/ 2836269 h 6352161"/>
                <a:gd name="connsiteX10728" fmla="*/ 5774201 w 10924162"/>
                <a:gd name="connsiteY10728" fmla="*/ 2866469 h 6352161"/>
                <a:gd name="connsiteX10729" fmla="*/ 5745180 w 10924162"/>
                <a:gd name="connsiteY10729" fmla="*/ 2896669 h 6352161"/>
                <a:gd name="connsiteX10730" fmla="*/ 5815954 w 10924162"/>
                <a:gd name="connsiteY10730" fmla="*/ 2896669 h 6352161"/>
                <a:gd name="connsiteX10731" fmla="*/ 5786922 w 10924162"/>
                <a:gd name="connsiteY10731" fmla="*/ 2866469 h 6352161"/>
                <a:gd name="connsiteX10732" fmla="*/ 5815954 w 10924162"/>
                <a:gd name="connsiteY10732" fmla="*/ 2836269 h 6352161"/>
                <a:gd name="connsiteX10733" fmla="*/ 5844975 w 10924162"/>
                <a:gd name="connsiteY10733" fmla="*/ 2866469 h 6352161"/>
                <a:gd name="connsiteX10734" fmla="*/ 5815954 w 10924162"/>
                <a:gd name="connsiteY10734" fmla="*/ 2896669 h 6352161"/>
                <a:gd name="connsiteX10735" fmla="*/ 5886727 w 10924162"/>
                <a:gd name="connsiteY10735" fmla="*/ 2896669 h 6352161"/>
                <a:gd name="connsiteX10736" fmla="*/ 5857695 w 10924162"/>
                <a:gd name="connsiteY10736" fmla="*/ 2866469 h 6352161"/>
                <a:gd name="connsiteX10737" fmla="*/ 5886727 w 10924162"/>
                <a:gd name="connsiteY10737" fmla="*/ 2836269 h 6352161"/>
                <a:gd name="connsiteX10738" fmla="*/ 5915749 w 10924162"/>
                <a:gd name="connsiteY10738" fmla="*/ 2866469 h 6352161"/>
                <a:gd name="connsiteX10739" fmla="*/ 5886727 w 10924162"/>
                <a:gd name="connsiteY10739" fmla="*/ 2896669 h 6352161"/>
                <a:gd name="connsiteX10740" fmla="*/ 5957500 w 10924162"/>
                <a:gd name="connsiteY10740" fmla="*/ 2896669 h 6352161"/>
                <a:gd name="connsiteX10741" fmla="*/ 5928468 w 10924162"/>
                <a:gd name="connsiteY10741" fmla="*/ 2866469 h 6352161"/>
                <a:gd name="connsiteX10742" fmla="*/ 5957500 w 10924162"/>
                <a:gd name="connsiteY10742" fmla="*/ 2836269 h 6352161"/>
                <a:gd name="connsiteX10743" fmla="*/ 5986522 w 10924162"/>
                <a:gd name="connsiteY10743" fmla="*/ 2866469 h 6352161"/>
                <a:gd name="connsiteX10744" fmla="*/ 5957500 w 10924162"/>
                <a:gd name="connsiteY10744" fmla="*/ 2896669 h 6352161"/>
                <a:gd name="connsiteX10745" fmla="*/ 6028274 w 10924162"/>
                <a:gd name="connsiteY10745" fmla="*/ 2896669 h 6352161"/>
                <a:gd name="connsiteX10746" fmla="*/ 5999241 w 10924162"/>
                <a:gd name="connsiteY10746" fmla="*/ 2866469 h 6352161"/>
                <a:gd name="connsiteX10747" fmla="*/ 6028274 w 10924162"/>
                <a:gd name="connsiteY10747" fmla="*/ 2836269 h 6352161"/>
                <a:gd name="connsiteX10748" fmla="*/ 6057295 w 10924162"/>
                <a:gd name="connsiteY10748" fmla="*/ 2866469 h 6352161"/>
                <a:gd name="connsiteX10749" fmla="*/ 6028274 w 10924162"/>
                <a:gd name="connsiteY10749" fmla="*/ 2896669 h 6352161"/>
                <a:gd name="connsiteX10750" fmla="*/ 6099048 w 10924162"/>
                <a:gd name="connsiteY10750" fmla="*/ 2896669 h 6352161"/>
                <a:gd name="connsiteX10751" fmla="*/ 6070016 w 10924162"/>
                <a:gd name="connsiteY10751" fmla="*/ 2866469 h 6352161"/>
                <a:gd name="connsiteX10752" fmla="*/ 6099048 w 10924162"/>
                <a:gd name="connsiteY10752" fmla="*/ 2836269 h 6352161"/>
                <a:gd name="connsiteX10753" fmla="*/ 6128069 w 10924162"/>
                <a:gd name="connsiteY10753" fmla="*/ 2866469 h 6352161"/>
                <a:gd name="connsiteX10754" fmla="*/ 6099048 w 10924162"/>
                <a:gd name="connsiteY10754" fmla="*/ 2896669 h 6352161"/>
                <a:gd name="connsiteX10755" fmla="*/ 6169820 w 10924162"/>
                <a:gd name="connsiteY10755" fmla="*/ 2896669 h 6352161"/>
                <a:gd name="connsiteX10756" fmla="*/ 6140788 w 10924162"/>
                <a:gd name="connsiteY10756" fmla="*/ 2866469 h 6352161"/>
                <a:gd name="connsiteX10757" fmla="*/ 6169820 w 10924162"/>
                <a:gd name="connsiteY10757" fmla="*/ 2836269 h 6352161"/>
                <a:gd name="connsiteX10758" fmla="*/ 6198842 w 10924162"/>
                <a:gd name="connsiteY10758" fmla="*/ 2866469 h 6352161"/>
                <a:gd name="connsiteX10759" fmla="*/ 6169820 w 10924162"/>
                <a:gd name="connsiteY10759" fmla="*/ 2896669 h 6352161"/>
                <a:gd name="connsiteX10760" fmla="*/ 6240593 w 10924162"/>
                <a:gd name="connsiteY10760" fmla="*/ 2896669 h 6352161"/>
                <a:gd name="connsiteX10761" fmla="*/ 6211561 w 10924162"/>
                <a:gd name="connsiteY10761" fmla="*/ 2866469 h 6352161"/>
                <a:gd name="connsiteX10762" fmla="*/ 6240593 w 10924162"/>
                <a:gd name="connsiteY10762" fmla="*/ 2836269 h 6352161"/>
                <a:gd name="connsiteX10763" fmla="*/ 6269615 w 10924162"/>
                <a:gd name="connsiteY10763" fmla="*/ 2866469 h 6352161"/>
                <a:gd name="connsiteX10764" fmla="*/ 6240593 w 10924162"/>
                <a:gd name="connsiteY10764" fmla="*/ 2896669 h 6352161"/>
                <a:gd name="connsiteX10765" fmla="*/ 6452914 w 10924162"/>
                <a:gd name="connsiteY10765" fmla="*/ 2896669 h 6352161"/>
                <a:gd name="connsiteX10766" fmla="*/ 6423882 w 10924162"/>
                <a:gd name="connsiteY10766" fmla="*/ 2866469 h 6352161"/>
                <a:gd name="connsiteX10767" fmla="*/ 6452914 w 10924162"/>
                <a:gd name="connsiteY10767" fmla="*/ 2836269 h 6352161"/>
                <a:gd name="connsiteX10768" fmla="*/ 6481936 w 10924162"/>
                <a:gd name="connsiteY10768" fmla="*/ 2866469 h 6352161"/>
                <a:gd name="connsiteX10769" fmla="*/ 6452914 w 10924162"/>
                <a:gd name="connsiteY10769" fmla="*/ 2896669 h 6352161"/>
                <a:gd name="connsiteX10770" fmla="*/ 6523687 w 10924162"/>
                <a:gd name="connsiteY10770" fmla="*/ 2896669 h 6352161"/>
                <a:gd name="connsiteX10771" fmla="*/ 6494655 w 10924162"/>
                <a:gd name="connsiteY10771" fmla="*/ 2866469 h 6352161"/>
                <a:gd name="connsiteX10772" fmla="*/ 6523687 w 10924162"/>
                <a:gd name="connsiteY10772" fmla="*/ 2836269 h 6352161"/>
                <a:gd name="connsiteX10773" fmla="*/ 6552709 w 10924162"/>
                <a:gd name="connsiteY10773" fmla="*/ 2866469 h 6352161"/>
                <a:gd name="connsiteX10774" fmla="*/ 6523687 w 10924162"/>
                <a:gd name="connsiteY10774" fmla="*/ 2896669 h 6352161"/>
                <a:gd name="connsiteX10775" fmla="*/ 6594461 w 10924162"/>
                <a:gd name="connsiteY10775" fmla="*/ 2896669 h 6352161"/>
                <a:gd name="connsiteX10776" fmla="*/ 6565428 w 10924162"/>
                <a:gd name="connsiteY10776" fmla="*/ 2866469 h 6352161"/>
                <a:gd name="connsiteX10777" fmla="*/ 6594461 w 10924162"/>
                <a:gd name="connsiteY10777" fmla="*/ 2836269 h 6352161"/>
                <a:gd name="connsiteX10778" fmla="*/ 6623482 w 10924162"/>
                <a:gd name="connsiteY10778" fmla="*/ 2866469 h 6352161"/>
                <a:gd name="connsiteX10779" fmla="*/ 6594461 w 10924162"/>
                <a:gd name="connsiteY10779" fmla="*/ 2896669 h 6352161"/>
                <a:gd name="connsiteX10780" fmla="*/ 7231422 w 10924162"/>
                <a:gd name="connsiteY10780" fmla="*/ 2896669 h 6352161"/>
                <a:gd name="connsiteX10781" fmla="*/ 7202390 w 10924162"/>
                <a:gd name="connsiteY10781" fmla="*/ 2866469 h 6352161"/>
                <a:gd name="connsiteX10782" fmla="*/ 7231422 w 10924162"/>
                <a:gd name="connsiteY10782" fmla="*/ 2836269 h 6352161"/>
                <a:gd name="connsiteX10783" fmla="*/ 7260443 w 10924162"/>
                <a:gd name="connsiteY10783" fmla="*/ 2866469 h 6352161"/>
                <a:gd name="connsiteX10784" fmla="*/ 7231422 w 10924162"/>
                <a:gd name="connsiteY10784" fmla="*/ 2896669 h 6352161"/>
                <a:gd name="connsiteX10785" fmla="*/ 7302194 w 10924162"/>
                <a:gd name="connsiteY10785" fmla="*/ 2896669 h 6352161"/>
                <a:gd name="connsiteX10786" fmla="*/ 7273162 w 10924162"/>
                <a:gd name="connsiteY10786" fmla="*/ 2866469 h 6352161"/>
                <a:gd name="connsiteX10787" fmla="*/ 7302194 w 10924162"/>
                <a:gd name="connsiteY10787" fmla="*/ 2836269 h 6352161"/>
                <a:gd name="connsiteX10788" fmla="*/ 7331216 w 10924162"/>
                <a:gd name="connsiteY10788" fmla="*/ 2866469 h 6352161"/>
                <a:gd name="connsiteX10789" fmla="*/ 7302194 w 10924162"/>
                <a:gd name="connsiteY10789" fmla="*/ 2896669 h 6352161"/>
                <a:gd name="connsiteX10790" fmla="*/ 7868382 w 10924162"/>
                <a:gd name="connsiteY10790" fmla="*/ 2896669 h 6352161"/>
                <a:gd name="connsiteX10791" fmla="*/ 7839350 w 10924162"/>
                <a:gd name="connsiteY10791" fmla="*/ 2866469 h 6352161"/>
                <a:gd name="connsiteX10792" fmla="*/ 7868382 w 10924162"/>
                <a:gd name="connsiteY10792" fmla="*/ 2836269 h 6352161"/>
                <a:gd name="connsiteX10793" fmla="*/ 7897404 w 10924162"/>
                <a:gd name="connsiteY10793" fmla="*/ 2866469 h 6352161"/>
                <a:gd name="connsiteX10794" fmla="*/ 7868382 w 10924162"/>
                <a:gd name="connsiteY10794" fmla="*/ 2896669 h 6352161"/>
                <a:gd name="connsiteX10795" fmla="*/ 7939155 w 10924162"/>
                <a:gd name="connsiteY10795" fmla="*/ 2896669 h 6352161"/>
                <a:gd name="connsiteX10796" fmla="*/ 7910123 w 10924162"/>
                <a:gd name="connsiteY10796" fmla="*/ 2866469 h 6352161"/>
                <a:gd name="connsiteX10797" fmla="*/ 7939155 w 10924162"/>
                <a:gd name="connsiteY10797" fmla="*/ 2836269 h 6352161"/>
                <a:gd name="connsiteX10798" fmla="*/ 7968177 w 10924162"/>
                <a:gd name="connsiteY10798" fmla="*/ 2866469 h 6352161"/>
                <a:gd name="connsiteX10799" fmla="*/ 7939155 w 10924162"/>
                <a:gd name="connsiteY10799" fmla="*/ 2896669 h 6352161"/>
                <a:gd name="connsiteX10800" fmla="*/ 8009929 w 10924162"/>
                <a:gd name="connsiteY10800" fmla="*/ 2896669 h 6352161"/>
                <a:gd name="connsiteX10801" fmla="*/ 7980896 w 10924162"/>
                <a:gd name="connsiteY10801" fmla="*/ 2866469 h 6352161"/>
                <a:gd name="connsiteX10802" fmla="*/ 8009929 w 10924162"/>
                <a:gd name="connsiteY10802" fmla="*/ 2836269 h 6352161"/>
                <a:gd name="connsiteX10803" fmla="*/ 8038950 w 10924162"/>
                <a:gd name="connsiteY10803" fmla="*/ 2866469 h 6352161"/>
                <a:gd name="connsiteX10804" fmla="*/ 8009929 w 10924162"/>
                <a:gd name="connsiteY10804" fmla="*/ 2896669 h 6352161"/>
                <a:gd name="connsiteX10805" fmla="*/ 8434569 w 10924162"/>
                <a:gd name="connsiteY10805" fmla="*/ 2896669 h 6352161"/>
                <a:gd name="connsiteX10806" fmla="*/ 8405537 w 10924162"/>
                <a:gd name="connsiteY10806" fmla="*/ 2866469 h 6352161"/>
                <a:gd name="connsiteX10807" fmla="*/ 8434569 w 10924162"/>
                <a:gd name="connsiteY10807" fmla="*/ 2836269 h 6352161"/>
                <a:gd name="connsiteX10808" fmla="*/ 8463591 w 10924162"/>
                <a:gd name="connsiteY10808" fmla="*/ 2866469 h 6352161"/>
                <a:gd name="connsiteX10809" fmla="*/ 8434569 w 10924162"/>
                <a:gd name="connsiteY10809" fmla="*/ 2896669 h 6352161"/>
                <a:gd name="connsiteX10810" fmla="*/ 2914241 w 10924162"/>
                <a:gd name="connsiteY10810" fmla="*/ 2823068 h 6352161"/>
                <a:gd name="connsiteX10811" fmla="*/ 2885214 w 10924162"/>
                <a:gd name="connsiteY10811" fmla="*/ 2792867 h 6352161"/>
                <a:gd name="connsiteX10812" fmla="*/ 2914241 w 10924162"/>
                <a:gd name="connsiteY10812" fmla="*/ 2762667 h 6352161"/>
                <a:gd name="connsiteX10813" fmla="*/ 2943268 w 10924162"/>
                <a:gd name="connsiteY10813" fmla="*/ 2792867 h 6352161"/>
                <a:gd name="connsiteX10814" fmla="*/ 2914241 w 10924162"/>
                <a:gd name="connsiteY10814" fmla="*/ 2823068 h 6352161"/>
                <a:gd name="connsiteX10815" fmla="*/ 2985017 w 10924162"/>
                <a:gd name="connsiteY10815" fmla="*/ 2823068 h 6352161"/>
                <a:gd name="connsiteX10816" fmla="*/ 2955990 w 10924162"/>
                <a:gd name="connsiteY10816" fmla="*/ 2792867 h 6352161"/>
                <a:gd name="connsiteX10817" fmla="*/ 2985017 w 10924162"/>
                <a:gd name="connsiteY10817" fmla="*/ 2762667 h 6352161"/>
                <a:gd name="connsiteX10818" fmla="*/ 3014043 w 10924162"/>
                <a:gd name="connsiteY10818" fmla="*/ 2792867 h 6352161"/>
                <a:gd name="connsiteX10819" fmla="*/ 2985017 w 10924162"/>
                <a:gd name="connsiteY10819" fmla="*/ 2823068 h 6352161"/>
                <a:gd name="connsiteX10820" fmla="*/ 3055789 w 10924162"/>
                <a:gd name="connsiteY10820" fmla="*/ 2823068 h 6352161"/>
                <a:gd name="connsiteX10821" fmla="*/ 3026762 w 10924162"/>
                <a:gd name="connsiteY10821" fmla="*/ 2792867 h 6352161"/>
                <a:gd name="connsiteX10822" fmla="*/ 3055789 w 10924162"/>
                <a:gd name="connsiteY10822" fmla="*/ 2762667 h 6352161"/>
                <a:gd name="connsiteX10823" fmla="*/ 3084816 w 10924162"/>
                <a:gd name="connsiteY10823" fmla="*/ 2792867 h 6352161"/>
                <a:gd name="connsiteX10824" fmla="*/ 3055789 w 10924162"/>
                <a:gd name="connsiteY10824" fmla="*/ 2823068 h 6352161"/>
                <a:gd name="connsiteX10825" fmla="*/ 4825125 w 10924162"/>
                <a:gd name="connsiteY10825" fmla="*/ 2823068 h 6352161"/>
                <a:gd name="connsiteX10826" fmla="*/ 4796093 w 10924162"/>
                <a:gd name="connsiteY10826" fmla="*/ 2792867 h 6352161"/>
                <a:gd name="connsiteX10827" fmla="*/ 4825125 w 10924162"/>
                <a:gd name="connsiteY10827" fmla="*/ 2762667 h 6352161"/>
                <a:gd name="connsiteX10828" fmla="*/ 4854147 w 10924162"/>
                <a:gd name="connsiteY10828" fmla="*/ 2792867 h 6352161"/>
                <a:gd name="connsiteX10829" fmla="*/ 4825125 w 10924162"/>
                <a:gd name="connsiteY10829" fmla="*/ 2823068 h 6352161"/>
                <a:gd name="connsiteX10830" fmla="*/ 4895900 w 10924162"/>
                <a:gd name="connsiteY10830" fmla="*/ 2823068 h 6352161"/>
                <a:gd name="connsiteX10831" fmla="*/ 4866867 w 10924162"/>
                <a:gd name="connsiteY10831" fmla="*/ 2792867 h 6352161"/>
                <a:gd name="connsiteX10832" fmla="*/ 4895900 w 10924162"/>
                <a:gd name="connsiteY10832" fmla="*/ 2762667 h 6352161"/>
                <a:gd name="connsiteX10833" fmla="*/ 4924921 w 10924162"/>
                <a:gd name="connsiteY10833" fmla="*/ 2792867 h 6352161"/>
                <a:gd name="connsiteX10834" fmla="*/ 4895900 w 10924162"/>
                <a:gd name="connsiteY10834" fmla="*/ 2823068 h 6352161"/>
                <a:gd name="connsiteX10835" fmla="*/ 4966674 w 10924162"/>
                <a:gd name="connsiteY10835" fmla="*/ 2823068 h 6352161"/>
                <a:gd name="connsiteX10836" fmla="*/ 4937642 w 10924162"/>
                <a:gd name="connsiteY10836" fmla="*/ 2792867 h 6352161"/>
                <a:gd name="connsiteX10837" fmla="*/ 4966674 w 10924162"/>
                <a:gd name="connsiteY10837" fmla="*/ 2762667 h 6352161"/>
                <a:gd name="connsiteX10838" fmla="*/ 4995695 w 10924162"/>
                <a:gd name="connsiteY10838" fmla="*/ 2792867 h 6352161"/>
                <a:gd name="connsiteX10839" fmla="*/ 4966674 w 10924162"/>
                <a:gd name="connsiteY10839" fmla="*/ 2823068 h 6352161"/>
                <a:gd name="connsiteX10840" fmla="*/ 5037446 w 10924162"/>
                <a:gd name="connsiteY10840" fmla="*/ 2823068 h 6352161"/>
                <a:gd name="connsiteX10841" fmla="*/ 5008414 w 10924162"/>
                <a:gd name="connsiteY10841" fmla="*/ 2792867 h 6352161"/>
                <a:gd name="connsiteX10842" fmla="*/ 5037446 w 10924162"/>
                <a:gd name="connsiteY10842" fmla="*/ 2762667 h 6352161"/>
                <a:gd name="connsiteX10843" fmla="*/ 5066468 w 10924162"/>
                <a:gd name="connsiteY10843" fmla="*/ 2792867 h 6352161"/>
                <a:gd name="connsiteX10844" fmla="*/ 5037446 w 10924162"/>
                <a:gd name="connsiteY10844" fmla="*/ 2823068 h 6352161"/>
                <a:gd name="connsiteX10845" fmla="*/ 5108219 w 10924162"/>
                <a:gd name="connsiteY10845" fmla="*/ 2823068 h 6352161"/>
                <a:gd name="connsiteX10846" fmla="*/ 5079187 w 10924162"/>
                <a:gd name="connsiteY10846" fmla="*/ 2792867 h 6352161"/>
                <a:gd name="connsiteX10847" fmla="*/ 5108219 w 10924162"/>
                <a:gd name="connsiteY10847" fmla="*/ 2762667 h 6352161"/>
                <a:gd name="connsiteX10848" fmla="*/ 5137241 w 10924162"/>
                <a:gd name="connsiteY10848" fmla="*/ 2792867 h 6352161"/>
                <a:gd name="connsiteX10849" fmla="*/ 5108219 w 10924162"/>
                <a:gd name="connsiteY10849" fmla="*/ 2823068 h 6352161"/>
                <a:gd name="connsiteX10850" fmla="*/ 5178993 w 10924162"/>
                <a:gd name="connsiteY10850" fmla="*/ 2823068 h 6352161"/>
                <a:gd name="connsiteX10851" fmla="*/ 5149960 w 10924162"/>
                <a:gd name="connsiteY10851" fmla="*/ 2792867 h 6352161"/>
                <a:gd name="connsiteX10852" fmla="*/ 5178993 w 10924162"/>
                <a:gd name="connsiteY10852" fmla="*/ 2762667 h 6352161"/>
                <a:gd name="connsiteX10853" fmla="*/ 5208014 w 10924162"/>
                <a:gd name="connsiteY10853" fmla="*/ 2792867 h 6352161"/>
                <a:gd name="connsiteX10854" fmla="*/ 5178993 w 10924162"/>
                <a:gd name="connsiteY10854" fmla="*/ 2823068 h 6352161"/>
                <a:gd name="connsiteX10855" fmla="*/ 5249767 w 10924162"/>
                <a:gd name="connsiteY10855" fmla="*/ 2823068 h 6352161"/>
                <a:gd name="connsiteX10856" fmla="*/ 5220735 w 10924162"/>
                <a:gd name="connsiteY10856" fmla="*/ 2792867 h 6352161"/>
                <a:gd name="connsiteX10857" fmla="*/ 5249767 w 10924162"/>
                <a:gd name="connsiteY10857" fmla="*/ 2762667 h 6352161"/>
                <a:gd name="connsiteX10858" fmla="*/ 5278788 w 10924162"/>
                <a:gd name="connsiteY10858" fmla="*/ 2792867 h 6352161"/>
                <a:gd name="connsiteX10859" fmla="*/ 5249767 w 10924162"/>
                <a:gd name="connsiteY10859" fmla="*/ 2823068 h 6352161"/>
                <a:gd name="connsiteX10860" fmla="*/ 5320539 w 10924162"/>
                <a:gd name="connsiteY10860" fmla="*/ 2823068 h 6352161"/>
                <a:gd name="connsiteX10861" fmla="*/ 5291507 w 10924162"/>
                <a:gd name="connsiteY10861" fmla="*/ 2792867 h 6352161"/>
                <a:gd name="connsiteX10862" fmla="*/ 5320539 w 10924162"/>
                <a:gd name="connsiteY10862" fmla="*/ 2762667 h 6352161"/>
                <a:gd name="connsiteX10863" fmla="*/ 5349561 w 10924162"/>
                <a:gd name="connsiteY10863" fmla="*/ 2792867 h 6352161"/>
                <a:gd name="connsiteX10864" fmla="*/ 5320539 w 10924162"/>
                <a:gd name="connsiteY10864" fmla="*/ 2823068 h 6352161"/>
                <a:gd name="connsiteX10865" fmla="*/ 5391313 w 10924162"/>
                <a:gd name="connsiteY10865" fmla="*/ 2823068 h 6352161"/>
                <a:gd name="connsiteX10866" fmla="*/ 5362281 w 10924162"/>
                <a:gd name="connsiteY10866" fmla="*/ 2792867 h 6352161"/>
                <a:gd name="connsiteX10867" fmla="*/ 5391313 w 10924162"/>
                <a:gd name="connsiteY10867" fmla="*/ 2762667 h 6352161"/>
                <a:gd name="connsiteX10868" fmla="*/ 5420335 w 10924162"/>
                <a:gd name="connsiteY10868" fmla="*/ 2792867 h 6352161"/>
                <a:gd name="connsiteX10869" fmla="*/ 5391313 w 10924162"/>
                <a:gd name="connsiteY10869" fmla="*/ 2823068 h 6352161"/>
                <a:gd name="connsiteX10870" fmla="*/ 5462087 w 10924162"/>
                <a:gd name="connsiteY10870" fmla="*/ 2823068 h 6352161"/>
                <a:gd name="connsiteX10871" fmla="*/ 5433054 w 10924162"/>
                <a:gd name="connsiteY10871" fmla="*/ 2792867 h 6352161"/>
                <a:gd name="connsiteX10872" fmla="*/ 5462087 w 10924162"/>
                <a:gd name="connsiteY10872" fmla="*/ 2762667 h 6352161"/>
                <a:gd name="connsiteX10873" fmla="*/ 5491108 w 10924162"/>
                <a:gd name="connsiteY10873" fmla="*/ 2792867 h 6352161"/>
                <a:gd name="connsiteX10874" fmla="*/ 5462087 w 10924162"/>
                <a:gd name="connsiteY10874" fmla="*/ 2823068 h 6352161"/>
                <a:gd name="connsiteX10875" fmla="*/ 5532861 w 10924162"/>
                <a:gd name="connsiteY10875" fmla="*/ 2823068 h 6352161"/>
                <a:gd name="connsiteX10876" fmla="*/ 5503829 w 10924162"/>
                <a:gd name="connsiteY10876" fmla="*/ 2792867 h 6352161"/>
                <a:gd name="connsiteX10877" fmla="*/ 5532861 w 10924162"/>
                <a:gd name="connsiteY10877" fmla="*/ 2762667 h 6352161"/>
                <a:gd name="connsiteX10878" fmla="*/ 5561882 w 10924162"/>
                <a:gd name="connsiteY10878" fmla="*/ 2792867 h 6352161"/>
                <a:gd name="connsiteX10879" fmla="*/ 5532861 w 10924162"/>
                <a:gd name="connsiteY10879" fmla="*/ 2823068 h 6352161"/>
                <a:gd name="connsiteX10880" fmla="*/ 5603633 w 10924162"/>
                <a:gd name="connsiteY10880" fmla="*/ 2823068 h 6352161"/>
                <a:gd name="connsiteX10881" fmla="*/ 5574601 w 10924162"/>
                <a:gd name="connsiteY10881" fmla="*/ 2792867 h 6352161"/>
                <a:gd name="connsiteX10882" fmla="*/ 5603633 w 10924162"/>
                <a:gd name="connsiteY10882" fmla="*/ 2762667 h 6352161"/>
                <a:gd name="connsiteX10883" fmla="*/ 5632655 w 10924162"/>
                <a:gd name="connsiteY10883" fmla="*/ 2792867 h 6352161"/>
                <a:gd name="connsiteX10884" fmla="*/ 5603633 w 10924162"/>
                <a:gd name="connsiteY10884" fmla="*/ 2823068 h 6352161"/>
                <a:gd name="connsiteX10885" fmla="*/ 5674406 w 10924162"/>
                <a:gd name="connsiteY10885" fmla="*/ 2823068 h 6352161"/>
                <a:gd name="connsiteX10886" fmla="*/ 5645374 w 10924162"/>
                <a:gd name="connsiteY10886" fmla="*/ 2792867 h 6352161"/>
                <a:gd name="connsiteX10887" fmla="*/ 5674406 w 10924162"/>
                <a:gd name="connsiteY10887" fmla="*/ 2762667 h 6352161"/>
                <a:gd name="connsiteX10888" fmla="*/ 5703428 w 10924162"/>
                <a:gd name="connsiteY10888" fmla="*/ 2792867 h 6352161"/>
                <a:gd name="connsiteX10889" fmla="*/ 5674406 w 10924162"/>
                <a:gd name="connsiteY10889" fmla="*/ 2823068 h 6352161"/>
                <a:gd name="connsiteX10890" fmla="*/ 5745180 w 10924162"/>
                <a:gd name="connsiteY10890" fmla="*/ 2823068 h 6352161"/>
                <a:gd name="connsiteX10891" fmla="*/ 5716147 w 10924162"/>
                <a:gd name="connsiteY10891" fmla="*/ 2792867 h 6352161"/>
                <a:gd name="connsiteX10892" fmla="*/ 5745180 w 10924162"/>
                <a:gd name="connsiteY10892" fmla="*/ 2762667 h 6352161"/>
                <a:gd name="connsiteX10893" fmla="*/ 5774201 w 10924162"/>
                <a:gd name="connsiteY10893" fmla="*/ 2792867 h 6352161"/>
                <a:gd name="connsiteX10894" fmla="*/ 5745180 w 10924162"/>
                <a:gd name="connsiteY10894" fmla="*/ 2823068 h 6352161"/>
                <a:gd name="connsiteX10895" fmla="*/ 5815954 w 10924162"/>
                <a:gd name="connsiteY10895" fmla="*/ 2823068 h 6352161"/>
                <a:gd name="connsiteX10896" fmla="*/ 5786922 w 10924162"/>
                <a:gd name="connsiteY10896" fmla="*/ 2792867 h 6352161"/>
                <a:gd name="connsiteX10897" fmla="*/ 5815954 w 10924162"/>
                <a:gd name="connsiteY10897" fmla="*/ 2762667 h 6352161"/>
                <a:gd name="connsiteX10898" fmla="*/ 5844975 w 10924162"/>
                <a:gd name="connsiteY10898" fmla="*/ 2792867 h 6352161"/>
                <a:gd name="connsiteX10899" fmla="*/ 5815954 w 10924162"/>
                <a:gd name="connsiteY10899" fmla="*/ 2823068 h 6352161"/>
                <a:gd name="connsiteX10900" fmla="*/ 5886727 w 10924162"/>
                <a:gd name="connsiteY10900" fmla="*/ 2823068 h 6352161"/>
                <a:gd name="connsiteX10901" fmla="*/ 5857695 w 10924162"/>
                <a:gd name="connsiteY10901" fmla="*/ 2792867 h 6352161"/>
                <a:gd name="connsiteX10902" fmla="*/ 5886727 w 10924162"/>
                <a:gd name="connsiteY10902" fmla="*/ 2762667 h 6352161"/>
                <a:gd name="connsiteX10903" fmla="*/ 5915749 w 10924162"/>
                <a:gd name="connsiteY10903" fmla="*/ 2792867 h 6352161"/>
                <a:gd name="connsiteX10904" fmla="*/ 5886727 w 10924162"/>
                <a:gd name="connsiteY10904" fmla="*/ 2823068 h 6352161"/>
                <a:gd name="connsiteX10905" fmla="*/ 5957500 w 10924162"/>
                <a:gd name="connsiteY10905" fmla="*/ 2823068 h 6352161"/>
                <a:gd name="connsiteX10906" fmla="*/ 5928468 w 10924162"/>
                <a:gd name="connsiteY10906" fmla="*/ 2792867 h 6352161"/>
                <a:gd name="connsiteX10907" fmla="*/ 5957500 w 10924162"/>
                <a:gd name="connsiteY10907" fmla="*/ 2762667 h 6352161"/>
                <a:gd name="connsiteX10908" fmla="*/ 5986522 w 10924162"/>
                <a:gd name="connsiteY10908" fmla="*/ 2792867 h 6352161"/>
                <a:gd name="connsiteX10909" fmla="*/ 5957500 w 10924162"/>
                <a:gd name="connsiteY10909" fmla="*/ 2823068 h 6352161"/>
                <a:gd name="connsiteX10910" fmla="*/ 6028274 w 10924162"/>
                <a:gd name="connsiteY10910" fmla="*/ 2823068 h 6352161"/>
                <a:gd name="connsiteX10911" fmla="*/ 5999241 w 10924162"/>
                <a:gd name="connsiteY10911" fmla="*/ 2792867 h 6352161"/>
                <a:gd name="connsiteX10912" fmla="*/ 6028274 w 10924162"/>
                <a:gd name="connsiteY10912" fmla="*/ 2762667 h 6352161"/>
                <a:gd name="connsiteX10913" fmla="*/ 6057295 w 10924162"/>
                <a:gd name="connsiteY10913" fmla="*/ 2792867 h 6352161"/>
                <a:gd name="connsiteX10914" fmla="*/ 6028274 w 10924162"/>
                <a:gd name="connsiteY10914" fmla="*/ 2823068 h 6352161"/>
                <a:gd name="connsiteX10915" fmla="*/ 6099048 w 10924162"/>
                <a:gd name="connsiteY10915" fmla="*/ 2823068 h 6352161"/>
                <a:gd name="connsiteX10916" fmla="*/ 6070016 w 10924162"/>
                <a:gd name="connsiteY10916" fmla="*/ 2792867 h 6352161"/>
                <a:gd name="connsiteX10917" fmla="*/ 6099048 w 10924162"/>
                <a:gd name="connsiteY10917" fmla="*/ 2762667 h 6352161"/>
                <a:gd name="connsiteX10918" fmla="*/ 6128069 w 10924162"/>
                <a:gd name="connsiteY10918" fmla="*/ 2792867 h 6352161"/>
                <a:gd name="connsiteX10919" fmla="*/ 6099048 w 10924162"/>
                <a:gd name="connsiteY10919" fmla="*/ 2823068 h 6352161"/>
                <a:gd name="connsiteX10920" fmla="*/ 6169820 w 10924162"/>
                <a:gd name="connsiteY10920" fmla="*/ 2823068 h 6352161"/>
                <a:gd name="connsiteX10921" fmla="*/ 6140788 w 10924162"/>
                <a:gd name="connsiteY10921" fmla="*/ 2792867 h 6352161"/>
                <a:gd name="connsiteX10922" fmla="*/ 6169820 w 10924162"/>
                <a:gd name="connsiteY10922" fmla="*/ 2762667 h 6352161"/>
                <a:gd name="connsiteX10923" fmla="*/ 6198842 w 10924162"/>
                <a:gd name="connsiteY10923" fmla="*/ 2792867 h 6352161"/>
                <a:gd name="connsiteX10924" fmla="*/ 6169820 w 10924162"/>
                <a:gd name="connsiteY10924" fmla="*/ 2823068 h 6352161"/>
                <a:gd name="connsiteX10925" fmla="*/ 6240593 w 10924162"/>
                <a:gd name="connsiteY10925" fmla="*/ 2823068 h 6352161"/>
                <a:gd name="connsiteX10926" fmla="*/ 6211561 w 10924162"/>
                <a:gd name="connsiteY10926" fmla="*/ 2792867 h 6352161"/>
                <a:gd name="connsiteX10927" fmla="*/ 6240593 w 10924162"/>
                <a:gd name="connsiteY10927" fmla="*/ 2762667 h 6352161"/>
                <a:gd name="connsiteX10928" fmla="*/ 6269615 w 10924162"/>
                <a:gd name="connsiteY10928" fmla="*/ 2792867 h 6352161"/>
                <a:gd name="connsiteX10929" fmla="*/ 6240593 w 10924162"/>
                <a:gd name="connsiteY10929" fmla="*/ 2823068 h 6352161"/>
                <a:gd name="connsiteX10930" fmla="*/ 6382142 w 10924162"/>
                <a:gd name="connsiteY10930" fmla="*/ 2823068 h 6352161"/>
                <a:gd name="connsiteX10931" fmla="*/ 6353110 w 10924162"/>
                <a:gd name="connsiteY10931" fmla="*/ 2792867 h 6352161"/>
                <a:gd name="connsiteX10932" fmla="*/ 6382142 w 10924162"/>
                <a:gd name="connsiteY10932" fmla="*/ 2762667 h 6352161"/>
                <a:gd name="connsiteX10933" fmla="*/ 6411163 w 10924162"/>
                <a:gd name="connsiteY10933" fmla="*/ 2792867 h 6352161"/>
                <a:gd name="connsiteX10934" fmla="*/ 6382142 w 10924162"/>
                <a:gd name="connsiteY10934" fmla="*/ 2823068 h 6352161"/>
                <a:gd name="connsiteX10935" fmla="*/ 7231422 w 10924162"/>
                <a:gd name="connsiteY10935" fmla="*/ 2823068 h 6352161"/>
                <a:gd name="connsiteX10936" fmla="*/ 7202390 w 10924162"/>
                <a:gd name="connsiteY10936" fmla="*/ 2792867 h 6352161"/>
                <a:gd name="connsiteX10937" fmla="*/ 7231422 w 10924162"/>
                <a:gd name="connsiteY10937" fmla="*/ 2762667 h 6352161"/>
                <a:gd name="connsiteX10938" fmla="*/ 7260443 w 10924162"/>
                <a:gd name="connsiteY10938" fmla="*/ 2792867 h 6352161"/>
                <a:gd name="connsiteX10939" fmla="*/ 7231422 w 10924162"/>
                <a:gd name="connsiteY10939" fmla="*/ 2823068 h 6352161"/>
                <a:gd name="connsiteX10940" fmla="*/ 7302194 w 10924162"/>
                <a:gd name="connsiteY10940" fmla="*/ 2823068 h 6352161"/>
                <a:gd name="connsiteX10941" fmla="*/ 7273162 w 10924162"/>
                <a:gd name="connsiteY10941" fmla="*/ 2792867 h 6352161"/>
                <a:gd name="connsiteX10942" fmla="*/ 7302194 w 10924162"/>
                <a:gd name="connsiteY10942" fmla="*/ 2762667 h 6352161"/>
                <a:gd name="connsiteX10943" fmla="*/ 7331216 w 10924162"/>
                <a:gd name="connsiteY10943" fmla="*/ 2792867 h 6352161"/>
                <a:gd name="connsiteX10944" fmla="*/ 7302194 w 10924162"/>
                <a:gd name="connsiteY10944" fmla="*/ 2823068 h 6352161"/>
                <a:gd name="connsiteX10945" fmla="*/ 7939155 w 10924162"/>
                <a:gd name="connsiteY10945" fmla="*/ 2823068 h 6352161"/>
                <a:gd name="connsiteX10946" fmla="*/ 7910123 w 10924162"/>
                <a:gd name="connsiteY10946" fmla="*/ 2792867 h 6352161"/>
                <a:gd name="connsiteX10947" fmla="*/ 7939155 w 10924162"/>
                <a:gd name="connsiteY10947" fmla="*/ 2762667 h 6352161"/>
                <a:gd name="connsiteX10948" fmla="*/ 7968177 w 10924162"/>
                <a:gd name="connsiteY10948" fmla="*/ 2792867 h 6352161"/>
                <a:gd name="connsiteX10949" fmla="*/ 7939155 w 10924162"/>
                <a:gd name="connsiteY10949" fmla="*/ 2823068 h 6352161"/>
                <a:gd name="connsiteX10950" fmla="*/ 8009929 w 10924162"/>
                <a:gd name="connsiteY10950" fmla="*/ 2823068 h 6352161"/>
                <a:gd name="connsiteX10951" fmla="*/ 7980896 w 10924162"/>
                <a:gd name="connsiteY10951" fmla="*/ 2792867 h 6352161"/>
                <a:gd name="connsiteX10952" fmla="*/ 8009929 w 10924162"/>
                <a:gd name="connsiteY10952" fmla="*/ 2762667 h 6352161"/>
                <a:gd name="connsiteX10953" fmla="*/ 8038950 w 10924162"/>
                <a:gd name="connsiteY10953" fmla="*/ 2792867 h 6352161"/>
                <a:gd name="connsiteX10954" fmla="*/ 8009929 w 10924162"/>
                <a:gd name="connsiteY10954" fmla="*/ 2823068 h 6352161"/>
                <a:gd name="connsiteX10955" fmla="*/ 8080703 w 10924162"/>
                <a:gd name="connsiteY10955" fmla="*/ 2823068 h 6352161"/>
                <a:gd name="connsiteX10956" fmla="*/ 8051671 w 10924162"/>
                <a:gd name="connsiteY10956" fmla="*/ 2792867 h 6352161"/>
                <a:gd name="connsiteX10957" fmla="*/ 8080703 w 10924162"/>
                <a:gd name="connsiteY10957" fmla="*/ 2762667 h 6352161"/>
                <a:gd name="connsiteX10958" fmla="*/ 8109724 w 10924162"/>
                <a:gd name="connsiteY10958" fmla="*/ 2792867 h 6352161"/>
                <a:gd name="connsiteX10959" fmla="*/ 8080703 w 10924162"/>
                <a:gd name="connsiteY10959" fmla="*/ 2823068 h 6352161"/>
                <a:gd name="connsiteX10960" fmla="*/ 8434569 w 10924162"/>
                <a:gd name="connsiteY10960" fmla="*/ 2823068 h 6352161"/>
                <a:gd name="connsiteX10961" fmla="*/ 8405537 w 10924162"/>
                <a:gd name="connsiteY10961" fmla="*/ 2792867 h 6352161"/>
                <a:gd name="connsiteX10962" fmla="*/ 8434569 w 10924162"/>
                <a:gd name="connsiteY10962" fmla="*/ 2762667 h 6352161"/>
                <a:gd name="connsiteX10963" fmla="*/ 8463591 w 10924162"/>
                <a:gd name="connsiteY10963" fmla="*/ 2792867 h 6352161"/>
                <a:gd name="connsiteX10964" fmla="*/ 8434569 w 10924162"/>
                <a:gd name="connsiteY10964" fmla="*/ 2823068 h 6352161"/>
                <a:gd name="connsiteX10965" fmla="*/ 3055789 w 10924162"/>
                <a:gd name="connsiteY10965" fmla="*/ 2749467 h 6352161"/>
                <a:gd name="connsiteX10966" fmla="*/ 3026762 w 10924162"/>
                <a:gd name="connsiteY10966" fmla="*/ 2719267 h 6352161"/>
                <a:gd name="connsiteX10967" fmla="*/ 3055789 w 10924162"/>
                <a:gd name="connsiteY10967" fmla="*/ 2689067 h 6352161"/>
                <a:gd name="connsiteX10968" fmla="*/ 3084816 w 10924162"/>
                <a:gd name="connsiteY10968" fmla="*/ 2719267 h 6352161"/>
                <a:gd name="connsiteX10969" fmla="*/ 3055789 w 10924162"/>
                <a:gd name="connsiteY10969" fmla="*/ 2749467 h 6352161"/>
                <a:gd name="connsiteX10970" fmla="*/ 3338882 w 10924162"/>
                <a:gd name="connsiteY10970" fmla="*/ 2749467 h 6352161"/>
                <a:gd name="connsiteX10971" fmla="*/ 3309855 w 10924162"/>
                <a:gd name="connsiteY10971" fmla="*/ 2719267 h 6352161"/>
                <a:gd name="connsiteX10972" fmla="*/ 3338882 w 10924162"/>
                <a:gd name="connsiteY10972" fmla="*/ 2689067 h 6352161"/>
                <a:gd name="connsiteX10973" fmla="*/ 3367909 w 10924162"/>
                <a:gd name="connsiteY10973" fmla="*/ 2719267 h 6352161"/>
                <a:gd name="connsiteX10974" fmla="*/ 3338882 w 10924162"/>
                <a:gd name="connsiteY10974" fmla="*/ 2749467 h 6352161"/>
                <a:gd name="connsiteX10975" fmla="*/ 4895900 w 10924162"/>
                <a:gd name="connsiteY10975" fmla="*/ 2749467 h 6352161"/>
                <a:gd name="connsiteX10976" fmla="*/ 4866867 w 10924162"/>
                <a:gd name="connsiteY10976" fmla="*/ 2719267 h 6352161"/>
                <a:gd name="connsiteX10977" fmla="*/ 4895900 w 10924162"/>
                <a:gd name="connsiteY10977" fmla="*/ 2689067 h 6352161"/>
                <a:gd name="connsiteX10978" fmla="*/ 4924921 w 10924162"/>
                <a:gd name="connsiteY10978" fmla="*/ 2719267 h 6352161"/>
                <a:gd name="connsiteX10979" fmla="*/ 4895900 w 10924162"/>
                <a:gd name="connsiteY10979" fmla="*/ 2749467 h 6352161"/>
                <a:gd name="connsiteX10980" fmla="*/ 4966674 w 10924162"/>
                <a:gd name="connsiteY10980" fmla="*/ 2749467 h 6352161"/>
                <a:gd name="connsiteX10981" fmla="*/ 4937642 w 10924162"/>
                <a:gd name="connsiteY10981" fmla="*/ 2719267 h 6352161"/>
                <a:gd name="connsiteX10982" fmla="*/ 4966674 w 10924162"/>
                <a:gd name="connsiteY10982" fmla="*/ 2689067 h 6352161"/>
                <a:gd name="connsiteX10983" fmla="*/ 4995695 w 10924162"/>
                <a:gd name="connsiteY10983" fmla="*/ 2719267 h 6352161"/>
                <a:gd name="connsiteX10984" fmla="*/ 4966674 w 10924162"/>
                <a:gd name="connsiteY10984" fmla="*/ 2749467 h 6352161"/>
                <a:gd name="connsiteX10985" fmla="*/ 5037446 w 10924162"/>
                <a:gd name="connsiteY10985" fmla="*/ 2749467 h 6352161"/>
                <a:gd name="connsiteX10986" fmla="*/ 5008414 w 10924162"/>
                <a:gd name="connsiteY10986" fmla="*/ 2719267 h 6352161"/>
                <a:gd name="connsiteX10987" fmla="*/ 5037446 w 10924162"/>
                <a:gd name="connsiteY10987" fmla="*/ 2689067 h 6352161"/>
                <a:gd name="connsiteX10988" fmla="*/ 5066468 w 10924162"/>
                <a:gd name="connsiteY10988" fmla="*/ 2719267 h 6352161"/>
                <a:gd name="connsiteX10989" fmla="*/ 5037446 w 10924162"/>
                <a:gd name="connsiteY10989" fmla="*/ 2749467 h 6352161"/>
                <a:gd name="connsiteX10990" fmla="*/ 5108219 w 10924162"/>
                <a:gd name="connsiteY10990" fmla="*/ 2749467 h 6352161"/>
                <a:gd name="connsiteX10991" fmla="*/ 5079187 w 10924162"/>
                <a:gd name="connsiteY10991" fmla="*/ 2719267 h 6352161"/>
                <a:gd name="connsiteX10992" fmla="*/ 5108219 w 10924162"/>
                <a:gd name="connsiteY10992" fmla="*/ 2689067 h 6352161"/>
                <a:gd name="connsiteX10993" fmla="*/ 5137241 w 10924162"/>
                <a:gd name="connsiteY10993" fmla="*/ 2719267 h 6352161"/>
                <a:gd name="connsiteX10994" fmla="*/ 5108219 w 10924162"/>
                <a:gd name="connsiteY10994" fmla="*/ 2749467 h 6352161"/>
                <a:gd name="connsiteX10995" fmla="*/ 5178993 w 10924162"/>
                <a:gd name="connsiteY10995" fmla="*/ 2749467 h 6352161"/>
                <a:gd name="connsiteX10996" fmla="*/ 5149960 w 10924162"/>
                <a:gd name="connsiteY10996" fmla="*/ 2719267 h 6352161"/>
                <a:gd name="connsiteX10997" fmla="*/ 5178993 w 10924162"/>
                <a:gd name="connsiteY10997" fmla="*/ 2689067 h 6352161"/>
                <a:gd name="connsiteX10998" fmla="*/ 5208014 w 10924162"/>
                <a:gd name="connsiteY10998" fmla="*/ 2719267 h 6352161"/>
                <a:gd name="connsiteX10999" fmla="*/ 5178993 w 10924162"/>
                <a:gd name="connsiteY10999" fmla="*/ 2749467 h 6352161"/>
                <a:gd name="connsiteX11000" fmla="*/ 5249767 w 10924162"/>
                <a:gd name="connsiteY11000" fmla="*/ 2749467 h 6352161"/>
                <a:gd name="connsiteX11001" fmla="*/ 5220735 w 10924162"/>
                <a:gd name="connsiteY11001" fmla="*/ 2719267 h 6352161"/>
                <a:gd name="connsiteX11002" fmla="*/ 5249767 w 10924162"/>
                <a:gd name="connsiteY11002" fmla="*/ 2689067 h 6352161"/>
                <a:gd name="connsiteX11003" fmla="*/ 5278788 w 10924162"/>
                <a:gd name="connsiteY11003" fmla="*/ 2719267 h 6352161"/>
                <a:gd name="connsiteX11004" fmla="*/ 5249767 w 10924162"/>
                <a:gd name="connsiteY11004" fmla="*/ 2749467 h 6352161"/>
                <a:gd name="connsiteX11005" fmla="*/ 5320539 w 10924162"/>
                <a:gd name="connsiteY11005" fmla="*/ 2749467 h 6352161"/>
                <a:gd name="connsiteX11006" fmla="*/ 5291507 w 10924162"/>
                <a:gd name="connsiteY11006" fmla="*/ 2719267 h 6352161"/>
                <a:gd name="connsiteX11007" fmla="*/ 5320539 w 10924162"/>
                <a:gd name="connsiteY11007" fmla="*/ 2689067 h 6352161"/>
                <a:gd name="connsiteX11008" fmla="*/ 5349561 w 10924162"/>
                <a:gd name="connsiteY11008" fmla="*/ 2719267 h 6352161"/>
                <a:gd name="connsiteX11009" fmla="*/ 5320539 w 10924162"/>
                <a:gd name="connsiteY11009" fmla="*/ 2749467 h 6352161"/>
                <a:gd name="connsiteX11010" fmla="*/ 5391313 w 10924162"/>
                <a:gd name="connsiteY11010" fmla="*/ 2749467 h 6352161"/>
                <a:gd name="connsiteX11011" fmla="*/ 5362281 w 10924162"/>
                <a:gd name="connsiteY11011" fmla="*/ 2719267 h 6352161"/>
                <a:gd name="connsiteX11012" fmla="*/ 5391313 w 10924162"/>
                <a:gd name="connsiteY11012" fmla="*/ 2689067 h 6352161"/>
                <a:gd name="connsiteX11013" fmla="*/ 5420335 w 10924162"/>
                <a:gd name="connsiteY11013" fmla="*/ 2719267 h 6352161"/>
                <a:gd name="connsiteX11014" fmla="*/ 5391313 w 10924162"/>
                <a:gd name="connsiteY11014" fmla="*/ 2749467 h 6352161"/>
                <a:gd name="connsiteX11015" fmla="*/ 5462087 w 10924162"/>
                <a:gd name="connsiteY11015" fmla="*/ 2749467 h 6352161"/>
                <a:gd name="connsiteX11016" fmla="*/ 5433054 w 10924162"/>
                <a:gd name="connsiteY11016" fmla="*/ 2719267 h 6352161"/>
                <a:gd name="connsiteX11017" fmla="*/ 5462087 w 10924162"/>
                <a:gd name="connsiteY11017" fmla="*/ 2689067 h 6352161"/>
                <a:gd name="connsiteX11018" fmla="*/ 5491108 w 10924162"/>
                <a:gd name="connsiteY11018" fmla="*/ 2719267 h 6352161"/>
                <a:gd name="connsiteX11019" fmla="*/ 5462087 w 10924162"/>
                <a:gd name="connsiteY11019" fmla="*/ 2749467 h 6352161"/>
                <a:gd name="connsiteX11020" fmla="*/ 5532861 w 10924162"/>
                <a:gd name="connsiteY11020" fmla="*/ 2749467 h 6352161"/>
                <a:gd name="connsiteX11021" fmla="*/ 5503829 w 10924162"/>
                <a:gd name="connsiteY11021" fmla="*/ 2719267 h 6352161"/>
                <a:gd name="connsiteX11022" fmla="*/ 5532861 w 10924162"/>
                <a:gd name="connsiteY11022" fmla="*/ 2689067 h 6352161"/>
                <a:gd name="connsiteX11023" fmla="*/ 5561882 w 10924162"/>
                <a:gd name="connsiteY11023" fmla="*/ 2719267 h 6352161"/>
                <a:gd name="connsiteX11024" fmla="*/ 5532861 w 10924162"/>
                <a:gd name="connsiteY11024" fmla="*/ 2749467 h 6352161"/>
                <a:gd name="connsiteX11025" fmla="*/ 5603633 w 10924162"/>
                <a:gd name="connsiteY11025" fmla="*/ 2749467 h 6352161"/>
                <a:gd name="connsiteX11026" fmla="*/ 5574601 w 10924162"/>
                <a:gd name="connsiteY11026" fmla="*/ 2719267 h 6352161"/>
                <a:gd name="connsiteX11027" fmla="*/ 5603633 w 10924162"/>
                <a:gd name="connsiteY11027" fmla="*/ 2689067 h 6352161"/>
                <a:gd name="connsiteX11028" fmla="*/ 5632655 w 10924162"/>
                <a:gd name="connsiteY11028" fmla="*/ 2719267 h 6352161"/>
                <a:gd name="connsiteX11029" fmla="*/ 5603633 w 10924162"/>
                <a:gd name="connsiteY11029" fmla="*/ 2749467 h 6352161"/>
                <a:gd name="connsiteX11030" fmla="*/ 5674406 w 10924162"/>
                <a:gd name="connsiteY11030" fmla="*/ 2749467 h 6352161"/>
                <a:gd name="connsiteX11031" fmla="*/ 5645374 w 10924162"/>
                <a:gd name="connsiteY11031" fmla="*/ 2719267 h 6352161"/>
                <a:gd name="connsiteX11032" fmla="*/ 5674406 w 10924162"/>
                <a:gd name="connsiteY11032" fmla="*/ 2689067 h 6352161"/>
                <a:gd name="connsiteX11033" fmla="*/ 5703428 w 10924162"/>
                <a:gd name="connsiteY11033" fmla="*/ 2719267 h 6352161"/>
                <a:gd name="connsiteX11034" fmla="*/ 5674406 w 10924162"/>
                <a:gd name="connsiteY11034" fmla="*/ 2749467 h 6352161"/>
                <a:gd name="connsiteX11035" fmla="*/ 5745180 w 10924162"/>
                <a:gd name="connsiteY11035" fmla="*/ 2749467 h 6352161"/>
                <a:gd name="connsiteX11036" fmla="*/ 5716147 w 10924162"/>
                <a:gd name="connsiteY11036" fmla="*/ 2719267 h 6352161"/>
                <a:gd name="connsiteX11037" fmla="*/ 5745180 w 10924162"/>
                <a:gd name="connsiteY11037" fmla="*/ 2689067 h 6352161"/>
                <a:gd name="connsiteX11038" fmla="*/ 5774201 w 10924162"/>
                <a:gd name="connsiteY11038" fmla="*/ 2719267 h 6352161"/>
                <a:gd name="connsiteX11039" fmla="*/ 5745180 w 10924162"/>
                <a:gd name="connsiteY11039" fmla="*/ 2749467 h 6352161"/>
                <a:gd name="connsiteX11040" fmla="*/ 5815954 w 10924162"/>
                <a:gd name="connsiteY11040" fmla="*/ 2749467 h 6352161"/>
                <a:gd name="connsiteX11041" fmla="*/ 5786922 w 10924162"/>
                <a:gd name="connsiteY11041" fmla="*/ 2719267 h 6352161"/>
                <a:gd name="connsiteX11042" fmla="*/ 5815954 w 10924162"/>
                <a:gd name="connsiteY11042" fmla="*/ 2689067 h 6352161"/>
                <a:gd name="connsiteX11043" fmla="*/ 5844975 w 10924162"/>
                <a:gd name="connsiteY11043" fmla="*/ 2719267 h 6352161"/>
                <a:gd name="connsiteX11044" fmla="*/ 5815954 w 10924162"/>
                <a:gd name="connsiteY11044" fmla="*/ 2749467 h 6352161"/>
                <a:gd name="connsiteX11045" fmla="*/ 5886727 w 10924162"/>
                <a:gd name="connsiteY11045" fmla="*/ 2749467 h 6352161"/>
                <a:gd name="connsiteX11046" fmla="*/ 5857695 w 10924162"/>
                <a:gd name="connsiteY11046" fmla="*/ 2719267 h 6352161"/>
                <a:gd name="connsiteX11047" fmla="*/ 5886727 w 10924162"/>
                <a:gd name="connsiteY11047" fmla="*/ 2689067 h 6352161"/>
                <a:gd name="connsiteX11048" fmla="*/ 5915749 w 10924162"/>
                <a:gd name="connsiteY11048" fmla="*/ 2719267 h 6352161"/>
                <a:gd name="connsiteX11049" fmla="*/ 5886727 w 10924162"/>
                <a:gd name="connsiteY11049" fmla="*/ 2749467 h 6352161"/>
                <a:gd name="connsiteX11050" fmla="*/ 5957500 w 10924162"/>
                <a:gd name="connsiteY11050" fmla="*/ 2749467 h 6352161"/>
                <a:gd name="connsiteX11051" fmla="*/ 5928468 w 10924162"/>
                <a:gd name="connsiteY11051" fmla="*/ 2719267 h 6352161"/>
                <a:gd name="connsiteX11052" fmla="*/ 5957500 w 10924162"/>
                <a:gd name="connsiteY11052" fmla="*/ 2689067 h 6352161"/>
                <a:gd name="connsiteX11053" fmla="*/ 5986522 w 10924162"/>
                <a:gd name="connsiteY11053" fmla="*/ 2719267 h 6352161"/>
                <a:gd name="connsiteX11054" fmla="*/ 5957500 w 10924162"/>
                <a:gd name="connsiteY11054" fmla="*/ 2749467 h 6352161"/>
                <a:gd name="connsiteX11055" fmla="*/ 6028274 w 10924162"/>
                <a:gd name="connsiteY11055" fmla="*/ 2749467 h 6352161"/>
                <a:gd name="connsiteX11056" fmla="*/ 5999241 w 10924162"/>
                <a:gd name="connsiteY11056" fmla="*/ 2719267 h 6352161"/>
                <a:gd name="connsiteX11057" fmla="*/ 6028274 w 10924162"/>
                <a:gd name="connsiteY11057" fmla="*/ 2689067 h 6352161"/>
                <a:gd name="connsiteX11058" fmla="*/ 6057295 w 10924162"/>
                <a:gd name="connsiteY11058" fmla="*/ 2719267 h 6352161"/>
                <a:gd name="connsiteX11059" fmla="*/ 6028274 w 10924162"/>
                <a:gd name="connsiteY11059" fmla="*/ 2749467 h 6352161"/>
                <a:gd name="connsiteX11060" fmla="*/ 6099048 w 10924162"/>
                <a:gd name="connsiteY11060" fmla="*/ 2749467 h 6352161"/>
                <a:gd name="connsiteX11061" fmla="*/ 6070016 w 10924162"/>
                <a:gd name="connsiteY11061" fmla="*/ 2719267 h 6352161"/>
                <a:gd name="connsiteX11062" fmla="*/ 6099048 w 10924162"/>
                <a:gd name="connsiteY11062" fmla="*/ 2689067 h 6352161"/>
                <a:gd name="connsiteX11063" fmla="*/ 6128069 w 10924162"/>
                <a:gd name="connsiteY11063" fmla="*/ 2719267 h 6352161"/>
                <a:gd name="connsiteX11064" fmla="*/ 6099048 w 10924162"/>
                <a:gd name="connsiteY11064" fmla="*/ 2749467 h 6352161"/>
                <a:gd name="connsiteX11065" fmla="*/ 6169820 w 10924162"/>
                <a:gd name="connsiteY11065" fmla="*/ 2749467 h 6352161"/>
                <a:gd name="connsiteX11066" fmla="*/ 6140788 w 10924162"/>
                <a:gd name="connsiteY11066" fmla="*/ 2719267 h 6352161"/>
                <a:gd name="connsiteX11067" fmla="*/ 6169820 w 10924162"/>
                <a:gd name="connsiteY11067" fmla="*/ 2689067 h 6352161"/>
                <a:gd name="connsiteX11068" fmla="*/ 6198842 w 10924162"/>
                <a:gd name="connsiteY11068" fmla="*/ 2719267 h 6352161"/>
                <a:gd name="connsiteX11069" fmla="*/ 6169820 w 10924162"/>
                <a:gd name="connsiteY11069" fmla="*/ 2749467 h 6352161"/>
                <a:gd name="connsiteX11070" fmla="*/ 6240593 w 10924162"/>
                <a:gd name="connsiteY11070" fmla="*/ 2749467 h 6352161"/>
                <a:gd name="connsiteX11071" fmla="*/ 6211561 w 10924162"/>
                <a:gd name="connsiteY11071" fmla="*/ 2719267 h 6352161"/>
                <a:gd name="connsiteX11072" fmla="*/ 6240593 w 10924162"/>
                <a:gd name="connsiteY11072" fmla="*/ 2689067 h 6352161"/>
                <a:gd name="connsiteX11073" fmla="*/ 6269615 w 10924162"/>
                <a:gd name="connsiteY11073" fmla="*/ 2719267 h 6352161"/>
                <a:gd name="connsiteX11074" fmla="*/ 6240593 w 10924162"/>
                <a:gd name="connsiteY11074" fmla="*/ 2749467 h 6352161"/>
                <a:gd name="connsiteX11075" fmla="*/ 6311367 w 10924162"/>
                <a:gd name="connsiteY11075" fmla="*/ 2749467 h 6352161"/>
                <a:gd name="connsiteX11076" fmla="*/ 6282334 w 10924162"/>
                <a:gd name="connsiteY11076" fmla="*/ 2719267 h 6352161"/>
                <a:gd name="connsiteX11077" fmla="*/ 6311367 w 10924162"/>
                <a:gd name="connsiteY11077" fmla="*/ 2689067 h 6352161"/>
                <a:gd name="connsiteX11078" fmla="*/ 6340388 w 10924162"/>
                <a:gd name="connsiteY11078" fmla="*/ 2719267 h 6352161"/>
                <a:gd name="connsiteX11079" fmla="*/ 6311367 w 10924162"/>
                <a:gd name="connsiteY11079" fmla="*/ 2749467 h 6352161"/>
                <a:gd name="connsiteX11080" fmla="*/ 6594461 w 10924162"/>
                <a:gd name="connsiteY11080" fmla="*/ 2749467 h 6352161"/>
                <a:gd name="connsiteX11081" fmla="*/ 6565428 w 10924162"/>
                <a:gd name="connsiteY11081" fmla="*/ 2719267 h 6352161"/>
                <a:gd name="connsiteX11082" fmla="*/ 6594461 w 10924162"/>
                <a:gd name="connsiteY11082" fmla="*/ 2689067 h 6352161"/>
                <a:gd name="connsiteX11083" fmla="*/ 6623482 w 10924162"/>
                <a:gd name="connsiteY11083" fmla="*/ 2719267 h 6352161"/>
                <a:gd name="connsiteX11084" fmla="*/ 6594461 w 10924162"/>
                <a:gd name="connsiteY11084" fmla="*/ 2749467 h 6352161"/>
                <a:gd name="connsiteX11085" fmla="*/ 7302194 w 10924162"/>
                <a:gd name="connsiteY11085" fmla="*/ 2749467 h 6352161"/>
                <a:gd name="connsiteX11086" fmla="*/ 7273162 w 10924162"/>
                <a:gd name="connsiteY11086" fmla="*/ 2719267 h 6352161"/>
                <a:gd name="connsiteX11087" fmla="*/ 7302194 w 10924162"/>
                <a:gd name="connsiteY11087" fmla="*/ 2689067 h 6352161"/>
                <a:gd name="connsiteX11088" fmla="*/ 7331216 w 10924162"/>
                <a:gd name="connsiteY11088" fmla="*/ 2719267 h 6352161"/>
                <a:gd name="connsiteX11089" fmla="*/ 7302194 w 10924162"/>
                <a:gd name="connsiteY11089" fmla="*/ 2749467 h 6352161"/>
                <a:gd name="connsiteX11090" fmla="*/ 7868382 w 10924162"/>
                <a:gd name="connsiteY11090" fmla="*/ 2749467 h 6352161"/>
                <a:gd name="connsiteX11091" fmla="*/ 7839350 w 10924162"/>
                <a:gd name="connsiteY11091" fmla="*/ 2719267 h 6352161"/>
                <a:gd name="connsiteX11092" fmla="*/ 7868382 w 10924162"/>
                <a:gd name="connsiteY11092" fmla="*/ 2689067 h 6352161"/>
                <a:gd name="connsiteX11093" fmla="*/ 7897404 w 10924162"/>
                <a:gd name="connsiteY11093" fmla="*/ 2719267 h 6352161"/>
                <a:gd name="connsiteX11094" fmla="*/ 7868382 w 10924162"/>
                <a:gd name="connsiteY11094" fmla="*/ 2749467 h 6352161"/>
                <a:gd name="connsiteX11095" fmla="*/ 8009929 w 10924162"/>
                <a:gd name="connsiteY11095" fmla="*/ 2749467 h 6352161"/>
                <a:gd name="connsiteX11096" fmla="*/ 7980896 w 10924162"/>
                <a:gd name="connsiteY11096" fmla="*/ 2719267 h 6352161"/>
                <a:gd name="connsiteX11097" fmla="*/ 8009929 w 10924162"/>
                <a:gd name="connsiteY11097" fmla="*/ 2689067 h 6352161"/>
                <a:gd name="connsiteX11098" fmla="*/ 8038950 w 10924162"/>
                <a:gd name="connsiteY11098" fmla="*/ 2719267 h 6352161"/>
                <a:gd name="connsiteX11099" fmla="*/ 8009929 w 10924162"/>
                <a:gd name="connsiteY11099" fmla="*/ 2749467 h 6352161"/>
                <a:gd name="connsiteX11100" fmla="*/ 8080703 w 10924162"/>
                <a:gd name="connsiteY11100" fmla="*/ 2749467 h 6352161"/>
                <a:gd name="connsiteX11101" fmla="*/ 8051671 w 10924162"/>
                <a:gd name="connsiteY11101" fmla="*/ 2719267 h 6352161"/>
                <a:gd name="connsiteX11102" fmla="*/ 8080703 w 10924162"/>
                <a:gd name="connsiteY11102" fmla="*/ 2689067 h 6352161"/>
                <a:gd name="connsiteX11103" fmla="*/ 8109724 w 10924162"/>
                <a:gd name="connsiteY11103" fmla="*/ 2719267 h 6352161"/>
                <a:gd name="connsiteX11104" fmla="*/ 8080703 w 10924162"/>
                <a:gd name="connsiteY11104" fmla="*/ 2749467 h 6352161"/>
                <a:gd name="connsiteX11105" fmla="*/ 8505342 w 10924162"/>
                <a:gd name="connsiteY11105" fmla="*/ 2749467 h 6352161"/>
                <a:gd name="connsiteX11106" fmla="*/ 8476310 w 10924162"/>
                <a:gd name="connsiteY11106" fmla="*/ 2719267 h 6352161"/>
                <a:gd name="connsiteX11107" fmla="*/ 8505342 w 10924162"/>
                <a:gd name="connsiteY11107" fmla="*/ 2689067 h 6352161"/>
                <a:gd name="connsiteX11108" fmla="*/ 8534364 w 10924162"/>
                <a:gd name="connsiteY11108" fmla="*/ 2719267 h 6352161"/>
                <a:gd name="connsiteX11109" fmla="*/ 8505342 w 10924162"/>
                <a:gd name="connsiteY11109" fmla="*/ 2749467 h 6352161"/>
                <a:gd name="connsiteX11110" fmla="*/ 3126562 w 10924162"/>
                <a:gd name="connsiteY11110" fmla="*/ 2675865 h 6352161"/>
                <a:gd name="connsiteX11111" fmla="*/ 3097535 w 10924162"/>
                <a:gd name="connsiteY11111" fmla="*/ 2645665 h 6352161"/>
                <a:gd name="connsiteX11112" fmla="*/ 3126562 w 10924162"/>
                <a:gd name="connsiteY11112" fmla="*/ 2615465 h 6352161"/>
                <a:gd name="connsiteX11113" fmla="*/ 3155589 w 10924162"/>
                <a:gd name="connsiteY11113" fmla="*/ 2645665 h 6352161"/>
                <a:gd name="connsiteX11114" fmla="*/ 3126562 w 10924162"/>
                <a:gd name="connsiteY11114" fmla="*/ 2675865 h 6352161"/>
                <a:gd name="connsiteX11115" fmla="*/ 3197335 w 10924162"/>
                <a:gd name="connsiteY11115" fmla="*/ 2675865 h 6352161"/>
                <a:gd name="connsiteX11116" fmla="*/ 3168308 w 10924162"/>
                <a:gd name="connsiteY11116" fmla="*/ 2645665 h 6352161"/>
                <a:gd name="connsiteX11117" fmla="*/ 3197335 w 10924162"/>
                <a:gd name="connsiteY11117" fmla="*/ 2615465 h 6352161"/>
                <a:gd name="connsiteX11118" fmla="*/ 3226362 w 10924162"/>
                <a:gd name="connsiteY11118" fmla="*/ 2645665 h 6352161"/>
                <a:gd name="connsiteX11119" fmla="*/ 3197335 w 10924162"/>
                <a:gd name="connsiteY11119" fmla="*/ 2675865 h 6352161"/>
                <a:gd name="connsiteX11120" fmla="*/ 3268110 w 10924162"/>
                <a:gd name="connsiteY11120" fmla="*/ 2675865 h 6352161"/>
                <a:gd name="connsiteX11121" fmla="*/ 3239083 w 10924162"/>
                <a:gd name="connsiteY11121" fmla="*/ 2645665 h 6352161"/>
                <a:gd name="connsiteX11122" fmla="*/ 3268110 w 10924162"/>
                <a:gd name="connsiteY11122" fmla="*/ 2615465 h 6352161"/>
                <a:gd name="connsiteX11123" fmla="*/ 3297136 w 10924162"/>
                <a:gd name="connsiteY11123" fmla="*/ 2645665 h 6352161"/>
                <a:gd name="connsiteX11124" fmla="*/ 3268110 w 10924162"/>
                <a:gd name="connsiteY11124" fmla="*/ 2675865 h 6352161"/>
                <a:gd name="connsiteX11125" fmla="*/ 3338882 w 10924162"/>
                <a:gd name="connsiteY11125" fmla="*/ 2675865 h 6352161"/>
                <a:gd name="connsiteX11126" fmla="*/ 3309855 w 10924162"/>
                <a:gd name="connsiteY11126" fmla="*/ 2645665 h 6352161"/>
                <a:gd name="connsiteX11127" fmla="*/ 3338882 w 10924162"/>
                <a:gd name="connsiteY11127" fmla="*/ 2615465 h 6352161"/>
                <a:gd name="connsiteX11128" fmla="*/ 3367909 w 10924162"/>
                <a:gd name="connsiteY11128" fmla="*/ 2645665 h 6352161"/>
                <a:gd name="connsiteX11129" fmla="*/ 3338882 w 10924162"/>
                <a:gd name="connsiteY11129" fmla="*/ 2675865 h 6352161"/>
                <a:gd name="connsiteX11130" fmla="*/ 3409655 w 10924162"/>
                <a:gd name="connsiteY11130" fmla="*/ 2675865 h 6352161"/>
                <a:gd name="connsiteX11131" fmla="*/ 3380628 w 10924162"/>
                <a:gd name="connsiteY11131" fmla="*/ 2645665 h 6352161"/>
                <a:gd name="connsiteX11132" fmla="*/ 3409655 w 10924162"/>
                <a:gd name="connsiteY11132" fmla="*/ 2615465 h 6352161"/>
                <a:gd name="connsiteX11133" fmla="*/ 3438682 w 10924162"/>
                <a:gd name="connsiteY11133" fmla="*/ 2645665 h 6352161"/>
                <a:gd name="connsiteX11134" fmla="*/ 3409655 w 10924162"/>
                <a:gd name="connsiteY11134" fmla="*/ 2675865 h 6352161"/>
                <a:gd name="connsiteX11135" fmla="*/ 3480429 w 10924162"/>
                <a:gd name="connsiteY11135" fmla="*/ 2675865 h 6352161"/>
                <a:gd name="connsiteX11136" fmla="*/ 3451402 w 10924162"/>
                <a:gd name="connsiteY11136" fmla="*/ 2645665 h 6352161"/>
                <a:gd name="connsiteX11137" fmla="*/ 3480429 w 10924162"/>
                <a:gd name="connsiteY11137" fmla="*/ 2615465 h 6352161"/>
                <a:gd name="connsiteX11138" fmla="*/ 3509456 w 10924162"/>
                <a:gd name="connsiteY11138" fmla="*/ 2645665 h 6352161"/>
                <a:gd name="connsiteX11139" fmla="*/ 3480429 w 10924162"/>
                <a:gd name="connsiteY11139" fmla="*/ 2675865 h 6352161"/>
                <a:gd name="connsiteX11140" fmla="*/ 3551204 w 10924162"/>
                <a:gd name="connsiteY11140" fmla="*/ 2675865 h 6352161"/>
                <a:gd name="connsiteX11141" fmla="*/ 3522177 w 10924162"/>
                <a:gd name="connsiteY11141" fmla="*/ 2645665 h 6352161"/>
                <a:gd name="connsiteX11142" fmla="*/ 3551204 w 10924162"/>
                <a:gd name="connsiteY11142" fmla="*/ 2615465 h 6352161"/>
                <a:gd name="connsiteX11143" fmla="*/ 3580230 w 10924162"/>
                <a:gd name="connsiteY11143" fmla="*/ 2645665 h 6352161"/>
                <a:gd name="connsiteX11144" fmla="*/ 3551204 w 10924162"/>
                <a:gd name="connsiteY11144" fmla="*/ 2675865 h 6352161"/>
                <a:gd name="connsiteX11145" fmla="*/ 3621976 w 10924162"/>
                <a:gd name="connsiteY11145" fmla="*/ 2675865 h 6352161"/>
                <a:gd name="connsiteX11146" fmla="*/ 3592949 w 10924162"/>
                <a:gd name="connsiteY11146" fmla="*/ 2645665 h 6352161"/>
                <a:gd name="connsiteX11147" fmla="*/ 3621976 w 10924162"/>
                <a:gd name="connsiteY11147" fmla="*/ 2615465 h 6352161"/>
                <a:gd name="connsiteX11148" fmla="*/ 3651003 w 10924162"/>
                <a:gd name="connsiteY11148" fmla="*/ 2645665 h 6352161"/>
                <a:gd name="connsiteX11149" fmla="*/ 3621976 w 10924162"/>
                <a:gd name="connsiteY11149" fmla="*/ 2675865 h 6352161"/>
                <a:gd name="connsiteX11150" fmla="*/ 4966674 w 10924162"/>
                <a:gd name="connsiteY11150" fmla="*/ 2675865 h 6352161"/>
                <a:gd name="connsiteX11151" fmla="*/ 4937642 w 10924162"/>
                <a:gd name="connsiteY11151" fmla="*/ 2645665 h 6352161"/>
                <a:gd name="connsiteX11152" fmla="*/ 4966674 w 10924162"/>
                <a:gd name="connsiteY11152" fmla="*/ 2615465 h 6352161"/>
                <a:gd name="connsiteX11153" fmla="*/ 4995695 w 10924162"/>
                <a:gd name="connsiteY11153" fmla="*/ 2645665 h 6352161"/>
                <a:gd name="connsiteX11154" fmla="*/ 4966674 w 10924162"/>
                <a:gd name="connsiteY11154" fmla="*/ 2675865 h 6352161"/>
                <a:gd name="connsiteX11155" fmla="*/ 5037446 w 10924162"/>
                <a:gd name="connsiteY11155" fmla="*/ 2675865 h 6352161"/>
                <a:gd name="connsiteX11156" fmla="*/ 5008414 w 10924162"/>
                <a:gd name="connsiteY11156" fmla="*/ 2645665 h 6352161"/>
                <a:gd name="connsiteX11157" fmla="*/ 5037446 w 10924162"/>
                <a:gd name="connsiteY11157" fmla="*/ 2615465 h 6352161"/>
                <a:gd name="connsiteX11158" fmla="*/ 5066468 w 10924162"/>
                <a:gd name="connsiteY11158" fmla="*/ 2645665 h 6352161"/>
                <a:gd name="connsiteX11159" fmla="*/ 5037446 w 10924162"/>
                <a:gd name="connsiteY11159" fmla="*/ 2675865 h 6352161"/>
                <a:gd name="connsiteX11160" fmla="*/ 5108219 w 10924162"/>
                <a:gd name="connsiteY11160" fmla="*/ 2675865 h 6352161"/>
                <a:gd name="connsiteX11161" fmla="*/ 5079187 w 10924162"/>
                <a:gd name="connsiteY11161" fmla="*/ 2645665 h 6352161"/>
                <a:gd name="connsiteX11162" fmla="*/ 5108219 w 10924162"/>
                <a:gd name="connsiteY11162" fmla="*/ 2615465 h 6352161"/>
                <a:gd name="connsiteX11163" fmla="*/ 5137241 w 10924162"/>
                <a:gd name="connsiteY11163" fmla="*/ 2645665 h 6352161"/>
                <a:gd name="connsiteX11164" fmla="*/ 5108219 w 10924162"/>
                <a:gd name="connsiteY11164" fmla="*/ 2675865 h 6352161"/>
                <a:gd name="connsiteX11165" fmla="*/ 5178993 w 10924162"/>
                <a:gd name="connsiteY11165" fmla="*/ 2675865 h 6352161"/>
                <a:gd name="connsiteX11166" fmla="*/ 5149960 w 10924162"/>
                <a:gd name="connsiteY11166" fmla="*/ 2645665 h 6352161"/>
                <a:gd name="connsiteX11167" fmla="*/ 5178993 w 10924162"/>
                <a:gd name="connsiteY11167" fmla="*/ 2615465 h 6352161"/>
                <a:gd name="connsiteX11168" fmla="*/ 5208014 w 10924162"/>
                <a:gd name="connsiteY11168" fmla="*/ 2645665 h 6352161"/>
                <a:gd name="connsiteX11169" fmla="*/ 5178993 w 10924162"/>
                <a:gd name="connsiteY11169" fmla="*/ 2675865 h 6352161"/>
                <a:gd name="connsiteX11170" fmla="*/ 5249767 w 10924162"/>
                <a:gd name="connsiteY11170" fmla="*/ 2675865 h 6352161"/>
                <a:gd name="connsiteX11171" fmla="*/ 5220735 w 10924162"/>
                <a:gd name="connsiteY11171" fmla="*/ 2645665 h 6352161"/>
                <a:gd name="connsiteX11172" fmla="*/ 5249767 w 10924162"/>
                <a:gd name="connsiteY11172" fmla="*/ 2615465 h 6352161"/>
                <a:gd name="connsiteX11173" fmla="*/ 5278788 w 10924162"/>
                <a:gd name="connsiteY11173" fmla="*/ 2645665 h 6352161"/>
                <a:gd name="connsiteX11174" fmla="*/ 5249767 w 10924162"/>
                <a:gd name="connsiteY11174" fmla="*/ 2675865 h 6352161"/>
                <a:gd name="connsiteX11175" fmla="*/ 5320539 w 10924162"/>
                <a:gd name="connsiteY11175" fmla="*/ 2675865 h 6352161"/>
                <a:gd name="connsiteX11176" fmla="*/ 5291507 w 10924162"/>
                <a:gd name="connsiteY11176" fmla="*/ 2645665 h 6352161"/>
                <a:gd name="connsiteX11177" fmla="*/ 5320539 w 10924162"/>
                <a:gd name="connsiteY11177" fmla="*/ 2615465 h 6352161"/>
                <a:gd name="connsiteX11178" fmla="*/ 5349561 w 10924162"/>
                <a:gd name="connsiteY11178" fmla="*/ 2645665 h 6352161"/>
                <a:gd name="connsiteX11179" fmla="*/ 5320539 w 10924162"/>
                <a:gd name="connsiteY11179" fmla="*/ 2675865 h 6352161"/>
                <a:gd name="connsiteX11180" fmla="*/ 5391313 w 10924162"/>
                <a:gd name="connsiteY11180" fmla="*/ 2675865 h 6352161"/>
                <a:gd name="connsiteX11181" fmla="*/ 5362281 w 10924162"/>
                <a:gd name="connsiteY11181" fmla="*/ 2645665 h 6352161"/>
                <a:gd name="connsiteX11182" fmla="*/ 5391313 w 10924162"/>
                <a:gd name="connsiteY11182" fmla="*/ 2615465 h 6352161"/>
                <a:gd name="connsiteX11183" fmla="*/ 5420335 w 10924162"/>
                <a:gd name="connsiteY11183" fmla="*/ 2645665 h 6352161"/>
                <a:gd name="connsiteX11184" fmla="*/ 5391313 w 10924162"/>
                <a:gd name="connsiteY11184" fmla="*/ 2675865 h 6352161"/>
                <a:gd name="connsiteX11185" fmla="*/ 5462087 w 10924162"/>
                <a:gd name="connsiteY11185" fmla="*/ 2675865 h 6352161"/>
                <a:gd name="connsiteX11186" fmla="*/ 5433054 w 10924162"/>
                <a:gd name="connsiteY11186" fmla="*/ 2645665 h 6352161"/>
                <a:gd name="connsiteX11187" fmla="*/ 5462087 w 10924162"/>
                <a:gd name="connsiteY11187" fmla="*/ 2615465 h 6352161"/>
                <a:gd name="connsiteX11188" fmla="*/ 5491108 w 10924162"/>
                <a:gd name="connsiteY11188" fmla="*/ 2645665 h 6352161"/>
                <a:gd name="connsiteX11189" fmla="*/ 5462087 w 10924162"/>
                <a:gd name="connsiteY11189" fmla="*/ 2675865 h 6352161"/>
                <a:gd name="connsiteX11190" fmla="*/ 5532861 w 10924162"/>
                <a:gd name="connsiteY11190" fmla="*/ 2675865 h 6352161"/>
                <a:gd name="connsiteX11191" fmla="*/ 5503829 w 10924162"/>
                <a:gd name="connsiteY11191" fmla="*/ 2645665 h 6352161"/>
                <a:gd name="connsiteX11192" fmla="*/ 5532861 w 10924162"/>
                <a:gd name="connsiteY11192" fmla="*/ 2615465 h 6352161"/>
                <a:gd name="connsiteX11193" fmla="*/ 5561882 w 10924162"/>
                <a:gd name="connsiteY11193" fmla="*/ 2645665 h 6352161"/>
                <a:gd name="connsiteX11194" fmla="*/ 5532861 w 10924162"/>
                <a:gd name="connsiteY11194" fmla="*/ 2675865 h 6352161"/>
                <a:gd name="connsiteX11195" fmla="*/ 5603633 w 10924162"/>
                <a:gd name="connsiteY11195" fmla="*/ 2675865 h 6352161"/>
                <a:gd name="connsiteX11196" fmla="*/ 5574601 w 10924162"/>
                <a:gd name="connsiteY11196" fmla="*/ 2645665 h 6352161"/>
                <a:gd name="connsiteX11197" fmla="*/ 5603633 w 10924162"/>
                <a:gd name="connsiteY11197" fmla="*/ 2615465 h 6352161"/>
                <a:gd name="connsiteX11198" fmla="*/ 5632655 w 10924162"/>
                <a:gd name="connsiteY11198" fmla="*/ 2645665 h 6352161"/>
                <a:gd name="connsiteX11199" fmla="*/ 5603633 w 10924162"/>
                <a:gd name="connsiteY11199" fmla="*/ 2675865 h 6352161"/>
                <a:gd name="connsiteX11200" fmla="*/ 5674406 w 10924162"/>
                <a:gd name="connsiteY11200" fmla="*/ 2675865 h 6352161"/>
                <a:gd name="connsiteX11201" fmla="*/ 5645374 w 10924162"/>
                <a:gd name="connsiteY11201" fmla="*/ 2645665 h 6352161"/>
                <a:gd name="connsiteX11202" fmla="*/ 5674406 w 10924162"/>
                <a:gd name="connsiteY11202" fmla="*/ 2615465 h 6352161"/>
                <a:gd name="connsiteX11203" fmla="*/ 5703428 w 10924162"/>
                <a:gd name="connsiteY11203" fmla="*/ 2645665 h 6352161"/>
                <a:gd name="connsiteX11204" fmla="*/ 5674406 w 10924162"/>
                <a:gd name="connsiteY11204" fmla="*/ 2675865 h 6352161"/>
                <a:gd name="connsiteX11205" fmla="*/ 5745180 w 10924162"/>
                <a:gd name="connsiteY11205" fmla="*/ 2675865 h 6352161"/>
                <a:gd name="connsiteX11206" fmla="*/ 5716147 w 10924162"/>
                <a:gd name="connsiteY11206" fmla="*/ 2645665 h 6352161"/>
                <a:gd name="connsiteX11207" fmla="*/ 5745180 w 10924162"/>
                <a:gd name="connsiteY11207" fmla="*/ 2615465 h 6352161"/>
                <a:gd name="connsiteX11208" fmla="*/ 5774201 w 10924162"/>
                <a:gd name="connsiteY11208" fmla="*/ 2645665 h 6352161"/>
                <a:gd name="connsiteX11209" fmla="*/ 5745180 w 10924162"/>
                <a:gd name="connsiteY11209" fmla="*/ 2675865 h 6352161"/>
                <a:gd name="connsiteX11210" fmla="*/ 5815954 w 10924162"/>
                <a:gd name="connsiteY11210" fmla="*/ 2675865 h 6352161"/>
                <a:gd name="connsiteX11211" fmla="*/ 5786922 w 10924162"/>
                <a:gd name="connsiteY11211" fmla="*/ 2645665 h 6352161"/>
                <a:gd name="connsiteX11212" fmla="*/ 5815954 w 10924162"/>
                <a:gd name="connsiteY11212" fmla="*/ 2615465 h 6352161"/>
                <a:gd name="connsiteX11213" fmla="*/ 5844975 w 10924162"/>
                <a:gd name="connsiteY11213" fmla="*/ 2645665 h 6352161"/>
                <a:gd name="connsiteX11214" fmla="*/ 5815954 w 10924162"/>
                <a:gd name="connsiteY11214" fmla="*/ 2675865 h 6352161"/>
                <a:gd name="connsiteX11215" fmla="*/ 5886727 w 10924162"/>
                <a:gd name="connsiteY11215" fmla="*/ 2675865 h 6352161"/>
                <a:gd name="connsiteX11216" fmla="*/ 5857695 w 10924162"/>
                <a:gd name="connsiteY11216" fmla="*/ 2645665 h 6352161"/>
                <a:gd name="connsiteX11217" fmla="*/ 5886727 w 10924162"/>
                <a:gd name="connsiteY11217" fmla="*/ 2615465 h 6352161"/>
                <a:gd name="connsiteX11218" fmla="*/ 5915749 w 10924162"/>
                <a:gd name="connsiteY11218" fmla="*/ 2645665 h 6352161"/>
                <a:gd name="connsiteX11219" fmla="*/ 5886727 w 10924162"/>
                <a:gd name="connsiteY11219" fmla="*/ 2675865 h 6352161"/>
                <a:gd name="connsiteX11220" fmla="*/ 5957500 w 10924162"/>
                <a:gd name="connsiteY11220" fmla="*/ 2675865 h 6352161"/>
                <a:gd name="connsiteX11221" fmla="*/ 5928468 w 10924162"/>
                <a:gd name="connsiteY11221" fmla="*/ 2645665 h 6352161"/>
                <a:gd name="connsiteX11222" fmla="*/ 5957500 w 10924162"/>
                <a:gd name="connsiteY11222" fmla="*/ 2615465 h 6352161"/>
                <a:gd name="connsiteX11223" fmla="*/ 5986522 w 10924162"/>
                <a:gd name="connsiteY11223" fmla="*/ 2645665 h 6352161"/>
                <a:gd name="connsiteX11224" fmla="*/ 5957500 w 10924162"/>
                <a:gd name="connsiteY11224" fmla="*/ 2675865 h 6352161"/>
                <a:gd name="connsiteX11225" fmla="*/ 6028274 w 10924162"/>
                <a:gd name="connsiteY11225" fmla="*/ 2675865 h 6352161"/>
                <a:gd name="connsiteX11226" fmla="*/ 5999241 w 10924162"/>
                <a:gd name="connsiteY11226" fmla="*/ 2645665 h 6352161"/>
                <a:gd name="connsiteX11227" fmla="*/ 6028274 w 10924162"/>
                <a:gd name="connsiteY11227" fmla="*/ 2615465 h 6352161"/>
                <a:gd name="connsiteX11228" fmla="*/ 6057295 w 10924162"/>
                <a:gd name="connsiteY11228" fmla="*/ 2645665 h 6352161"/>
                <a:gd name="connsiteX11229" fmla="*/ 6028274 w 10924162"/>
                <a:gd name="connsiteY11229" fmla="*/ 2675865 h 6352161"/>
                <a:gd name="connsiteX11230" fmla="*/ 6099048 w 10924162"/>
                <a:gd name="connsiteY11230" fmla="*/ 2675865 h 6352161"/>
                <a:gd name="connsiteX11231" fmla="*/ 6070016 w 10924162"/>
                <a:gd name="connsiteY11231" fmla="*/ 2645665 h 6352161"/>
                <a:gd name="connsiteX11232" fmla="*/ 6099048 w 10924162"/>
                <a:gd name="connsiteY11232" fmla="*/ 2615465 h 6352161"/>
                <a:gd name="connsiteX11233" fmla="*/ 6128069 w 10924162"/>
                <a:gd name="connsiteY11233" fmla="*/ 2645665 h 6352161"/>
                <a:gd name="connsiteX11234" fmla="*/ 6099048 w 10924162"/>
                <a:gd name="connsiteY11234" fmla="*/ 2675865 h 6352161"/>
                <a:gd name="connsiteX11235" fmla="*/ 6169820 w 10924162"/>
                <a:gd name="connsiteY11235" fmla="*/ 2675865 h 6352161"/>
                <a:gd name="connsiteX11236" fmla="*/ 6140788 w 10924162"/>
                <a:gd name="connsiteY11236" fmla="*/ 2645665 h 6352161"/>
                <a:gd name="connsiteX11237" fmla="*/ 6169820 w 10924162"/>
                <a:gd name="connsiteY11237" fmla="*/ 2615465 h 6352161"/>
                <a:gd name="connsiteX11238" fmla="*/ 6198842 w 10924162"/>
                <a:gd name="connsiteY11238" fmla="*/ 2645665 h 6352161"/>
                <a:gd name="connsiteX11239" fmla="*/ 6169820 w 10924162"/>
                <a:gd name="connsiteY11239" fmla="*/ 2675865 h 6352161"/>
                <a:gd name="connsiteX11240" fmla="*/ 6240593 w 10924162"/>
                <a:gd name="connsiteY11240" fmla="*/ 2675865 h 6352161"/>
                <a:gd name="connsiteX11241" fmla="*/ 6211561 w 10924162"/>
                <a:gd name="connsiteY11241" fmla="*/ 2645665 h 6352161"/>
                <a:gd name="connsiteX11242" fmla="*/ 6240593 w 10924162"/>
                <a:gd name="connsiteY11242" fmla="*/ 2615465 h 6352161"/>
                <a:gd name="connsiteX11243" fmla="*/ 6269615 w 10924162"/>
                <a:gd name="connsiteY11243" fmla="*/ 2645665 h 6352161"/>
                <a:gd name="connsiteX11244" fmla="*/ 6240593 w 10924162"/>
                <a:gd name="connsiteY11244" fmla="*/ 2675865 h 6352161"/>
                <a:gd name="connsiteX11245" fmla="*/ 6311367 w 10924162"/>
                <a:gd name="connsiteY11245" fmla="*/ 2675865 h 6352161"/>
                <a:gd name="connsiteX11246" fmla="*/ 6282334 w 10924162"/>
                <a:gd name="connsiteY11246" fmla="*/ 2645665 h 6352161"/>
                <a:gd name="connsiteX11247" fmla="*/ 6311367 w 10924162"/>
                <a:gd name="connsiteY11247" fmla="*/ 2615465 h 6352161"/>
                <a:gd name="connsiteX11248" fmla="*/ 6340388 w 10924162"/>
                <a:gd name="connsiteY11248" fmla="*/ 2645665 h 6352161"/>
                <a:gd name="connsiteX11249" fmla="*/ 6311367 w 10924162"/>
                <a:gd name="connsiteY11249" fmla="*/ 2675865 h 6352161"/>
                <a:gd name="connsiteX11250" fmla="*/ 6382142 w 10924162"/>
                <a:gd name="connsiteY11250" fmla="*/ 2675865 h 6352161"/>
                <a:gd name="connsiteX11251" fmla="*/ 6353110 w 10924162"/>
                <a:gd name="connsiteY11251" fmla="*/ 2645665 h 6352161"/>
                <a:gd name="connsiteX11252" fmla="*/ 6382142 w 10924162"/>
                <a:gd name="connsiteY11252" fmla="*/ 2615465 h 6352161"/>
                <a:gd name="connsiteX11253" fmla="*/ 6411163 w 10924162"/>
                <a:gd name="connsiteY11253" fmla="*/ 2645665 h 6352161"/>
                <a:gd name="connsiteX11254" fmla="*/ 6382142 w 10924162"/>
                <a:gd name="connsiteY11254" fmla="*/ 2675865 h 6352161"/>
                <a:gd name="connsiteX11255" fmla="*/ 6452914 w 10924162"/>
                <a:gd name="connsiteY11255" fmla="*/ 2675865 h 6352161"/>
                <a:gd name="connsiteX11256" fmla="*/ 6423882 w 10924162"/>
                <a:gd name="connsiteY11256" fmla="*/ 2645665 h 6352161"/>
                <a:gd name="connsiteX11257" fmla="*/ 6452914 w 10924162"/>
                <a:gd name="connsiteY11257" fmla="*/ 2615465 h 6352161"/>
                <a:gd name="connsiteX11258" fmla="*/ 6481936 w 10924162"/>
                <a:gd name="connsiteY11258" fmla="*/ 2645665 h 6352161"/>
                <a:gd name="connsiteX11259" fmla="*/ 6452914 w 10924162"/>
                <a:gd name="connsiteY11259" fmla="*/ 2675865 h 6352161"/>
                <a:gd name="connsiteX11260" fmla="*/ 6523687 w 10924162"/>
                <a:gd name="connsiteY11260" fmla="*/ 2675865 h 6352161"/>
                <a:gd name="connsiteX11261" fmla="*/ 6494655 w 10924162"/>
                <a:gd name="connsiteY11261" fmla="*/ 2645665 h 6352161"/>
                <a:gd name="connsiteX11262" fmla="*/ 6523687 w 10924162"/>
                <a:gd name="connsiteY11262" fmla="*/ 2615465 h 6352161"/>
                <a:gd name="connsiteX11263" fmla="*/ 6552709 w 10924162"/>
                <a:gd name="connsiteY11263" fmla="*/ 2645665 h 6352161"/>
                <a:gd name="connsiteX11264" fmla="*/ 6523687 w 10924162"/>
                <a:gd name="connsiteY11264" fmla="*/ 2675865 h 6352161"/>
                <a:gd name="connsiteX11265" fmla="*/ 7372968 w 10924162"/>
                <a:gd name="connsiteY11265" fmla="*/ 2675865 h 6352161"/>
                <a:gd name="connsiteX11266" fmla="*/ 7343936 w 10924162"/>
                <a:gd name="connsiteY11266" fmla="*/ 2645665 h 6352161"/>
                <a:gd name="connsiteX11267" fmla="*/ 7372968 w 10924162"/>
                <a:gd name="connsiteY11267" fmla="*/ 2615465 h 6352161"/>
                <a:gd name="connsiteX11268" fmla="*/ 7401990 w 10924162"/>
                <a:gd name="connsiteY11268" fmla="*/ 2645665 h 6352161"/>
                <a:gd name="connsiteX11269" fmla="*/ 7372968 w 10924162"/>
                <a:gd name="connsiteY11269" fmla="*/ 2675865 h 6352161"/>
                <a:gd name="connsiteX11270" fmla="*/ 7868382 w 10924162"/>
                <a:gd name="connsiteY11270" fmla="*/ 2675865 h 6352161"/>
                <a:gd name="connsiteX11271" fmla="*/ 7839350 w 10924162"/>
                <a:gd name="connsiteY11271" fmla="*/ 2645665 h 6352161"/>
                <a:gd name="connsiteX11272" fmla="*/ 7868382 w 10924162"/>
                <a:gd name="connsiteY11272" fmla="*/ 2615465 h 6352161"/>
                <a:gd name="connsiteX11273" fmla="*/ 7897404 w 10924162"/>
                <a:gd name="connsiteY11273" fmla="*/ 2645665 h 6352161"/>
                <a:gd name="connsiteX11274" fmla="*/ 7868382 w 10924162"/>
                <a:gd name="connsiteY11274" fmla="*/ 2675865 h 6352161"/>
                <a:gd name="connsiteX11275" fmla="*/ 8505342 w 10924162"/>
                <a:gd name="connsiteY11275" fmla="*/ 2675865 h 6352161"/>
                <a:gd name="connsiteX11276" fmla="*/ 8476310 w 10924162"/>
                <a:gd name="connsiteY11276" fmla="*/ 2645665 h 6352161"/>
                <a:gd name="connsiteX11277" fmla="*/ 8505342 w 10924162"/>
                <a:gd name="connsiteY11277" fmla="*/ 2615465 h 6352161"/>
                <a:gd name="connsiteX11278" fmla="*/ 8534364 w 10924162"/>
                <a:gd name="connsiteY11278" fmla="*/ 2645665 h 6352161"/>
                <a:gd name="connsiteX11279" fmla="*/ 8505342 w 10924162"/>
                <a:gd name="connsiteY11279" fmla="*/ 2675865 h 6352161"/>
                <a:gd name="connsiteX11280" fmla="*/ 8576116 w 10924162"/>
                <a:gd name="connsiteY11280" fmla="*/ 2675865 h 6352161"/>
                <a:gd name="connsiteX11281" fmla="*/ 8547083 w 10924162"/>
                <a:gd name="connsiteY11281" fmla="*/ 2645665 h 6352161"/>
                <a:gd name="connsiteX11282" fmla="*/ 8576116 w 10924162"/>
                <a:gd name="connsiteY11282" fmla="*/ 2615465 h 6352161"/>
                <a:gd name="connsiteX11283" fmla="*/ 8605137 w 10924162"/>
                <a:gd name="connsiteY11283" fmla="*/ 2645665 h 6352161"/>
                <a:gd name="connsiteX11284" fmla="*/ 8576116 w 10924162"/>
                <a:gd name="connsiteY11284" fmla="*/ 2675865 h 6352161"/>
                <a:gd name="connsiteX11285" fmla="*/ 3268110 w 10924162"/>
                <a:gd name="connsiteY11285" fmla="*/ 2602263 h 6352161"/>
                <a:gd name="connsiteX11286" fmla="*/ 3239083 w 10924162"/>
                <a:gd name="connsiteY11286" fmla="*/ 2572063 h 6352161"/>
                <a:gd name="connsiteX11287" fmla="*/ 3268110 w 10924162"/>
                <a:gd name="connsiteY11287" fmla="*/ 2541863 h 6352161"/>
                <a:gd name="connsiteX11288" fmla="*/ 3297136 w 10924162"/>
                <a:gd name="connsiteY11288" fmla="*/ 2572063 h 6352161"/>
                <a:gd name="connsiteX11289" fmla="*/ 3268110 w 10924162"/>
                <a:gd name="connsiteY11289" fmla="*/ 2602263 h 6352161"/>
                <a:gd name="connsiteX11290" fmla="*/ 3338882 w 10924162"/>
                <a:gd name="connsiteY11290" fmla="*/ 2602263 h 6352161"/>
                <a:gd name="connsiteX11291" fmla="*/ 3309855 w 10924162"/>
                <a:gd name="connsiteY11291" fmla="*/ 2572063 h 6352161"/>
                <a:gd name="connsiteX11292" fmla="*/ 3338882 w 10924162"/>
                <a:gd name="connsiteY11292" fmla="*/ 2541863 h 6352161"/>
                <a:gd name="connsiteX11293" fmla="*/ 3367909 w 10924162"/>
                <a:gd name="connsiteY11293" fmla="*/ 2572063 h 6352161"/>
                <a:gd name="connsiteX11294" fmla="*/ 3338882 w 10924162"/>
                <a:gd name="connsiteY11294" fmla="*/ 2602263 h 6352161"/>
                <a:gd name="connsiteX11295" fmla="*/ 3409655 w 10924162"/>
                <a:gd name="connsiteY11295" fmla="*/ 2602263 h 6352161"/>
                <a:gd name="connsiteX11296" fmla="*/ 3380628 w 10924162"/>
                <a:gd name="connsiteY11296" fmla="*/ 2572063 h 6352161"/>
                <a:gd name="connsiteX11297" fmla="*/ 3409655 w 10924162"/>
                <a:gd name="connsiteY11297" fmla="*/ 2541863 h 6352161"/>
                <a:gd name="connsiteX11298" fmla="*/ 3438682 w 10924162"/>
                <a:gd name="connsiteY11298" fmla="*/ 2572063 h 6352161"/>
                <a:gd name="connsiteX11299" fmla="*/ 3409655 w 10924162"/>
                <a:gd name="connsiteY11299" fmla="*/ 2602263 h 6352161"/>
                <a:gd name="connsiteX11300" fmla="*/ 3480429 w 10924162"/>
                <a:gd name="connsiteY11300" fmla="*/ 2602263 h 6352161"/>
                <a:gd name="connsiteX11301" fmla="*/ 3451402 w 10924162"/>
                <a:gd name="connsiteY11301" fmla="*/ 2572063 h 6352161"/>
                <a:gd name="connsiteX11302" fmla="*/ 3480429 w 10924162"/>
                <a:gd name="connsiteY11302" fmla="*/ 2541863 h 6352161"/>
                <a:gd name="connsiteX11303" fmla="*/ 3509456 w 10924162"/>
                <a:gd name="connsiteY11303" fmla="*/ 2572063 h 6352161"/>
                <a:gd name="connsiteX11304" fmla="*/ 3480429 w 10924162"/>
                <a:gd name="connsiteY11304" fmla="*/ 2602263 h 6352161"/>
                <a:gd name="connsiteX11305" fmla="*/ 3551204 w 10924162"/>
                <a:gd name="connsiteY11305" fmla="*/ 2602263 h 6352161"/>
                <a:gd name="connsiteX11306" fmla="*/ 3522177 w 10924162"/>
                <a:gd name="connsiteY11306" fmla="*/ 2572063 h 6352161"/>
                <a:gd name="connsiteX11307" fmla="*/ 3551204 w 10924162"/>
                <a:gd name="connsiteY11307" fmla="*/ 2541863 h 6352161"/>
                <a:gd name="connsiteX11308" fmla="*/ 3580230 w 10924162"/>
                <a:gd name="connsiteY11308" fmla="*/ 2572063 h 6352161"/>
                <a:gd name="connsiteX11309" fmla="*/ 3551204 w 10924162"/>
                <a:gd name="connsiteY11309" fmla="*/ 2602263 h 6352161"/>
                <a:gd name="connsiteX11310" fmla="*/ 3621976 w 10924162"/>
                <a:gd name="connsiteY11310" fmla="*/ 2602263 h 6352161"/>
                <a:gd name="connsiteX11311" fmla="*/ 3592949 w 10924162"/>
                <a:gd name="connsiteY11311" fmla="*/ 2572063 h 6352161"/>
                <a:gd name="connsiteX11312" fmla="*/ 3621976 w 10924162"/>
                <a:gd name="connsiteY11312" fmla="*/ 2541863 h 6352161"/>
                <a:gd name="connsiteX11313" fmla="*/ 3651003 w 10924162"/>
                <a:gd name="connsiteY11313" fmla="*/ 2572063 h 6352161"/>
                <a:gd name="connsiteX11314" fmla="*/ 3621976 w 10924162"/>
                <a:gd name="connsiteY11314" fmla="*/ 2602263 h 6352161"/>
                <a:gd name="connsiteX11315" fmla="*/ 3692749 w 10924162"/>
                <a:gd name="connsiteY11315" fmla="*/ 2602263 h 6352161"/>
                <a:gd name="connsiteX11316" fmla="*/ 3663722 w 10924162"/>
                <a:gd name="connsiteY11316" fmla="*/ 2572063 h 6352161"/>
                <a:gd name="connsiteX11317" fmla="*/ 3692749 w 10924162"/>
                <a:gd name="connsiteY11317" fmla="*/ 2541863 h 6352161"/>
                <a:gd name="connsiteX11318" fmla="*/ 3721776 w 10924162"/>
                <a:gd name="connsiteY11318" fmla="*/ 2572063 h 6352161"/>
                <a:gd name="connsiteX11319" fmla="*/ 3692749 w 10924162"/>
                <a:gd name="connsiteY11319" fmla="*/ 2602263 h 6352161"/>
                <a:gd name="connsiteX11320" fmla="*/ 5037446 w 10924162"/>
                <a:gd name="connsiteY11320" fmla="*/ 2602263 h 6352161"/>
                <a:gd name="connsiteX11321" fmla="*/ 5008414 w 10924162"/>
                <a:gd name="connsiteY11321" fmla="*/ 2572063 h 6352161"/>
                <a:gd name="connsiteX11322" fmla="*/ 5037446 w 10924162"/>
                <a:gd name="connsiteY11322" fmla="*/ 2541863 h 6352161"/>
                <a:gd name="connsiteX11323" fmla="*/ 5066468 w 10924162"/>
                <a:gd name="connsiteY11323" fmla="*/ 2572063 h 6352161"/>
                <a:gd name="connsiteX11324" fmla="*/ 5037446 w 10924162"/>
                <a:gd name="connsiteY11324" fmla="*/ 2602263 h 6352161"/>
                <a:gd name="connsiteX11325" fmla="*/ 5108219 w 10924162"/>
                <a:gd name="connsiteY11325" fmla="*/ 2602263 h 6352161"/>
                <a:gd name="connsiteX11326" fmla="*/ 5079187 w 10924162"/>
                <a:gd name="connsiteY11326" fmla="*/ 2572063 h 6352161"/>
                <a:gd name="connsiteX11327" fmla="*/ 5108219 w 10924162"/>
                <a:gd name="connsiteY11327" fmla="*/ 2541863 h 6352161"/>
                <a:gd name="connsiteX11328" fmla="*/ 5137241 w 10924162"/>
                <a:gd name="connsiteY11328" fmla="*/ 2572063 h 6352161"/>
                <a:gd name="connsiteX11329" fmla="*/ 5108219 w 10924162"/>
                <a:gd name="connsiteY11329" fmla="*/ 2602263 h 6352161"/>
                <a:gd name="connsiteX11330" fmla="*/ 5178993 w 10924162"/>
                <a:gd name="connsiteY11330" fmla="*/ 2602263 h 6352161"/>
                <a:gd name="connsiteX11331" fmla="*/ 5149960 w 10924162"/>
                <a:gd name="connsiteY11331" fmla="*/ 2572063 h 6352161"/>
                <a:gd name="connsiteX11332" fmla="*/ 5178993 w 10924162"/>
                <a:gd name="connsiteY11332" fmla="*/ 2541863 h 6352161"/>
                <a:gd name="connsiteX11333" fmla="*/ 5208014 w 10924162"/>
                <a:gd name="connsiteY11333" fmla="*/ 2572063 h 6352161"/>
                <a:gd name="connsiteX11334" fmla="*/ 5178993 w 10924162"/>
                <a:gd name="connsiteY11334" fmla="*/ 2602263 h 6352161"/>
                <a:gd name="connsiteX11335" fmla="*/ 5391313 w 10924162"/>
                <a:gd name="connsiteY11335" fmla="*/ 2602263 h 6352161"/>
                <a:gd name="connsiteX11336" fmla="*/ 5362281 w 10924162"/>
                <a:gd name="connsiteY11336" fmla="*/ 2572063 h 6352161"/>
                <a:gd name="connsiteX11337" fmla="*/ 5391313 w 10924162"/>
                <a:gd name="connsiteY11337" fmla="*/ 2541863 h 6352161"/>
                <a:gd name="connsiteX11338" fmla="*/ 5420335 w 10924162"/>
                <a:gd name="connsiteY11338" fmla="*/ 2572063 h 6352161"/>
                <a:gd name="connsiteX11339" fmla="*/ 5391313 w 10924162"/>
                <a:gd name="connsiteY11339" fmla="*/ 2602263 h 6352161"/>
                <a:gd name="connsiteX11340" fmla="*/ 5462087 w 10924162"/>
                <a:gd name="connsiteY11340" fmla="*/ 2602263 h 6352161"/>
                <a:gd name="connsiteX11341" fmla="*/ 5433054 w 10924162"/>
                <a:gd name="connsiteY11341" fmla="*/ 2572063 h 6352161"/>
                <a:gd name="connsiteX11342" fmla="*/ 5462087 w 10924162"/>
                <a:gd name="connsiteY11342" fmla="*/ 2541863 h 6352161"/>
                <a:gd name="connsiteX11343" fmla="*/ 5491108 w 10924162"/>
                <a:gd name="connsiteY11343" fmla="*/ 2572063 h 6352161"/>
                <a:gd name="connsiteX11344" fmla="*/ 5462087 w 10924162"/>
                <a:gd name="connsiteY11344" fmla="*/ 2602263 h 6352161"/>
                <a:gd name="connsiteX11345" fmla="*/ 5532861 w 10924162"/>
                <a:gd name="connsiteY11345" fmla="*/ 2602263 h 6352161"/>
                <a:gd name="connsiteX11346" fmla="*/ 5503829 w 10924162"/>
                <a:gd name="connsiteY11346" fmla="*/ 2572063 h 6352161"/>
                <a:gd name="connsiteX11347" fmla="*/ 5532861 w 10924162"/>
                <a:gd name="connsiteY11347" fmla="*/ 2541863 h 6352161"/>
                <a:gd name="connsiteX11348" fmla="*/ 5561882 w 10924162"/>
                <a:gd name="connsiteY11348" fmla="*/ 2572063 h 6352161"/>
                <a:gd name="connsiteX11349" fmla="*/ 5532861 w 10924162"/>
                <a:gd name="connsiteY11349" fmla="*/ 2602263 h 6352161"/>
                <a:gd name="connsiteX11350" fmla="*/ 5603633 w 10924162"/>
                <a:gd name="connsiteY11350" fmla="*/ 2602263 h 6352161"/>
                <a:gd name="connsiteX11351" fmla="*/ 5574601 w 10924162"/>
                <a:gd name="connsiteY11351" fmla="*/ 2572063 h 6352161"/>
                <a:gd name="connsiteX11352" fmla="*/ 5603633 w 10924162"/>
                <a:gd name="connsiteY11352" fmla="*/ 2541863 h 6352161"/>
                <a:gd name="connsiteX11353" fmla="*/ 5632655 w 10924162"/>
                <a:gd name="connsiteY11353" fmla="*/ 2572063 h 6352161"/>
                <a:gd name="connsiteX11354" fmla="*/ 5603633 w 10924162"/>
                <a:gd name="connsiteY11354" fmla="*/ 2602263 h 6352161"/>
                <a:gd name="connsiteX11355" fmla="*/ 5674406 w 10924162"/>
                <a:gd name="connsiteY11355" fmla="*/ 2602263 h 6352161"/>
                <a:gd name="connsiteX11356" fmla="*/ 5645374 w 10924162"/>
                <a:gd name="connsiteY11356" fmla="*/ 2572063 h 6352161"/>
                <a:gd name="connsiteX11357" fmla="*/ 5674406 w 10924162"/>
                <a:gd name="connsiteY11357" fmla="*/ 2541863 h 6352161"/>
                <a:gd name="connsiteX11358" fmla="*/ 5703428 w 10924162"/>
                <a:gd name="connsiteY11358" fmla="*/ 2572063 h 6352161"/>
                <a:gd name="connsiteX11359" fmla="*/ 5674406 w 10924162"/>
                <a:gd name="connsiteY11359" fmla="*/ 2602263 h 6352161"/>
                <a:gd name="connsiteX11360" fmla="*/ 5745180 w 10924162"/>
                <a:gd name="connsiteY11360" fmla="*/ 2602263 h 6352161"/>
                <a:gd name="connsiteX11361" fmla="*/ 5716147 w 10924162"/>
                <a:gd name="connsiteY11361" fmla="*/ 2572063 h 6352161"/>
                <a:gd name="connsiteX11362" fmla="*/ 5745180 w 10924162"/>
                <a:gd name="connsiteY11362" fmla="*/ 2541863 h 6352161"/>
                <a:gd name="connsiteX11363" fmla="*/ 5774201 w 10924162"/>
                <a:gd name="connsiteY11363" fmla="*/ 2572063 h 6352161"/>
                <a:gd name="connsiteX11364" fmla="*/ 5745180 w 10924162"/>
                <a:gd name="connsiteY11364" fmla="*/ 2602263 h 6352161"/>
                <a:gd name="connsiteX11365" fmla="*/ 5815954 w 10924162"/>
                <a:gd name="connsiteY11365" fmla="*/ 2602263 h 6352161"/>
                <a:gd name="connsiteX11366" fmla="*/ 5786922 w 10924162"/>
                <a:gd name="connsiteY11366" fmla="*/ 2572063 h 6352161"/>
                <a:gd name="connsiteX11367" fmla="*/ 5815954 w 10924162"/>
                <a:gd name="connsiteY11367" fmla="*/ 2541863 h 6352161"/>
                <a:gd name="connsiteX11368" fmla="*/ 5844975 w 10924162"/>
                <a:gd name="connsiteY11368" fmla="*/ 2572063 h 6352161"/>
                <a:gd name="connsiteX11369" fmla="*/ 5815954 w 10924162"/>
                <a:gd name="connsiteY11369" fmla="*/ 2602263 h 6352161"/>
                <a:gd name="connsiteX11370" fmla="*/ 5886727 w 10924162"/>
                <a:gd name="connsiteY11370" fmla="*/ 2602263 h 6352161"/>
                <a:gd name="connsiteX11371" fmla="*/ 5857695 w 10924162"/>
                <a:gd name="connsiteY11371" fmla="*/ 2572063 h 6352161"/>
                <a:gd name="connsiteX11372" fmla="*/ 5886727 w 10924162"/>
                <a:gd name="connsiteY11372" fmla="*/ 2541863 h 6352161"/>
                <a:gd name="connsiteX11373" fmla="*/ 5915749 w 10924162"/>
                <a:gd name="connsiteY11373" fmla="*/ 2572063 h 6352161"/>
                <a:gd name="connsiteX11374" fmla="*/ 5886727 w 10924162"/>
                <a:gd name="connsiteY11374" fmla="*/ 2602263 h 6352161"/>
                <a:gd name="connsiteX11375" fmla="*/ 5957500 w 10924162"/>
                <a:gd name="connsiteY11375" fmla="*/ 2602263 h 6352161"/>
                <a:gd name="connsiteX11376" fmla="*/ 5928468 w 10924162"/>
                <a:gd name="connsiteY11376" fmla="*/ 2572063 h 6352161"/>
                <a:gd name="connsiteX11377" fmla="*/ 5957500 w 10924162"/>
                <a:gd name="connsiteY11377" fmla="*/ 2541863 h 6352161"/>
                <a:gd name="connsiteX11378" fmla="*/ 5986522 w 10924162"/>
                <a:gd name="connsiteY11378" fmla="*/ 2572063 h 6352161"/>
                <a:gd name="connsiteX11379" fmla="*/ 5957500 w 10924162"/>
                <a:gd name="connsiteY11379" fmla="*/ 2602263 h 6352161"/>
                <a:gd name="connsiteX11380" fmla="*/ 6028274 w 10924162"/>
                <a:gd name="connsiteY11380" fmla="*/ 2602263 h 6352161"/>
                <a:gd name="connsiteX11381" fmla="*/ 5999241 w 10924162"/>
                <a:gd name="connsiteY11381" fmla="*/ 2572063 h 6352161"/>
                <a:gd name="connsiteX11382" fmla="*/ 6028274 w 10924162"/>
                <a:gd name="connsiteY11382" fmla="*/ 2541863 h 6352161"/>
                <a:gd name="connsiteX11383" fmla="*/ 6057295 w 10924162"/>
                <a:gd name="connsiteY11383" fmla="*/ 2572063 h 6352161"/>
                <a:gd name="connsiteX11384" fmla="*/ 6028274 w 10924162"/>
                <a:gd name="connsiteY11384" fmla="*/ 2602263 h 6352161"/>
                <a:gd name="connsiteX11385" fmla="*/ 6099048 w 10924162"/>
                <a:gd name="connsiteY11385" fmla="*/ 2602263 h 6352161"/>
                <a:gd name="connsiteX11386" fmla="*/ 6070016 w 10924162"/>
                <a:gd name="connsiteY11386" fmla="*/ 2572063 h 6352161"/>
                <a:gd name="connsiteX11387" fmla="*/ 6099048 w 10924162"/>
                <a:gd name="connsiteY11387" fmla="*/ 2541863 h 6352161"/>
                <a:gd name="connsiteX11388" fmla="*/ 6128069 w 10924162"/>
                <a:gd name="connsiteY11388" fmla="*/ 2572063 h 6352161"/>
                <a:gd name="connsiteX11389" fmla="*/ 6099048 w 10924162"/>
                <a:gd name="connsiteY11389" fmla="*/ 2602263 h 6352161"/>
                <a:gd name="connsiteX11390" fmla="*/ 6169820 w 10924162"/>
                <a:gd name="connsiteY11390" fmla="*/ 2602263 h 6352161"/>
                <a:gd name="connsiteX11391" fmla="*/ 6140788 w 10924162"/>
                <a:gd name="connsiteY11391" fmla="*/ 2572063 h 6352161"/>
                <a:gd name="connsiteX11392" fmla="*/ 6169820 w 10924162"/>
                <a:gd name="connsiteY11392" fmla="*/ 2541863 h 6352161"/>
                <a:gd name="connsiteX11393" fmla="*/ 6198842 w 10924162"/>
                <a:gd name="connsiteY11393" fmla="*/ 2572063 h 6352161"/>
                <a:gd name="connsiteX11394" fmla="*/ 6169820 w 10924162"/>
                <a:gd name="connsiteY11394" fmla="*/ 2602263 h 6352161"/>
                <a:gd name="connsiteX11395" fmla="*/ 6240593 w 10924162"/>
                <a:gd name="connsiteY11395" fmla="*/ 2602263 h 6352161"/>
                <a:gd name="connsiteX11396" fmla="*/ 6211561 w 10924162"/>
                <a:gd name="connsiteY11396" fmla="*/ 2572063 h 6352161"/>
                <a:gd name="connsiteX11397" fmla="*/ 6240593 w 10924162"/>
                <a:gd name="connsiteY11397" fmla="*/ 2541863 h 6352161"/>
                <a:gd name="connsiteX11398" fmla="*/ 6269615 w 10924162"/>
                <a:gd name="connsiteY11398" fmla="*/ 2572063 h 6352161"/>
                <a:gd name="connsiteX11399" fmla="*/ 6240593 w 10924162"/>
                <a:gd name="connsiteY11399" fmla="*/ 2602263 h 6352161"/>
                <a:gd name="connsiteX11400" fmla="*/ 6311367 w 10924162"/>
                <a:gd name="connsiteY11400" fmla="*/ 2602263 h 6352161"/>
                <a:gd name="connsiteX11401" fmla="*/ 6282334 w 10924162"/>
                <a:gd name="connsiteY11401" fmla="*/ 2572063 h 6352161"/>
                <a:gd name="connsiteX11402" fmla="*/ 6311367 w 10924162"/>
                <a:gd name="connsiteY11402" fmla="*/ 2541863 h 6352161"/>
                <a:gd name="connsiteX11403" fmla="*/ 6340388 w 10924162"/>
                <a:gd name="connsiteY11403" fmla="*/ 2572063 h 6352161"/>
                <a:gd name="connsiteX11404" fmla="*/ 6311367 w 10924162"/>
                <a:gd name="connsiteY11404" fmla="*/ 2602263 h 6352161"/>
                <a:gd name="connsiteX11405" fmla="*/ 6382142 w 10924162"/>
                <a:gd name="connsiteY11405" fmla="*/ 2602263 h 6352161"/>
                <a:gd name="connsiteX11406" fmla="*/ 6353110 w 10924162"/>
                <a:gd name="connsiteY11406" fmla="*/ 2572063 h 6352161"/>
                <a:gd name="connsiteX11407" fmla="*/ 6382142 w 10924162"/>
                <a:gd name="connsiteY11407" fmla="*/ 2541863 h 6352161"/>
                <a:gd name="connsiteX11408" fmla="*/ 6411163 w 10924162"/>
                <a:gd name="connsiteY11408" fmla="*/ 2572063 h 6352161"/>
                <a:gd name="connsiteX11409" fmla="*/ 6382142 w 10924162"/>
                <a:gd name="connsiteY11409" fmla="*/ 2602263 h 6352161"/>
                <a:gd name="connsiteX11410" fmla="*/ 6452914 w 10924162"/>
                <a:gd name="connsiteY11410" fmla="*/ 2602263 h 6352161"/>
                <a:gd name="connsiteX11411" fmla="*/ 6423882 w 10924162"/>
                <a:gd name="connsiteY11411" fmla="*/ 2572063 h 6352161"/>
                <a:gd name="connsiteX11412" fmla="*/ 6452914 w 10924162"/>
                <a:gd name="connsiteY11412" fmla="*/ 2541863 h 6352161"/>
                <a:gd name="connsiteX11413" fmla="*/ 6481936 w 10924162"/>
                <a:gd name="connsiteY11413" fmla="*/ 2572063 h 6352161"/>
                <a:gd name="connsiteX11414" fmla="*/ 6452914 w 10924162"/>
                <a:gd name="connsiteY11414" fmla="*/ 2602263 h 6352161"/>
                <a:gd name="connsiteX11415" fmla="*/ 7939155 w 10924162"/>
                <a:gd name="connsiteY11415" fmla="*/ 2602263 h 6352161"/>
                <a:gd name="connsiteX11416" fmla="*/ 7910123 w 10924162"/>
                <a:gd name="connsiteY11416" fmla="*/ 2572063 h 6352161"/>
                <a:gd name="connsiteX11417" fmla="*/ 7939155 w 10924162"/>
                <a:gd name="connsiteY11417" fmla="*/ 2541863 h 6352161"/>
                <a:gd name="connsiteX11418" fmla="*/ 7968177 w 10924162"/>
                <a:gd name="connsiteY11418" fmla="*/ 2572063 h 6352161"/>
                <a:gd name="connsiteX11419" fmla="*/ 7939155 w 10924162"/>
                <a:gd name="connsiteY11419" fmla="*/ 2602263 h 6352161"/>
                <a:gd name="connsiteX11420" fmla="*/ 8363797 w 10924162"/>
                <a:gd name="connsiteY11420" fmla="*/ 2602263 h 6352161"/>
                <a:gd name="connsiteX11421" fmla="*/ 8334765 w 10924162"/>
                <a:gd name="connsiteY11421" fmla="*/ 2572063 h 6352161"/>
                <a:gd name="connsiteX11422" fmla="*/ 8363797 w 10924162"/>
                <a:gd name="connsiteY11422" fmla="*/ 2541863 h 6352161"/>
                <a:gd name="connsiteX11423" fmla="*/ 8392818 w 10924162"/>
                <a:gd name="connsiteY11423" fmla="*/ 2572063 h 6352161"/>
                <a:gd name="connsiteX11424" fmla="*/ 8363797 w 10924162"/>
                <a:gd name="connsiteY11424" fmla="*/ 2602263 h 6352161"/>
                <a:gd name="connsiteX11425" fmla="*/ 3268110 w 10924162"/>
                <a:gd name="connsiteY11425" fmla="*/ 2528663 h 6352161"/>
                <a:gd name="connsiteX11426" fmla="*/ 3239083 w 10924162"/>
                <a:gd name="connsiteY11426" fmla="*/ 2498462 h 6352161"/>
                <a:gd name="connsiteX11427" fmla="*/ 3268110 w 10924162"/>
                <a:gd name="connsiteY11427" fmla="*/ 2468262 h 6352161"/>
                <a:gd name="connsiteX11428" fmla="*/ 3297136 w 10924162"/>
                <a:gd name="connsiteY11428" fmla="*/ 2498462 h 6352161"/>
                <a:gd name="connsiteX11429" fmla="*/ 3268110 w 10924162"/>
                <a:gd name="connsiteY11429" fmla="*/ 2528663 h 6352161"/>
                <a:gd name="connsiteX11430" fmla="*/ 3338882 w 10924162"/>
                <a:gd name="connsiteY11430" fmla="*/ 2528663 h 6352161"/>
                <a:gd name="connsiteX11431" fmla="*/ 3309855 w 10924162"/>
                <a:gd name="connsiteY11431" fmla="*/ 2498462 h 6352161"/>
                <a:gd name="connsiteX11432" fmla="*/ 3338882 w 10924162"/>
                <a:gd name="connsiteY11432" fmla="*/ 2468262 h 6352161"/>
                <a:gd name="connsiteX11433" fmla="*/ 3367909 w 10924162"/>
                <a:gd name="connsiteY11433" fmla="*/ 2498462 h 6352161"/>
                <a:gd name="connsiteX11434" fmla="*/ 3338882 w 10924162"/>
                <a:gd name="connsiteY11434" fmla="*/ 2528663 h 6352161"/>
                <a:gd name="connsiteX11435" fmla="*/ 3409655 w 10924162"/>
                <a:gd name="connsiteY11435" fmla="*/ 2528663 h 6352161"/>
                <a:gd name="connsiteX11436" fmla="*/ 3380628 w 10924162"/>
                <a:gd name="connsiteY11436" fmla="*/ 2498462 h 6352161"/>
                <a:gd name="connsiteX11437" fmla="*/ 3409655 w 10924162"/>
                <a:gd name="connsiteY11437" fmla="*/ 2468262 h 6352161"/>
                <a:gd name="connsiteX11438" fmla="*/ 3438682 w 10924162"/>
                <a:gd name="connsiteY11438" fmla="*/ 2498462 h 6352161"/>
                <a:gd name="connsiteX11439" fmla="*/ 3409655 w 10924162"/>
                <a:gd name="connsiteY11439" fmla="*/ 2528663 h 6352161"/>
                <a:gd name="connsiteX11440" fmla="*/ 3480429 w 10924162"/>
                <a:gd name="connsiteY11440" fmla="*/ 2528663 h 6352161"/>
                <a:gd name="connsiteX11441" fmla="*/ 3451402 w 10924162"/>
                <a:gd name="connsiteY11441" fmla="*/ 2498462 h 6352161"/>
                <a:gd name="connsiteX11442" fmla="*/ 3480429 w 10924162"/>
                <a:gd name="connsiteY11442" fmla="*/ 2468262 h 6352161"/>
                <a:gd name="connsiteX11443" fmla="*/ 3509456 w 10924162"/>
                <a:gd name="connsiteY11443" fmla="*/ 2498462 h 6352161"/>
                <a:gd name="connsiteX11444" fmla="*/ 3480429 w 10924162"/>
                <a:gd name="connsiteY11444" fmla="*/ 2528663 h 6352161"/>
                <a:gd name="connsiteX11445" fmla="*/ 3551204 w 10924162"/>
                <a:gd name="connsiteY11445" fmla="*/ 2528663 h 6352161"/>
                <a:gd name="connsiteX11446" fmla="*/ 3522177 w 10924162"/>
                <a:gd name="connsiteY11446" fmla="*/ 2498462 h 6352161"/>
                <a:gd name="connsiteX11447" fmla="*/ 3551204 w 10924162"/>
                <a:gd name="connsiteY11447" fmla="*/ 2468262 h 6352161"/>
                <a:gd name="connsiteX11448" fmla="*/ 3580230 w 10924162"/>
                <a:gd name="connsiteY11448" fmla="*/ 2498462 h 6352161"/>
                <a:gd name="connsiteX11449" fmla="*/ 3551204 w 10924162"/>
                <a:gd name="connsiteY11449" fmla="*/ 2528663 h 6352161"/>
                <a:gd name="connsiteX11450" fmla="*/ 3621976 w 10924162"/>
                <a:gd name="connsiteY11450" fmla="*/ 2528663 h 6352161"/>
                <a:gd name="connsiteX11451" fmla="*/ 3592949 w 10924162"/>
                <a:gd name="connsiteY11451" fmla="*/ 2498462 h 6352161"/>
                <a:gd name="connsiteX11452" fmla="*/ 3621976 w 10924162"/>
                <a:gd name="connsiteY11452" fmla="*/ 2468262 h 6352161"/>
                <a:gd name="connsiteX11453" fmla="*/ 3651003 w 10924162"/>
                <a:gd name="connsiteY11453" fmla="*/ 2498462 h 6352161"/>
                <a:gd name="connsiteX11454" fmla="*/ 3621976 w 10924162"/>
                <a:gd name="connsiteY11454" fmla="*/ 2528663 h 6352161"/>
                <a:gd name="connsiteX11455" fmla="*/ 3692749 w 10924162"/>
                <a:gd name="connsiteY11455" fmla="*/ 2528663 h 6352161"/>
                <a:gd name="connsiteX11456" fmla="*/ 3663722 w 10924162"/>
                <a:gd name="connsiteY11456" fmla="*/ 2498462 h 6352161"/>
                <a:gd name="connsiteX11457" fmla="*/ 3692749 w 10924162"/>
                <a:gd name="connsiteY11457" fmla="*/ 2468262 h 6352161"/>
                <a:gd name="connsiteX11458" fmla="*/ 3721776 w 10924162"/>
                <a:gd name="connsiteY11458" fmla="*/ 2498462 h 6352161"/>
                <a:gd name="connsiteX11459" fmla="*/ 3692749 w 10924162"/>
                <a:gd name="connsiteY11459" fmla="*/ 2528663 h 6352161"/>
                <a:gd name="connsiteX11460" fmla="*/ 3763522 w 10924162"/>
                <a:gd name="connsiteY11460" fmla="*/ 2528663 h 6352161"/>
                <a:gd name="connsiteX11461" fmla="*/ 3734495 w 10924162"/>
                <a:gd name="connsiteY11461" fmla="*/ 2498462 h 6352161"/>
                <a:gd name="connsiteX11462" fmla="*/ 3763522 w 10924162"/>
                <a:gd name="connsiteY11462" fmla="*/ 2468262 h 6352161"/>
                <a:gd name="connsiteX11463" fmla="*/ 3792549 w 10924162"/>
                <a:gd name="connsiteY11463" fmla="*/ 2498462 h 6352161"/>
                <a:gd name="connsiteX11464" fmla="*/ 3763522 w 10924162"/>
                <a:gd name="connsiteY11464" fmla="*/ 2528663 h 6352161"/>
                <a:gd name="connsiteX11465" fmla="*/ 3834297 w 10924162"/>
                <a:gd name="connsiteY11465" fmla="*/ 2528663 h 6352161"/>
                <a:gd name="connsiteX11466" fmla="*/ 3805270 w 10924162"/>
                <a:gd name="connsiteY11466" fmla="*/ 2498462 h 6352161"/>
                <a:gd name="connsiteX11467" fmla="*/ 3834297 w 10924162"/>
                <a:gd name="connsiteY11467" fmla="*/ 2468262 h 6352161"/>
                <a:gd name="connsiteX11468" fmla="*/ 3863323 w 10924162"/>
                <a:gd name="connsiteY11468" fmla="*/ 2498462 h 6352161"/>
                <a:gd name="connsiteX11469" fmla="*/ 3834297 w 10924162"/>
                <a:gd name="connsiteY11469" fmla="*/ 2528663 h 6352161"/>
                <a:gd name="connsiteX11470" fmla="*/ 3905069 w 10924162"/>
                <a:gd name="connsiteY11470" fmla="*/ 2528663 h 6352161"/>
                <a:gd name="connsiteX11471" fmla="*/ 3876042 w 10924162"/>
                <a:gd name="connsiteY11471" fmla="*/ 2498462 h 6352161"/>
                <a:gd name="connsiteX11472" fmla="*/ 3905069 w 10924162"/>
                <a:gd name="connsiteY11472" fmla="*/ 2468262 h 6352161"/>
                <a:gd name="connsiteX11473" fmla="*/ 3934096 w 10924162"/>
                <a:gd name="connsiteY11473" fmla="*/ 2498462 h 6352161"/>
                <a:gd name="connsiteX11474" fmla="*/ 3905069 w 10924162"/>
                <a:gd name="connsiteY11474" fmla="*/ 2528663 h 6352161"/>
                <a:gd name="connsiteX11475" fmla="*/ 5532861 w 10924162"/>
                <a:gd name="connsiteY11475" fmla="*/ 2528663 h 6352161"/>
                <a:gd name="connsiteX11476" fmla="*/ 5503829 w 10924162"/>
                <a:gd name="connsiteY11476" fmla="*/ 2498462 h 6352161"/>
                <a:gd name="connsiteX11477" fmla="*/ 5532861 w 10924162"/>
                <a:gd name="connsiteY11477" fmla="*/ 2468262 h 6352161"/>
                <a:gd name="connsiteX11478" fmla="*/ 5561882 w 10924162"/>
                <a:gd name="connsiteY11478" fmla="*/ 2498462 h 6352161"/>
                <a:gd name="connsiteX11479" fmla="*/ 5532861 w 10924162"/>
                <a:gd name="connsiteY11479" fmla="*/ 2528663 h 6352161"/>
                <a:gd name="connsiteX11480" fmla="*/ 5603633 w 10924162"/>
                <a:gd name="connsiteY11480" fmla="*/ 2528663 h 6352161"/>
                <a:gd name="connsiteX11481" fmla="*/ 5574601 w 10924162"/>
                <a:gd name="connsiteY11481" fmla="*/ 2498462 h 6352161"/>
                <a:gd name="connsiteX11482" fmla="*/ 5603633 w 10924162"/>
                <a:gd name="connsiteY11482" fmla="*/ 2468262 h 6352161"/>
                <a:gd name="connsiteX11483" fmla="*/ 5632655 w 10924162"/>
                <a:gd name="connsiteY11483" fmla="*/ 2498462 h 6352161"/>
                <a:gd name="connsiteX11484" fmla="*/ 5603633 w 10924162"/>
                <a:gd name="connsiteY11484" fmla="*/ 2528663 h 6352161"/>
                <a:gd name="connsiteX11485" fmla="*/ 5674406 w 10924162"/>
                <a:gd name="connsiteY11485" fmla="*/ 2528663 h 6352161"/>
                <a:gd name="connsiteX11486" fmla="*/ 5645374 w 10924162"/>
                <a:gd name="connsiteY11486" fmla="*/ 2498462 h 6352161"/>
                <a:gd name="connsiteX11487" fmla="*/ 5674406 w 10924162"/>
                <a:gd name="connsiteY11487" fmla="*/ 2468262 h 6352161"/>
                <a:gd name="connsiteX11488" fmla="*/ 5703428 w 10924162"/>
                <a:gd name="connsiteY11488" fmla="*/ 2498462 h 6352161"/>
                <a:gd name="connsiteX11489" fmla="*/ 5674406 w 10924162"/>
                <a:gd name="connsiteY11489" fmla="*/ 2528663 h 6352161"/>
                <a:gd name="connsiteX11490" fmla="*/ 5745180 w 10924162"/>
                <a:gd name="connsiteY11490" fmla="*/ 2528663 h 6352161"/>
                <a:gd name="connsiteX11491" fmla="*/ 5716147 w 10924162"/>
                <a:gd name="connsiteY11491" fmla="*/ 2498462 h 6352161"/>
                <a:gd name="connsiteX11492" fmla="*/ 5745180 w 10924162"/>
                <a:gd name="connsiteY11492" fmla="*/ 2468262 h 6352161"/>
                <a:gd name="connsiteX11493" fmla="*/ 5774201 w 10924162"/>
                <a:gd name="connsiteY11493" fmla="*/ 2498462 h 6352161"/>
                <a:gd name="connsiteX11494" fmla="*/ 5745180 w 10924162"/>
                <a:gd name="connsiteY11494" fmla="*/ 2528663 h 6352161"/>
                <a:gd name="connsiteX11495" fmla="*/ 5815954 w 10924162"/>
                <a:gd name="connsiteY11495" fmla="*/ 2528663 h 6352161"/>
                <a:gd name="connsiteX11496" fmla="*/ 5786922 w 10924162"/>
                <a:gd name="connsiteY11496" fmla="*/ 2498462 h 6352161"/>
                <a:gd name="connsiteX11497" fmla="*/ 5815954 w 10924162"/>
                <a:gd name="connsiteY11497" fmla="*/ 2468262 h 6352161"/>
                <a:gd name="connsiteX11498" fmla="*/ 5844975 w 10924162"/>
                <a:gd name="connsiteY11498" fmla="*/ 2498462 h 6352161"/>
                <a:gd name="connsiteX11499" fmla="*/ 5815954 w 10924162"/>
                <a:gd name="connsiteY11499" fmla="*/ 2528663 h 6352161"/>
                <a:gd name="connsiteX11500" fmla="*/ 5886727 w 10924162"/>
                <a:gd name="connsiteY11500" fmla="*/ 2528663 h 6352161"/>
                <a:gd name="connsiteX11501" fmla="*/ 5857695 w 10924162"/>
                <a:gd name="connsiteY11501" fmla="*/ 2498462 h 6352161"/>
                <a:gd name="connsiteX11502" fmla="*/ 5886727 w 10924162"/>
                <a:gd name="connsiteY11502" fmla="*/ 2468262 h 6352161"/>
                <a:gd name="connsiteX11503" fmla="*/ 5915749 w 10924162"/>
                <a:gd name="connsiteY11503" fmla="*/ 2498462 h 6352161"/>
                <a:gd name="connsiteX11504" fmla="*/ 5886727 w 10924162"/>
                <a:gd name="connsiteY11504" fmla="*/ 2528663 h 6352161"/>
                <a:gd name="connsiteX11505" fmla="*/ 5957500 w 10924162"/>
                <a:gd name="connsiteY11505" fmla="*/ 2528663 h 6352161"/>
                <a:gd name="connsiteX11506" fmla="*/ 5928468 w 10924162"/>
                <a:gd name="connsiteY11506" fmla="*/ 2498462 h 6352161"/>
                <a:gd name="connsiteX11507" fmla="*/ 5957500 w 10924162"/>
                <a:gd name="connsiteY11507" fmla="*/ 2468262 h 6352161"/>
                <a:gd name="connsiteX11508" fmla="*/ 5986522 w 10924162"/>
                <a:gd name="connsiteY11508" fmla="*/ 2498462 h 6352161"/>
                <a:gd name="connsiteX11509" fmla="*/ 5957500 w 10924162"/>
                <a:gd name="connsiteY11509" fmla="*/ 2528663 h 6352161"/>
                <a:gd name="connsiteX11510" fmla="*/ 6028274 w 10924162"/>
                <a:gd name="connsiteY11510" fmla="*/ 2528663 h 6352161"/>
                <a:gd name="connsiteX11511" fmla="*/ 5999241 w 10924162"/>
                <a:gd name="connsiteY11511" fmla="*/ 2498462 h 6352161"/>
                <a:gd name="connsiteX11512" fmla="*/ 6028274 w 10924162"/>
                <a:gd name="connsiteY11512" fmla="*/ 2468262 h 6352161"/>
                <a:gd name="connsiteX11513" fmla="*/ 6057295 w 10924162"/>
                <a:gd name="connsiteY11513" fmla="*/ 2498462 h 6352161"/>
                <a:gd name="connsiteX11514" fmla="*/ 6028274 w 10924162"/>
                <a:gd name="connsiteY11514" fmla="*/ 2528663 h 6352161"/>
                <a:gd name="connsiteX11515" fmla="*/ 6099048 w 10924162"/>
                <a:gd name="connsiteY11515" fmla="*/ 2528663 h 6352161"/>
                <a:gd name="connsiteX11516" fmla="*/ 6070016 w 10924162"/>
                <a:gd name="connsiteY11516" fmla="*/ 2498462 h 6352161"/>
                <a:gd name="connsiteX11517" fmla="*/ 6099048 w 10924162"/>
                <a:gd name="connsiteY11517" fmla="*/ 2468262 h 6352161"/>
                <a:gd name="connsiteX11518" fmla="*/ 6128069 w 10924162"/>
                <a:gd name="connsiteY11518" fmla="*/ 2498462 h 6352161"/>
                <a:gd name="connsiteX11519" fmla="*/ 6099048 w 10924162"/>
                <a:gd name="connsiteY11519" fmla="*/ 2528663 h 6352161"/>
                <a:gd name="connsiteX11520" fmla="*/ 6169820 w 10924162"/>
                <a:gd name="connsiteY11520" fmla="*/ 2528663 h 6352161"/>
                <a:gd name="connsiteX11521" fmla="*/ 6140788 w 10924162"/>
                <a:gd name="connsiteY11521" fmla="*/ 2498462 h 6352161"/>
                <a:gd name="connsiteX11522" fmla="*/ 6169820 w 10924162"/>
                <a:gd name="connsiteY11522" fmla="*/ 2468262 h 6352161"/>
                <a:gd name="connsiteX11523" fmla="*/ 6198842 w 10924162"/>
                <a:gd name="connsiteY11523" fmla="*/ 2498462 h 6352161"/>
                <a:gd name="connsiteX11524" fmla="*/ 6169820 w 10924162"/>
                <a:gd name="connsiteY11524" fmla="*/ 2528663 h 6352161"/>
                <a:gd name="connsiteX11525" fmla="*/ 6240593 w 10924162"/>
                <a:gd name="connsiteY11525" fmla="*/ 2528663 h 6352161"/>
                <a:gd name="connsiteX11526" fmla="*/ 6211561 w 10924162"/>
                <a:gd name="connsiteY11526" fmla="*/ 2498462 h 6352161"/>
                <a:gd name="connsiteX11527" fmla="*/ 6240593 w 10924162"/>
                <a:gd name="connsiteY11527" fmla="*/ 2468262 h 6352161"/>
                <a:gd name="connsiteX11528" fmla="*/ 6269615 w 10924162"/>
                <a:gd name="connsiteY11528" fmla="*/ 2498462 h 6352161"/>
                <a:gd name="connsiteX11529" fmla="*/ 6240593 w 10924162"/>
                <a:gd name="connsiteY11529" fmla="*/ 2528663 h 6352161"/>
                <a:gd name="connsiteX11530" fmla="*/ 6311367 w 10924162"/>
                <a:gd name="connsiteY11530" fmla="*/ 2528663 h 6352161"/>
                <a:gd name="connsiteX11531" fmla="*/ 6282334 w 10924162"/>
                <a:gd name="connsiteY11531" fmla="*/ 2498462 h 6352161"/>
                <a:gd name="connsiteX11532" fmla="*/ 6311367 w 10924162"/>
                <a:gd name="connsiteY11532" fmla="*/ 2468262 h 6352161"/>
                <a:gd name="connsiteX11533" fmla="*/ 6340388 w 10924162"/>
                <a:gd name="connsiteY11533" fmla="*/ 2498462 h 6352161"/>
                <a:gd name="connsiteX11534" fmla="*/ 6311367 w 10924162"/>
                <a:gd name="connsiteY11534" fmla="*/ 2528663 h 6352161"/>
                <a:gd name="connsiteX11535" fmla="*/ 6382142 w 10924162"/>
                <a:gd name="connsiteY11535" fmla="*/ 2528663 h 6352161"/>
                <a:gd name="connsiteX11536" fmla="*/ 6353110 w 10924162"/>
                <a:gd name="connsiteY11536" fmla="*/ 2498462 h 6352161"/>
                <a:gd name="connsiteX11537" fmla="*/ 6382142 w 10924162"/>
                <a:gd name="connsiteY11537" fmla="*/ 2468262 h 6352161"/>
                <a:gd name="connsiteX11538" fmla="*/ 6411163 w 10924162"/>
                <a:gd name="connsiteY11538" fmla="*/ 2498462 h 6352161"/>
                <a:gd name="connsiteX11539" fmla="*/ 6382142 w 10924162"/>
                <a:gd name="connsiteY11539" fmla="*/ 2528663 h 6352161"/>
                <a:gd name="connsiteX11540" fmla="*/ 7797609 w 10924162"/>
                <a:gd name="connsiteY11540" fmla="*/ 2528663 h 6352161"/>
                <a:gd name="connsiteX11541" fmla="*/ 7768577 w 10924162"/>
                <a:gd name="connsiteY11541" fmla="*/ 2498462 h 6352161"/>
                <a:gd name="connsiteX11542" fmla="*/ 7797609 w 10924162"/>
                <a:gd name="connsiteY11542" fmla="*/ 2468262 h 6352161"/>
                <a:gd name="connsiteX11543" fmla="*/ 7826630 w 10924162"/>
                <a:gd name="connsiteY11543" fmla="*/ 2498462 h 6352161"/>
                <a:gd name="connsiteX11544" fmla="*/ 7797609 w 10924162"/>
                <a:gd name="connsiteY11544" fmla="*/ 2528663 h 6352161"/>
                <a:gd name="connsiteX11545" fmla="*/ 7939155 w 10924162"/>
                <a:gd name="connsiteY11545" fmla="*/ 2528663 h 6352161"/>
                <a:gd name="connsiteX11546" fmla="*/ 7910123 w 10924162"/>
                <a:gd name="connsiteY11546" fmla="*/ 2498462 h 6352161"/>
                <a:gd name="connsiteX11547" fmla="*/ 7939155 w 10924162"/>
                <a:gd name="connsiteY11547" fmla="*/ 2468262 h 6352161"/>
                <a:gd name="connsiteX11548" fmla="*/ 7968177 w 10924162"/>
                <a:gd name="connsiteY11548" fmla="*/ 2498462 h 6352161"/>
                <a:gd name="connsiteX11549" fmla="*/ 7939155 w 10924162"/>
                <a:gd name="connsiteY11549" fmla="*/ 2528663 h 6352161"/>
                <a:gd name="connsiteX11550" fmla="*/ 8293022 w 10924162"/>
                <a:gd name="connsiteY11550" fmla="*/ 2528663 h 6352161"/>
                <a:gd name="connsiteX11551" fmla="*/ 8263989 w 10924162"/>
                <a:gd name="connsiteY11551" fmla="*/ 2498462 h 6352161"/>
                <a:gd name="connsiteX11552" fmla="*/ 8293022 w 10924162"/>
                <a:gd name="connsiteY11552" fmla="*/ 2468262 h 6352161"/>
                <a:gd name="connsiteX11553" fmla="*/ 8322043 w 10924162"/>
                <a:gd name="connsiteY11553" fmla="*/ 2498462 h 6352161"/>
                <a:gd name="connsiteX11554" fmla="*/ 8293022 w 10924162"/>
                <a:gd name="connsiteY11554" fmla="*/ 2528663 h 6352161"/>
                <a:gd name="connsiteX11555" fmla="*/ 2843468 w 10924162"/>
                <a:gd name="connsiteY11555" fmla="*/ 2455061 h 6352161"/>
                <a:gd name="connsiteX11556" fmla="*/ 2814441 w 10924162"/>
                <a:gd name="connsiteY11556" fmla="*/ 2424861 h 6352161"/>
                <a:gd name="connsiteX11557" fmla="*/ 2843468 w 10924162"/>
                <a:gd name="connsiteY11557" fmla="*/ 2394661 h 6352161"/>
                <a:gd name="connsiteX11558" fmla="*/ 2872495 w 10924162"/>
                <a:gd name="connsiteY11558" fmla="*/ 2424861 h 6352161"/>
                <a:gd name="connsiteX11559" fmla="*/ 2843468 w 10924162"/>
                <a:gd name="connsiteY11559" fmla="*/ 2455061 h 6352161"/>
                <a:gd name="connsiteX11560" fmla="*/ 3197335 w 10924162"/>
                <a:gd name="connsiteY11560" fmla="*/ 2455061 h 6352161"/>
                <a:gd name="connsiteX11561" fmla="*/ 3168308 w 10924162"/>
                <a:gd name="connsiteY11561" fmla="*/ 2424861 h 6352161"/>
                <a:gd name="connsiteX11562" fmla="*/ 3197335 w 10924162"/>
                <a:gd name="connsiteY11562" fmla="*/ 2394661 h 6352161"/>
                <a:gd name="connsiteX11563" fmla="*/ 3226362 w 10924162"/>
                <a:gd name="connsiteY11563" fmla="*/ 2424861 h 6352161"/>
                <a:gd name="connsiteX11564" fmla="*/ 3197335 w 10924162"/>
                <a:gd name="connsiteY11564" fmla="*/ 2455061 h 6352161"/>
                <a:gd name="connsiteX11565" fmla="*/ 3268110 w 10924162"/>
                <a:gd name="connsiteY11565" fmla="*/ 2455061 h 6352161"/>
                <a:gd name="connsiteX11566" fmla="*/ 3239083 w 10924162"/>
                <a:gd name="connsiteY11566" fmla="*/ 2424861 h 6352161"/>
                <a:gd name="connsiteX11567" fmla="*/ 3268110 w 10924162"/>
                <a:gd name="connsiteY11567" fmla="*/ 2394661 h 6352161"/>
                <a:gd name="connsiteX11568" fmla="*/ 3297136 w 10924162"/>
                <a:gd name="connsiteY11568" fmla="*/ 2424861 h 6352161"/>
                <a:gd name="connsiteX11569" fmla="*/ 3268110 w 10924162"/>
                <a:gd name="connsiteY11569" fmla="*/ 2455061 h 6352161"/>
                <a:gd name="connsiteX11570" fmla="*/ 3338882 w 10924162"/>
                <a:gd name="connsiteY11570" fmla="*/ 2455061 h 6352161"/>
                <a:gd name="connsiteX11571" fmla="*/ 3309855 w 10924162"/>
                <a:gd name="connsiteY11571" fmla="*/ 2424861 h 6352161"/>
                <a:gd name="connsiteX11572" fmla="*/ 3338882 w 10924162"/>
                <a:gd name="connsiteY11572" fmla="*/ 2394661 h 6352161"/>
                <a:gd name="connsiteX11573" fmla="*/ 3367909 w 10924162"/>
                <a:gd name="connsiteY11573" fmla="*/ 2424861 h 6352161"/>
                <a:gd name="connsiteX11574" fmla="*/ 3338882 w 10924162"/>
                <a:gd name="connsiteY11574" fmla="*/ 2455061 h 6352161"/>
                <a:gd name="connsiteX11575" fmla="*/ 3409655 w 10924162"/>
                <a:gd name="connsiteY11575" fmla="*/ 2455061 h 6352161"/>
                <a:gd name="connsiteX11576" fmla="*/ 3380628 w 10924162"/>
                <a:gd name="connsiteY11576" fmla="*/ 2424861 h 6352161"/>
                <a:gd name="connsiteX11577" fmla="*/ 3409655 w 10924162"/>
                <a:gd name="connsiteY11577" fmla="*/ 2394661 h 6352161"/>
                <a:gd name="connsiteX11578" fmla="*/ 3438682 w 10924162"/>
                <a:gd name="connsiteY11578" fmla="*/ 2424861 h 6352161"/>
                <a:gd name="connsiteX11579" fmla="*/ 3409655 w 10924162"/>
                <a:gd name="connsiteY11579" fmla="*/ 2455061 h 6352161"/>
                <a:gd name="connsiteX11580" fmla="*/ 3480429 w 10924162"/>
                <a:gd name="connsiteY11580" fmla="*/ 2455061 h 6352161"/>
                <a:gd name="connsiteX11581" fmla="*/ 3451402 w 10924162"/>
                <a:gd name="connsiteY11581" fmla="*/ 2424861 h 6352161"/>
                <a:gd name="connsiteX11582" fmla="*/ 3480429 w 10924162"/>
                <a:gd name="connsiteY11582" fmla="*/ 2394661 h 6352161"/>
                <a:gd name="connsiteX11583" fmla="*/ 3509456 w 10924162"/>
                <a:gd name="connsiteY11583" fmla="*/ 2424861 h 6352161"/>
                <a:gd name="connsiteX11584" fmla="*/ 3480429 w 10924162"/>
                <a:gd name="connsiteY11584" fmla="*/ 2455061 h 6352161"/>
                <a:gd name="connsiteX11585" fmla="*/ 3551204 w 10924162"/>
                <a:gd name="connsiteY11585" fmla="*/ 2455061 h 6352161"/>
                <a:gd name="connsiteX11586" fmla="*/ 3522177 w 10924162"/>
                <a:gd name="connsiteY11586" fmla="*/ 2424861 h 6352161"/>
                <a:gd name="connsiteX11587" fmla="*/ 3551204 w 10924162"/>
                <a:gd name="connsiteY11587" fmla="*/ 2394661 h 6352161"/>
                <a:gd name="connsiteX11588" fmla="*/ 3580230 w 10924162"/>
                <a:gd name="connsiteY11588" fmla="*/ 2424861 h 6352161"/>
                <a:gd name="connsiteX11589" fmla="*/ 3551204 w 10924162"/>
                <a:gd name="connsiteY11589" fmla="*/ 2455061 h 6352161"/>
                <a:gd name="connsiteX11590" fmla="*/ 3621976 w 10924162"/>
                <a:gd name="connsiteY11590" fmla="*/ 2455061 h 6352161"/>
                <a:gd name="connsiteX11591" fmla="*/ 3592949 w 10924162"/>
                <a:gd name="connsiteY11591" fmla="*/ 2424861 h 6352161"/>
                <a:gd name="connsiteX11592" fmla="*/ 3621976 w 10924162"/>
                <a:gd name="connsiteY11592" fmla="*/ 2394661 h 6352161"/>
                <a:gd name="connsiteX11593" fmla="*/ 3651003 w 10924162"/>
                <a:gd name="connsiteY11593" fmla="*/ 2424861 h 6352161"/>
                <a:gd name="connsiteX11594" fmla="*/ 3621976 w 10924162"/>
                <a:gd name="connsiteY11594" fmla="*/ 2455061 h 6352161"/>
                <a:gd name="connsiteX11595" fmla="*/ 3692749 w 10924162"/>
                <a:gd name="connsiteY11595" fmla="*/ 2455061 h 6352161"/>
                <a:gd name="connsiteX11596" fmla="*/ 3663722 w 10924162"/>
                <a:gd name="connsiteY11596" fmla="*/ 2424861 h 6352161"/>
                <a:gd name="connsiteX11597" fmla="*/ 3692749 w 10924162"/>
                <a:gd name="connsiteY11597" fmla="*/ 2394661 h 6352161"/>
                <a:gd name="connsiteX11598" fmla="*/ 3721776 w 10924162"/>
                <a:gd name="connsiteY11598" fmla="*/ 2424861 h 6352161"/>
                <a:gd name="connsiteX11599" fmla="*/ 3692749 w 10924162"/>
                <a:gd name="connsiteY11599" fmla="*/ 2455061 h 6352161"/>
                <a:gd name="connsiteX11600" fmla="*/ 3763522 w 10924162"/>
                <a:gd name="connsiteY11600" fmla="*/ 2455061 h 6352161"/>
                <a:gd name="connsiteX11601" fmla="*/ 3734495 w 10924162"/>
                <a:gd name="connsiteY11601" fmla="*/ 2424861 h 6352161"/>
                <a:gd name="connsiteX11602" fmla="*/ 3763522 w 10924162"/>
                <a:gd name="connsiteY11602" fmla="*/ 2394661 h 6352161"/>
                <a:gd name="connsiteX11603" fmla="*/ 3792549 w 10924162"/>
                <a:gd name="connsiteY11603" fmla="*/ 2424861 h 6352161"/>
                <a:gd name="connsiteX11604" fmla="*/ 3763522 w 10924162"/>
                <a:gd name="connsiteY11604" fmla="*/ 2455061 h 6352161"/>
                <a:gd name="connsiteX11605" fmla="*/ 3834297 w 10924162"/>
                <a:gd name="connsiteY11605" fmla="*/ 2455061 h 6352161"/>
                <a:gd name="connsiteX11606" fmla="*/ 3805270 w 10924162"/>
                <a:gd name="connsiteY11606" fmla="*/ 2424861 h 6352161"/>
                <a:gd name="connsiteX11607" fmla="*/ 3834297 w 10924162"/>
                <a:gd name="connsiteY11607" fmla="*/ 2394661 h 6352161"/>
                <a:gd name="connsiteX11608" fmla="*/ 3863323 w 10924162"/>
                <a:gd name="connsiteY11608" fmla="*/ 2424861 h 6352161"/>
                <a:gd name="connsiteX11609" fmla="*/ 3834297 w 10924162"/>
                <a:gd name="connsiteY11609" fmla="*/ 2455061 h 6352161"/>
                <a:gd name="connsiteX11610" fmla="*/ 3905069 w 10924162"/>
                <a:gd name="connsiteY11610" fmla="*/ 2455061 h 6352161"/>
                <a:gd name="connsiteX11611" fmla="*/ 3876042 w 10924162"/>
                <a:gd name="connsiteY11611" fmla="*/ 2424861 h 6352161"/>
                <a:gd name="connsiteX11612" fmla="*/ 3905069 w 10924162"/>
                <a:gd name="connsiteY11612" fmla="*/ 2394661 h 6352161"/>
                <a:gd name="connsiteX11613" fmla="*/ 3934096 w 10924162"/>
                <a:gd name="connsiteY11613" fmla="*/ 2424861 h 6352161"/>
                <a:gd name="connsiteX11614" fmla="*/ 3905069 w 10924162"/>
                <a:gd name="connsiteY11614" fmla="*/ 2455061 h 6352161"/>
                <a:gd name="connsiteX11615" fmla="*/ 5532861 w 10924162"/>
                <a:gd name="connsiteY11615" fmla="*/ 2455061 h 6352161"/>
                <a:gd name="connsiteX11616" fmla="*/ 5503829 w 10924162"/>
                <a:gd name="connsiteY11616" fmla="*/ 2424861 h 6352161"/>
                <a:gd name="connsiteX11617" fmla="*/ 5532861 w 10924162"/>
                <a:gd name="connsiteY11617" fmla="*/ 2394661 h 6352161"/>
                <a:gd name="connsiteX11618" fmla="*/ 5561882 w 10924162"/>
                <a:gd name="connsiteY11618" fmla="*/ 2424861 h 6352161"/>
                <a:gd name="connsiteX11619" fmla="*/ 5532861 w 10924162"/>
                <a:gd name="connsiteY11619" fmla="*/ 2455061 h 6352161"/>
                <a:gd name="connsiteX11620" fmla="*/ 5603633 w 10924162"/>
                <a:gd name="connsiteY11620" fmla="*/ 2455061 h 6352161"/>
                <a:gd name="connsiteX11621" fmla="*/ 5574601 w 10924162"/>
                <a:gd name="connsiteY11621" fmla="*/ 2424861 h 6352161"/>
                <a:gd name="connsiteX11622" fmla="*/ 5603633 w 10924162"/>
                <a:gd name="connsiteY11622" fmla="*/ 2394661 h 6352161"/>
                <a:gd name="connsiteX11623" fmla="*/ 5632655 w 10924162"/>
                <a:gd name="connsiteY11623" fmla="*/ 2424861 h 6352161"/>
                <a:gd name="connsiteX11624" fmla="*/ 5603633 w 10924162"/>
                <a:gd name="connsiteY11624" fmla="*/ 2455061 h 6352161"/>
                <a:gd name="connsiteX11625" fmla="*/ 5674406 w 10924162"/>
                <a:gd name="connsiteY11625" fmla="*/ 2455061 h 6352161"/>
                <a:gd name="connsiteX11626" fmla="*/ 5645374 w 10924162"/>
                <a:gd name="connsiteY11626" fmla="*/ 2424861 h 6352161"/>
                <a:gd name="connsiteX11627" fmla="*/ 5674406 w 10924162"/>
                <a:gd name="connsiteY11627" fmla="*/ 2394661 h 6352161"/>
                <a:gd name="connsiteX11628" fmla="*/ 5703428 w 10924162"/>
                <a:gd name="connsiteY11628" fmla="*/ 2424861 h 6352161"/>
                <a:gd name="connsiteX11629" fmla="*/ 5674406 w 10924162"/>
                <a:gd name="connsiteY11629" fmla="*/ 2455061 h 6352161"/>
                <a:gd name="connsiteX11630" fmla="*/ 5745180 w 10924162"/>
                <a:gd name="connsiteY11630" fmla="*/ 2455061 h 6352161"/>
                <a:gd name="connsiteX11631" fmla="*/ 5716147 w 10924162"/>
                <a:gd name="connsiteY11631" fmla="*/ 2424861 h 6352161"/>
                <a:gd name="connsiteX11632" fmla="*/ 5745180 w 10924162"/>
                <a:gd name="connsiteY11632" fmla="*/ 2394661 h 6352161"/>
                <a:gd name="connsiteX11633" fmla="*/ 5774201 w 10924162"/>
                <a:gd name="connsiteY11633" fmla="*/ 2424861 h 6352161"/>
                <a:gd name="connsiteX11634" fmla="*/ 5745180 w 10924162"/>
                <a:gd name="connsiteY11634" fmla="*/ 2455061 h 6352161"/>
                <a:gd name="connsiteX11635" fmla="*/ 5815954 w 10924162"/>
                <a:gd name="connsiteY11635" fmla="*/ 2455061 h 6352161"/>
                <a:gd name="connsiteX11636" fmla="*/ 5786922 w 10924162"/>
                <a:gd name="connsiteY11636" fmla="*/ 2424861 h 6352161"/>
                <a:gd name="connsiteX11637" fmla="*/ 5815954 w 10924162"/>
                <a:gd name="connsiteY11637" fmla="*/ 2394661 h 6352161"/>
                <a:gd name="connsiteX11638" fmla="*/ 5844975 w 10924162"/>
                <a:gd name="connsiteY11638" fmla="*/ 2424861 h 6352161"/>
                <a:gd name="connsiteX11639" fmla="*/ 5815954 w 10924162"/>
                <a:gd name="connsiteY11639" fmla="*/ 2455061 h 6352161"/>
                <a:gd name="connsiteX11640" fmla="*/ 5886727 w 10924162"/>
                <a:gd name="connsiteY11640" fmla="*/ 2455061 h 6352161"/>
                <a:gd name="connsiteX11641" fmla="*/ 5857695 w 10924162"/>
                <a:gd name="connsiteY11641" fmla="*/ 2424861 h 6352161"/>
                <a:gd name="connsiteX11642" fmla="*/ 5886727 w 10924162"/>
                <a:gd name="connsiteY11642" fmla="*/ 2394661 h 6352161"/>
                <a:gd name="connsiteX11643" fmla="*/ 5915749 w 10924162"/>
                <a:gd name="connsiteY11643" fmla="*/ 2424861 h 6352161"/>
                <a:gd name="connsiteX11644" fmla="*/ 5886727 w 10924162"/>
                <a:gd name="connsiteY11644" fmla="*/ 2455061 h 6352161"/>
                <a:gd name="connsiteX11645" fmla="*/ 5957500 w 10924162"/>
                <a:gd name="connsiteY11645" fmla="*/ 2455061 h 6352161"/>
                <a:gd name="connsiteX11646" fmla="*/ 5928468 w 10924162"/>
                <a:gd name="connsiteY11646" fmla="*/ 2424861 h 6352161"/>
                <a:gd name="connsiteX11647" fmla="*/ 5957500 w 10924162"/>
                <a:gd name="connsiteY11647" fmla="*/ 2394661 h 6352161"/>
                <a:gd name="connsiteX11648" fmla="*/ 5986522 w 10924162"/>
                <a:gd name="connsiteY11648" fmla="*/ 2424861 h 6352161"/>
                <a:gd name="connsiteX11649" fmla="*/ 5957500 w 10924162"/>
                <a:gd name="connsiteY11649" fmla="*/ 2455061 h 6352161"/>
                <a:gd name="connsiteX11650" fmla="*/ 6028274 w 10924162"/>
                <a:gd name="connsiteY11650" fmla="*/ 2455061 h 6352161"/>
                <a:gd name="connsiteX11651" fmla="*/ 5999241 w 10924162"/>
                <a:gd name="connsiteY11651" fmla="*/ 2424861 h 6352161"/>
                <a:gd name="connsiteX11652" fmla="*/ 6028274 w 10924162"/>
                <a:gd name="connsiteY11652" fmla="*/ 2394661 h 6352161"/>
                <a:gd name="connsiteX11653" fmla="*/ 6057295 w 10924162"/>
                <a:gd name="connsiteY11653" fmla="*/ 2424861 h 6352161"/>
                <a:gd name="connsiteX11654" fmla="*/ 6028274 w 10924162"/>
                <a:gd name="connsiteY11654" fmla="*/ 2455061 h 6352161"/>
                <a:gd name="connsiteX11655" fmla="*/ 6169820 w 10924162"/>
                <a:gd name="connsiteY11655" fmla="*/ 2455061 h 6352161"/>
                <a:gd name="connsiteX11656" fmla="*/ 6140788 w 10924162"/>
                <a:gd name="connsiteY11656" fmla="*/ 2424861 h 6352161"/>
                <a:gd name="connsiteX11657" fmla="*/ 6169820 w 10924162"/>
                <a:gd name="connsiteY11657" fmla="*/ 2394661 h 6352161"/>
                <a:gd name="connsiteX11658" fmla="*/ 6198842 w 10924162"/>
                <a:gd name="connsiteY11658" fmla="*/ 2424861 h 6352161"/>
                <a:gd name="connsiteX11659" fmla="*/ 6169820 w 10924162"/>
                <a:gd name="connsiteY11659" fmla="*/ 2455061 h 6352161"/>
                <a:gd name="connsiteX11660" fmla="*/ 6240593 w 10924162"/>
                <a:gd name="connsiteY11660" fmla="*/ 2455061 h 6352161"/>
                <a:gd name="connsiteX11661" fmla="*/ 6211561 w 10924162"/>
                <a:gd name="connsiteY11661" fmla="*/ 2424861 h 6352161"/>
                <a:gd name="connsiteX11662" fmla="*/ 6240593 w 10924162"/>
                <a:gd name="connsiteY11662" fmla="*/ 2394661 h 6352161"/>
                <a:gd name="connsiteX11663" fmla="*/ 6269615 w 10924162"/>
                <a:gd name="connsiteY11663" fmla="*/ 2424861 h 6352161"/>
                <a:gd name="connsiteX11664" fmla="*/ 6240593 w 10924162"/>
                <a:gd name="connsiteY11664" fmla="*/ 2455061 h 6352161"/>
                <a:gd name="connsiteX11665" fmla="*/ 6311367 w 10924162"/>
                <a:gd name="connsiteY11665" fmla="*/ 2455061 h 6352161"/>
                <a:gd name="connsiteX11666" fmla="*/ 6282334 w 10924162"/>
                <a:gd name="connsiteY11666" fmla="*/ 2424861 h 6352161"/>
                <a:gd name="connsiteX11667" fmla="*/ 6311367 w 10924162"/>
                <a:gd name="connsiteY11667" fmla="*/ 2394661 h 6352161"/>
                <a:gd name="connsiteX11668" fmla="*/ 6340388 w 10924162"/>
                <a:gd name="connsiteY11668" fmla="*/ 2424861 h 6352161"/>
                <a:gd name="connsiteX11669" fmla="*/ 6311367 w 10924162"/>
                <a:gd name="connsiteY11669" fmla="*/ 2455061 h 6352161"/>
                <a:gd name="connsiteX11670" fmla="*/ 7868382 w 10924162"/>
                <a:gd name="connsiteY11670" fmla="*/ 2455061 h 6352161"/>
                <a:gd name="connsiteX11671" fmla="*/ 7839350 w 10924162"/>
                <a:gd name="connsiteY11671" fmla="*/ 2424861 h 6352161"/>
                <a:gd name="connsiteX11672" fmla="*/ 7868382 w 10924162"/>
                <a:gd name="connsiteY11672" fmla="*/ 2394661 h 6352161"/>
                <a:gd name="connsiteX11673" fmla="*/ 7897404 w 10924162"/>
                <a:gd name="connsiteY11673" fmla="*/ 2424861 h 6352161"/>
                <a:gd name="connsiteX11674" fmla="*/ 7868382 w 10924162"/>
                <a:gd name="connsiteY11674" fmla="*/ 2455061 h 6352161"/>
                <a:gd name="connsiteX11675" fmla="*/ 7939155 w 10924162"/>
                <a:gd name="connsiteY11675" fmla="*/ 2455061 h 6352161"/>
                <a:gd name="connsiteX11676" fmla="*/ 7910123 w 10924162"/>
                <a:gd name="connsiteY11676" fmla="*/ 2424861 h 6352161"/>
                <a:gd name="connsiteX11677" fmla="*/ 7939155 w 10924162"/>
                <a:gd name="connsiteY11677" fmla="*/ 2394661 h 6352161"/>
                <a:gd name="connsiteX11678" fmla="*/ 7968177 w 10924162"/>
                <a:gd name="connsiteY11678" fmla="*/ 2424861 h 6352161"/>
                <a:gd name="connsiteX11679" fmla="*/ 7939155 w 10924162"/>
                <a:gd name="connsiteY11679" fmla="*/ 2455061 h 6352161"/>
                <a:gd name="connsiteX11680" fmla="*/ 8151475 w 10924162"/>
                <a:gd name="connsiteY11680" fmla="*/ 2455061 h 6352161"/>
                <a:gd name="connsiteX11681" fmla="*/ 8122443 w 10924162"/>
                <a:gd name="connsiteY11681" fmla="*/ 2424861 h 6352161"/>
                <a:gd name="connsiteX11682" fmla="*/ 8151475 w 10924162"/>
                <a:gd name="connsiteY11682" fmla="*/ 2394661 h 6352161"/>
                <a:gd name="connsiteX11683" fmla="*/ 8180497 w 10924162"/>
                <a:gd name="connsiteY11683" fmla="*/ 2424861 h 6352161"/>
                <a:gd name="connsiteX11684" fmla="*/ 8151475 w 10924162"/>
                <a:gd name="connsiteY11684" fmla="*/ 2455061 h 6352161"/>
                <a:gd name="connsiteX11685" fmla="*/ 8222248 w 10924162"/>
                <a:gd name="connsiteY11685" fmla="*/ 2455061 h 6352161"/>
                <a:gd name="connsiteX11686" fmla="*/ 8193216 w 10924162"/>
                <a:gd name="connsiteY11686" fmla="*/ 2424861 h 6352161"/>
                <a:gd name="connsiteX11687" fmla="*/ 8222248 w 10924162"/>
                <a:gd name="connsiteY11687" fmla="*/ 2394661 h 6352161"/>
                <a:gd name="connsiteX11688" fmla="*/ 8251270 w 10924162"/>
                <a:gd name="connsiteY11688" fmla="*/ 2424861 h 6352161"/>
                <a:gd name="connsiteX11689" fmla="*/ 8222248 w 10924162"/>
                <a:gd name="connsiteY11689" fmla="*/ 2455061 h 6352161"/>
                <a:gd name="connsiteX11690" fmla="*/ 8293022 w 10924162"/>
                <a:gd name="connsiteY11690" fmla="*/ 2455061 h 6352161"/>
                <a:gd name="connsiteX11691" fmla="*/ 8263989 w 10924162"/>
                <a:gd name="connsiteY11691" fmla="*/ 2424861 h 6352161"/>
                <a:gd name="connsiteX11692" fmla="*/ 8293022 w 10924162"/>
                <a:gd name="connsiteY11692" fmla="*/ 2394661 h 6352161"/>
                <a:gd name="connsiteX11693" fmla="*/ 8322043 w 10924162"/>
                <a:gd name="connsiteY11693" fmla="*/ 2424861 h 6352161"/>
                <a:gd name="connsiteX11694" fmla="*/ 8293022 w 10924162"/>
                <a:gd name="connsiteY11694" fmla="*/ 2455061 h 6352161"/>
                <a:gd name="connsiteX11695" fmla="*/ 8505342 w 10924162"/>
                <a:gd name="connsiteY11695" fmla="*/ 2455061 h 6352161"/>
                <a:gd name="connsiteX11696" fmla="*/ 8476310 w 10924162"/>
                <a:gd name="connsiteY11696" fmla="*/ 2424861 h 6352161"/>
                <a:gd name="connsiteX11697" fmla="*/ 8505342 w 10924162"/>
                <a:gd name="connsiteY11697" fmla="*/ 2394661 h 6352161"/>
                <a:gd name="connsiteX11698" fmla="*/ 8534364 w 10924162"/>
                <a:gd name="connsiteY11698" fmla="*/ 2424861 h 6352161"/>
                <a:gd name="connsiteX11699" fmla="*/ 8505342 w 10924162"/>
                <a:gd name="connsiteY11699" fmla="*/ 2455061 h 6352161"/>
                <a:gd name="connsiteX11700" fmla="*/ 8646890 w 10924162"/>
                <a:gd name="connsiteY11700" fmla="*/ 2455061 h 6352161"/>
                <a:gd name="connsiteX11701" fmla="*/ 8617858 w 10924162"/>
                <a:gd name="connsiteY11701" fmla="*/ 2424861 h 6352161"/>
                <a:gd name="connsiteX11702" fmla="*/ 8646890 w 10924162"/>
                <a:gd name="connsiteY11702" fmla="*/ 2394661 h 6352161"/>
                <a:gd name="connsiteX11703" fmla="*/ 8675911 w 10924162"/>
                <a:gd name="connsiteY11703" fmla="*/ 2424861 h 6352161"/>
                <a:gd name="connsiteX11704" fmla="*/ 8646890 w 10924162"/>
                <a:gd name="connsiteY11704" fmla="*/ 2455061 h 6352161"/>
                <a:gd name="connsiteX11705" fmla="*/ 3197335 w 10924162"/>
                <a:gd name="connsiteY11705" fmla="*/ 2381460 h 6352161"/>
                <a:gd name="connsiteX11706" fmla="*/ 3168308 w 10924162"/>
                <a:gd name="connsiteY11706" fmla="*/ 2351260 h 6352161"/>
                <a:gd name="connsiteX11707" fmla="*/ 3197335 w 10924162"/>
                <a:gd name="connsiteY11707" fmla="*/ 2321060 h 6352161"/>
                <a:gd name="connsiteX11708" fmla="*/ 3226362 w 10924162"/>
                <a:gd name="connsiteY11708" fmla="*/ 2351260 h 6352161"/>
                <a:gd name="connsiteX11709" fmla="*/ 3197335 w 10924162"/>
                <a:gd name="connsiteY11709" fmla="*/ 2381460 h 6352161"/>
                <a:gd name="connsiteX11710" fmla="*/ 3268110 w 10924162"/>
                <a:gd name="connsiteY11710" fmla="*/ 2381460 h 6352161"/>
                <a:gd name="connsiteX11711" fmla="*/ 3239083 w 10924162"/>
                <a:gd name="connsiteY11711" fmla="*/ 2351260 h 6352161"/>
                <a:gd name="connsiteX11712" fmla="*/ 3268110 w 10924162"/>
                <a:gd name="connsiteY11712" fmla="*/ 2321060 h 6352161"/>
                <a:gd name="connsiteX11713" fmla="*/ 3297136 w 10924162"/>
                <a:gd name="connsiteY11713" fmla="*/ 2351260 h 6352161"/>
                <a:gd name="connsiteX11714" fmla="*/ 3268110 w 10924162"/>
                <a:gd name="connsiteY11714" fmla="*/ 2381460 h 6352161"/>
                <a:gd name="connsiteX11715" fmla="*/ 3338882 w 10924162"/>
                <a:gd name="connsiteY11715" fmla="*/ 2381460 h 6352161"/>
                <a:gd name="connsiteX11716" fmla="*/ 3309855 w 10924162"/>
                <a:gd name="connsiteY11716" fmla="*/ 2351260 h 6352161"/>
                <a:gd name="connsiteX11717" fmla="*/ 3338882 w 10924162"/>
                <a:gd name="connsiteY11717" fmla="*/ 2321060 h 6352161"/>
                <a:gd name="connsiteX11718" fmla="*/ 3367909 w 10924162"/>
                <a:gd name="connsiteY11718" fmla="*/ 2351260 h 6352161"/>
                <a:gd name="connsiteX11719" fmla="*/ 3338882 w 10924162"/>
                <a:gd name="connsiteY11719" fmla="*/ 2381460 h 6352161"/>
                <a:gd name="connsiteX11720" fmla="*/ 3409655 w 10924162"/>
                <a:gd name="connsiteY11720" fmla="*/ 2381460 h 6352161"/>
                <a:gd name="connsiteX11721" fmla="*/ 3380628 w 10924162"/>
                <a:gd name="connsiteY11721" fmla="*/ 2351260 h 6352161"/>
                <a:gd name="connsiteX11722" fmla="*/ 3409655 w 10924162"/>
                <a:gd name="connsiteY11722" fmla="*/ 2321060 h 6352161"/>
                <a:gd name="connsiteX11723" fmla="*/ 3438682 w 10924162"/>
                <a:gd name="connsiteY11723" fmla="*/ 2351260 h 6352161"/>
                <a:gd name="connsiteX11724" fmla="*/ 3409655 w 10924162"/>
                <a:gd name="connsiteY11724" fmla="*/ 2381460 h 6352161"/>
                <a:gd name="connsiteX11725" fmla="*/ 3480429 w 10924162"/>
                <a:gd name="connsiteY11725" fmla="*/ 2381460 h 6352161"/>
                <a:gd name="connsiteX11726" fmla="*/ 3451402 w 10924162"/>
                <a:gd name="connsiteY11726" fmla="*/ 2351260 h 6352161"/>
                <a:gd name="connsiteX11727" fmla="*/ 3480429 w 10924162"/>
                <a:gd name="connsiteY11727" fmla="*/ 2321060 h 6352161"/>
                <a:gd name="connsiteX11728" fmla="*/ 3509456 w 10924162"/>
                <a:gd name="connsiteY11728" fmla="*/ 2351260 h 6352161"/>
                <a:gd name="connsiteX11729" fmla="*/ 3480429 w 10924162"/>
                <a:gd name="connsiteY11729" fmla="*/ 2381460 h 6352161"/>
                <a:gd name="connsiteX11730" fmla="*/ 3551204 w 10924162"/>
                <a:gd name="connsiteY11730" fmla="*/ 2381460 h 6352161"/>
                <a:gd name="connsiteX11731" fmla="*/ 3522177 w 10924162"/>
                <a:gd name="connsiteY11731" fmla="*/ 2351260 h 6352161"/>
                <a:gd name="connsiteX11732" fmla="*/ 3551204 w 10924162"/>
                <a:gd name="connsiteY11732" fmla="*/ 2321060 h 6352161"/>
                <a:gd name="connsiteX11733" fmla="*/ 3580230 w 10924162"/>
                <a:gd name="connsiteY11733" fmla="*/ 2351260 h 6352161"/>
                <a:gd name="connsiteX11734" fmla="*/ 3551204 w 10924162"/>
                <a:gd name="connsiteY11734" fmla="*/ 2381460 h 6352161"/>
                <a:gd name="connsiteX11735" fmla="*/ 3621976 w 10924162"/>
                <a:gd name="connsiteY11735" fmla="*/ 2381460 h 6352161"/>
                <a:gd name="connsiteX11736" fmla="*/ 3592949 w 10924162"/>
                <a:gd name="connsiteY11736" fmla="*/ 2351260 h 6352161"/>
                <a:gd name="connsiteX11737" fmla="*/ 3621976 w 10924162"/>
                <a:gd name="connsiteY11737" fmla="*/ 2321060 h 6352161"/>
                <a:gd name="connsiteX11738" fmla="*/ 3651003 w 10924162"/>
                <a:gd name="connsiteY11738" fmla="*/ 2351260 h 6352161"/>
                <a:gd name="connsiteX11739" fmla="*/ 3621976 w 10924162"/>
                <a:gd name="connsiteY11739" fmla="*/ 2381460 h 6352161"/>
                <a:gd name="connsiteX11740" fmla="*/ 3692749 w 10924162"/>
                <a:gd name="connsiteY11740" fmla="*/ 2381460 h 6352161"/>
                <a:gd name="connsiteX11741" fmla="*/ 3663722 w 10924162"/>
                <a:gd name="connsiteY11741" fmla="*/ 2351260 h 6352161"/>
                <a:gd name="connsiteX11742" fmla="*/ 3692749 w 10924162"/>
                <a:gd name="connsiteY11742" fmla="*/ 2321060 h 6352161"/>
                <a:gd name="connsiteX11743" fmla="*/ 3721776 w 10924162"/>
                <a:gd name="connsiteY11743" fmla="*/ 2351260 h 6352161"/>
                <a:gd name="connsiteX11744" fmla="*/ 3692749 w 10924162"/>
                <a:gd name="connsiteY11744" fmla="*/ 2381460 h 6352161"/>
                <a:gd name="connsiteX11745" fmla="*/ 3763522 w 10924162"/>
                <a:gd name="connsiteY11745" fmla="*/ 2381460 h 6352161"/>
                <a:gd name="connsiteX11746" fmla="*/ 3734495 w 10924162"/>
                <a:gd name="connsiteY11746" fmla="*/ 2351260 h 6352161"/>
                <a:gd name="connsiteX11747" fmla="*/ 3763522 w 10924162"/>
                <a:gd name="connsiteY11747" fmla="*/ 2321060 h 6352161"/>
                <a:gd name="connsiteX11748" fmla="*/ 3792549 w 10924162"/>
                <a:gd name="connsiteY11748" fmla="*/ 2351260 h 6352161"/>
                <a:gd name="connsiteX11749" fmla="*/ 3763522 w 10924162"/>
                <a:gd name="connsiteY11749" fmla="*/ 2381460 h 6352161"/>
                <a:gd name="connsiteX11750" fmla="*/ 3834297 w 10924162"/>
                <a:gd name="connsiteY11750" fmla="*/ 2381460 h 6352161"/>
                <a:gd name="connsiteX11751" fmla="*/ 3805270 w 10924162"/>
                <a:gd name="connsiteY11751" fmla="*/ 2351260 h 6352161"/>
                <a:gd name="connsiteX11752" fmla="*/ 3834297 w 10924162"/>
                <a:gd name="connsiteY11752" fmla="*/ 2321060 h 6352161"/>
                <a:gd name="connsiteX11753" fmla="*/ 3863323 w 10924162"/>
                <a:gd name="connsiteY11753" fmla="*/ 2351260 h 6352161"/>
                <a:gd name="connsiteX11754" fmla="*/ 3834297 w 10924162"/>
                <a:gd name="connsiteY11754" fmla="*/ 2381460 h 6352161"/>
                <a:gd name="connsiteX11755" fmla="*/ 3905069 w 10924162"/>
                <a:gd name="connsiteY11755" fmla="*/ 2381460 h 6352161"/>
                <a:gd name="connsiteX11756" fmla="*/ 3876042 w 10924162"/>
                <a:gd name="connsiteY11756" fmla="*/ 2351260 h 6352161"/>
                <a:gd name="connsiteX11757" fmla="*/ 3905069 w 10924162"/>
                <a:gd name="connsiteY11757" fmla="*/ 2321060 h 6352161"/>
                <a:gd name="connsiteX11758" fmla="*/ 3934096 w 10924162"/>
                <a:gd name="connsiteY11758" fmla="*/ 2351260 h 6352161"/>
                <a:gd name="connsiteX11759" fmla="*/ 3905069 w 10924162"/>
                <a:gd name="connsiteY11759" fmla="*/ 2381460 h 6352161"/>
                <a:gd name="connsiteX11760" fmla="*/ 3975843 w 10924162"/>
                <a:gd name="connsiteY11760" fmla="*/ 2381460 h 6352161"/>
                <a:gd name="connsiteX11761" fmla="*/ 3946816 w 10924162"/>
                <a:gd name="connsiteY11761" fmla="*/ 2351260 h 6352161"/>
                <a:gd name="connsiteX11762" fmla="*/ 3975843 w 10924162"/>
                <a:gd name="connsiteY11762" fmla="*/ 2321060 h 6352161"/>
                <a:gd name="connsiteX11763" fmla="*/ 4004870 w 10924162"/>
                <a:gd name="connsiteY11763" fmla="*/ 2351260 h 6352161"/>
                <a:gd name="connsiteX11764" fmla="*/ 3975843 w 10924162"/>
                <a:gd name="connsiteY11764" fmla="*/ 2381460 h 6352161"/>
                <a:gd name="connsiteX11765" fmla="*/ 4046616 w 10924162"/>
                <a:gd name="connsiteY11765" fmla="*/ 2381460 h 6352161"/>
                <a:gd name="connsiteX11766" fmla="*/ 4017589 w 10924162"/>
                <a:gd name="connsiteY11766" fmla="*/ 2351260 h 6352161"/>
                <a:gd name="connsiteX11767" fmla="*/ 4046616 w 10924162"/>
                <a:gd name="connsiteY11767" fmla="*/ 2321060 h 6352161"/>
                <a:gd name="connsiteX11768" fmla="*/ 4075643 w 10924162"/>
                <a:gd name="connsiteY11768" fmla="*/ 2351260 h 6352161"/>
                <a:gd name="connsiteX11769" fmla="*/ 4046616 w 10924162"/>
                <a:gd name="connsiteY11769" fmla="*/ 2381460 h 6352161"/>
                <a:gd name="connsiteX11770" fmla="*/ 5532861 w 10924162"/>
                <a:gd name="connsiteY11770" fmla="*/ 2381460 h 6352161"/>
                <a:gd name="connsiteX11771" fmla="*/ 5503829 w 10924162"/>
                <a:gd name="connsiteY11771" fmla="*/ 2351260 h 6352161"/>
                <a:gd name="connsiteX11772" fmla="*/ 5532861 w 10924162"/>
                <a:gd name="connsiteY11772" fmla="*/ 2321060 h 6352161"/>
                <a:gd name="connsiteX11773" fmla="*/ 5561882 w 10924162"/>
                <a:gd name="connsiteY11773" fmla="*/ 2351260 h 6352161"/>
                <a:gd name="connsiteX11774" fmla="*/ 5532861 w 10924162"/>
                <a:gd name="connsiteY11774" fmla="*/ 2381460 h 6352161"/>
                <a:gd name="connsiteX11775" fmla="*/ 5603633 w 10924162"/>
                <a:gd name="connsiteY11775" fmla="*/ 2381460 h 6352161"/>
                <a:gd name="connsiteX11776" fmla="*/ 5574601 w 10924162"/>
                <a:gd name="connsiteY11776" fmla="*/ 2351260 h 6352161"/>
                <a:gd name="connsiteX11777" fmla="*/ 5603633 w 10924162"/>
                <a:gd name="connsiteY11777" fmla="*/ 2321060 h 6352161"/>
                <a:gd name="connsiteX11778" fmla="*/ 5632655 w 10924162"/>
                <a:gd name="connsiteY11778" fmla="*/ 2351260 h 6352161"/>
                <a:gd name="connsiteX11779" fmla="*/ 5603633 w 10924162"/>
                <a:gd name="connsiteY11779" fmla="*/ 2381460 h 6352161"/>
                <a:gd name="connsiteX11780" fmla="*/ 5674406 w 10924162"/>
                <a:gd name="connsiteY11780" fmla="*/ 2381460 h 6352161"/>
                <a:gd name="connsiteX11781" fmla="*/ 5645374 w 10924162"/>
                <a:gd name="connsiteY11781" fmla="*/ 2351260 h 6352161"/>
                <a:gd name="connsiteX11782" fmla="*/ 5674406 w 10924162"/>
                <a:gd name="connsiteY11782" fmla="*/ 2321060 h 6352161"/>
                <a:gd name="connsiteX11783" fmla="*/ 5703428 w 10924162"/>
                <a:gd name="connsiteY11783" fmla="*/ 2351260 h 6352161"/>
                <a:gd name="connsiteX11784" fmla="*/ 5674406 w 10924162"/>
                <a:gd name="connsiteY11784" fmla="*/ 2381460 h 6352161"/>
                <a:gd name="connsiteX11785" fmla="*/ 5745180 w 10924162"/>
                <a:gd name="connsiteY11785" fmla="*/ 2381460 h 6352161"/>
                <a:gd name="connsiteX11786" fmla="*/ 5716147 w 10924162"/>
                <a:gd name="connsiteY11786" fmla="*/ 2351260 h 6352161"/>
                <a:gd name="connsiteX11787" fmla="*/ 5745180 w 10924162"/>
                <a:gd name="connsiteY11787" fmla="*/ 2321060 h 6352161"/>
                <a:gd name="connsiteX11788" fmla="*/ 5774201 w 10924162"/>
                <a:gd name="connsiteY11788" fmla="*/ 2351260 h 6352161"/>
                <a:gd name="connsiteX11789" fmla="*/ 5745180 w 10924162"/>
                <a:gd name="connsiteY11789" fmla="*/ 2381460 h 6352161"/>
                <a:gd name="connsiteX11790" fmla="*/ 5815954 w 10924162"/>
                <a:gd name="connsiteY11790" fmla="*/ 2381460 h 6352161"/>
                <a:gd name="connsiteX11791" fmla="*/ 5786922 w 10924162"/>
                <a:gd name="connsiteY11791" fmla="*/ 2351260 h 6352161"/>
                <a:gd name="connsiteX11792" fmla="*/ 5815954 w 10924162"/>
                <a:gd name="connsiteY11792" fmla="*/ 2321060 h 6352161"/>
                <a:gd name="connsiteX11793" fmla="*/ 5844975 w 10924162"/>
                <a:gd name="connsiteY11793" fmla="*/ 2351260 h 6352161"/>
                <a:gd name="connsiteX11794" fmla="*/ 5815954 w 10924162"/>
                <a:gd name="connsiteY11794" fmla="*/ 2381460 h 6352161"/>
                <a:gd name="connsiteX11795" fmla="*/ 5886727 w 10924162"/>
                <a:gd name="connsiteY11795" fmla="*/ 2381460 h 6352161"/>
                <a:gd name="connsiteX11796" fmla="*/ 5857695 w 10924162"/>
                <a:gd name="connsiteY11796" fmla="*/ 2351260 h 6352161"/>
                <a:gd name="connsiteX11797" fmla="*/ 5886727 w 10924162"/>
                <a:gd name="connsiteY11797" fmla="*/ 2321060 h 6352161"/>
                <a:gd name="connsiteX11798" fmla="*/ 5915749 w 10924162"/>
                <a:gd name="connsiteY11798" fmla="*/ 2351260 h 6352161"/>
                <a:gd name="connsiteX11799" fmla="*/ 5886727 w 10924162"/>
                <a:gd name="connsiteY11799" fmla="*/ 2381460 h 6352161"/>
                <a:gd name="connsiteX11800" fmla="*/ 5957500 w 10924162"/>
                <a:gd name="connsiteY11800" fmla="*/ 2381460 h 6352161"/>
                <a:gd name="connsiteX11801" fmla="*/ 5928468 w 10924162"/>
                <a:gd name="connsiteY11801" fmla="*/ 2351260 h 6352161"/>
                <a:gd name="connsiteX11802" fmla="*/ 5957500 w 10924162"/>
                <a:gd name="connsiteY11802" fmla="*/ 2321060 h 6352161"/>
                <a:gd name="connsiteX11803" fmla="*/ 5986522 w 10924162"/>
                <a:gd name="connsiteY11803" fmla="*/ 2351260 h 6352161"/>
                <a:gd name="connsiteX11804" fmla="*/ 5957500 w 10924162"/>
                <a:gd name="connsiteY11804" fmla="*/ 2381460 h 6352161"/>
                <a:gd name="connsiteX11805" fmla="*/ 6028274 w 10924162"/>
                <a:gd name="connsiteY11805" fmla="*/ 2381460 h 6352161"/>
                <a:gd name="connsiteX11806" fmla="*/ 5999241 w 10924162"/>
                <a:gd name="connsiteY11806" fmla="*/ 2351260 h 6352161"/>
                <a:gd name="connsiteX11807" fmla="*/ 6028274 w 10924162"/>
                <a:gd name="connsiteY11807" fmla="*/ 2321060 h 6352161"/>
                <a:gd name="connsiteX11808" fmla="*/ 6057295 w 10924162"/>
                <a:gd name="connsiteY11808" fmla="*/ 2351260 h 6352161"/>
                <a:gd name="connsiteX11809" fmla="*/ 6028274 w 10924162"/>
                <a:gd name="connsiteY11809" fmla="*/ 2381460 h 6352161"/>
                <a:gd name="connsiteX11810" fmla="*/ 6169820 w 10924162"/>
                <a:gd name="connsiteY11810" fmla="*/ 2381460 h 6352161"/>
                <a:gd name="connsiteX11811" fmla="*/ 6140788 w 10924162"/>
                <a:gd name="connsiteY11811" fmla="*/ 2351260 h 6352161"/>
                <a:gd name="connsiteX11812" fmla="*/ 6169820 w 10924162"/>
                <a:gd name="connsiteY11812" fmla="*/ 2321060 h 6352161"/>
                <a:gd name="connsiteX11813" fmla="*/ 6198842 w 10924162"/>
                <a:gd name="connsiteY11813" fmla="*/ 2351260 h 6352161"/>
                <a:gd name="connsiteX11814" fmla="*/ 6169820 w 10924162"/>
                <a:gd name="connsiteY11814" fmla="*/ 2381460 h 6352161"/>
                <a:gd name="connsiteX11815" fmla="*/ 6240593 w 10924162"/>
                <a:gd name="connsiteY11815" fmla="*/ 2381460 h 6352161"/>
                <a:gd name="connsiteX11816" fmla="*/ 6211561 w 10924162"/>
                <a:gd name="connsiteY11816" fmla="*/ 2351260 h 6352161"/>
                <a:gd name="connsiteX11817" fmla="*/ 6240593 w 10924162"/>
                <a:gd name="connsiteY11817" fmla="*/ 2321060 h 6352161"/>
                <a:gd name="connsiteX11818" fmla="*/ 6269615 w 10924162"/>
                <a:gd name="connsiteY11818" fmla="*/ 2351260 h 6352161"/>
                <a:gd name="connsiteX11819" fmla="*/ 6240593 w 10924162"/>
                <a:gd name="connsiteY11819" fmla="*/ 2381460 h 6352161"/>
                <a:gd name="connsiteX11820" fmla="*/ 7939155 w 10924162"/>
                <a:gd name="connsiteY11820" fmla="*/ 2381460 h 6352161"/>
                <a:gd name="connsiteX11821" fmla="*/ 7910123 w 10924162"/>
                <a:gd name="connsiteY11821" fmla="*/ 2351260 h 6352161"/>
                <a:gd name="connsiteX11822" fmla="*/ 7939155 w 10924162"/>
                <a:gd name="connsiteY11822" fmla="*/ 2321060 h 6352161"/>
                <a:gd name="connsiteX11823" fmla="*/ 7968177 w 10924162"/>
                <a:gd name="connsiteY11823" fmla="*/ 2351260 h 6352161"/>
                <a:gd name="connsiteX11824" fmla="*/ 7939155 w 10924162"/>
                <a:gd name="connsiteY11824" fmla="*/ 2381460 h 6352161"/>
                <a:gd name="connsiteX11825" fmla="*/ 8009929 w 10924162"/>
                <a:gd name="connsiteY11825" fmla="*/ 2381460 h 6352161"/>
                <a:gd name="connsiteX11826" fmla="*/ 7980896 w 10924162"/>
                <a:gd name="connsiteY11826" fmla="*/ 2351260 h 6352161"/>
                <a:gd name="connsiteX11827" fmla="*/ 8009929 w 10924162"/>
                <a:gd name="connsiteY11827" fmla="*/ 2321060 h 6352161"/>
                <a:gd name="connsiteX11828" fmla="*/ 8038950 w 10924162"/>
                <a:gd name="connsiteY11828" fmla="*/ 2351260 h 6352161"/>
                <a:gd name="connsiteX11829" fmla="*/ 8009929 w 10924162"/>
                <a:gd name="connsiteY11829" fmla="*/ 2381460 h 6352161"/>
                <a:gd name="connsiteX11830" fmla="*/ 8151475 w 10924162"/>
                <a:gd name="connsiteY11830" fmla="*/ 2381460 h 6352161"/>
                <a:gd name="connsiteX11831" fmla="*/ 8122443 w 10924162"/>
                <a:gd name="connsiteY11831" fmla="*/ 2351260 h 6352161"/>
                <a:gd name="connsiteX11832" fmla="*/ 8151475 w 10924162"/>
                <a:gd name="connsiteY11832" fmla="*/ 2321060 h 6352161"/>
                <a:gd name="connsiteX11833" fmla="*/ 8180497 w 10924162"/>
                <a:gd name="connsiteY11833" fmla="*/ 2351260 h 6352161"/>
                <a:gd name="connsiteX11834" fmla="*/ 8151475 w 10924162"/>
                <a:gd name="connsiteY11834" fmla="*/ 2381460 h 6352161"/>
                <a:gd name="connsiteX11835" fmla="*/ 8222248 w 10924162"/>
                <a:gd name="connsiteY11835" fmla="*/ 2381460 h 6352161"/>
                <a:gd name="connsiteX11836" fmla="*/ 8193216 w 10924162"/>
                <a:gd name="connsiteY11836" fmla="*/ 2351260 h 6352161"/>
                <a:gd name="connsiteX11837" fmla="*/ 8222248 w 10924162"/>
                <a:gd name="connsiteY11837" fmla="*/ 2321060 h 6352161"/>
                <a:gd name="connsiteX11838" fmla="*/ 8251270 w 10924162"/>
                <a:gd name="connsiteY11838" fmla="*/ 2351260 h 6352161"/>
                <a:gd name="connsiteX11839" fmla="*/ 8222248 w 10924162"/>
                <a:gd name="connsiteY11839" fmla="*/ 2381460 h 6352161"/>
                <a:gd name="connsiteX11840" fmla="*/ 8293022 w 10924162"/>
                <a:gd name="connsiteY11840" fmla="*/ 2381460 h 6352161"/>
                <a:gd name="connsiteX11841" fmla="*/ 8263989 w 10924162"/>
                <a:gd name="connsiteY11841" fmla="*/ 2351260 h 6352161"/>
                <a:gd name="connsiteX11842" fmla="*/ 8293022 w 10924162"/>
                <a:gd name="connsiteY11842" fmla="*/ 2321060 h 6352161"/>
                <a:gd name="connsiteX11843" fmla="*/ 8322043 w 10924162"/>
                <a:gd name="connsiteY11843" fmla="*/ 2351260 h 6352161"/>
                <a:gd name="connsiteX11844" fmla="*/ 8293022 w 10924162"/>
                <a:gd name="connsiteY11844" fmla="*/ 2381460 h 6352161"/>
                <a:gd name="connsiteX11845" fmla="*/ 8434569 w 10924162"/>
                <a:gd name="connsiteY11845" fmla="*/ 2381460 h 6352161"/>
                <a:gd name="connsiteX11846" fmla="*/ 8405537 w 10924162"/>
                <a:gd name="connsiteY11846" fmla="*/ 2351260 h 6352161"/>
                <a:gd name="connsiteX11847" fmla="*/ 8434569 w 10924162"/>
                <a:gd name="connsiteY11847" fmla="*/ 2321060 h 6352161"/>
                <a:gd name="connsiteX11848" fmla="*/ 8463591 w 10924162"/>
                <a:gd name="connsiteY11848" fmla="*/ 2351260 h 6352161"/>
                <a:gd name="connsiteX11849" fmla="*/ 8434569 w 10924162"/>
                <a:gd name="connsiteY11849" fmla="*/ 2381460 h 6352161"/>
                <a:gd name="connsiteX11850" fmla="*/ 8717662 w 10924162"/>
                <a:gd name="connsiteY11850" fmla="*/ 2381460 h 6352161"/>
                <a:gd name="connsiteX11851" fmla="*/ 8688630 w 10924162"/>
                <a:gd name="connsiteY11851" fmla="*/ 2351260 h 6352161"/>
                <a:gd name="connsiteX11852" fmla="*/ 8717662 w 10924162"/>
                <a:gd name="connsiteY11852" fmla="*/ 2321060 h 6352161"/>
                <a:gd name="connsiteX11853" fmla="*/ 8746684 w 10924162"/>
                <a:gd name="connsiteY11853" fmla="*/ 2351260 h 6352161"/>
                <a:gd name="connsiteX11854" fmla="*/ 8717662 w 10924162"/>
                <a:gd name="connsiteY11854" fmla="*/ 2381460 h 6352161"/>
                <a:gd name="connsiteX11855" fmla="*/ 8788435 w 10924162"/>
                <a:gd name="connsiteY11855" fmla="*/ 2381460 h 6352161"/>
                <a:gd name="connsiteX11856" fmla="*/ 8759403 w 10924162"/>
                <a:gd name="connsiteY11856" fmla="*/ 2351260 h 6352161"/>
                <a:gd name="connsiteX11857" fmla="*/ 8788435 w 10924162"/>
                <a:gd name="connsiteY11857" fmla="*/ 2321060 h 6352161"/>
                <a:gd name="connsiteX11858" fmla="*/ 8817457 w 10924162"/>
                <a:gd name="connsiteY11858" fmla="*/ 2351260 h 6352161"/>
                <a:gd name="connsiteX11859" fmla="*/ 8788435 w 10924162"/>
                <a:gd name="connsiteY11859" fmla="*/ 2381460 h 6352161"/>
                <a:gd name="connsiteX11860" fmla="*/ 8859210 w 10924162"/>
                <a:gd name="connsiteY11860" fmla="*/ 2381460 h 6352161"/>
                <a:gd name="connsiteX11861" fmla="*/ 8830177 w 10924162"/>
                <a:gd name="connsiteY11861" fmla="*/ 2351260 h 6352161"/>
                <a:gd name="connsiteX11862" fmla="*/ 8859210 w 10924162"/>
                <a:gd name="connsiteY11862" fmla="*/ 2321060 h 6352161"/>
                <a:gd name="connsiteX11863" fmla="*/ 8888231 w 10924162"/>
                <a:gd name="connsiteY11863" fmla="*/ 2351260 h 6352161"/>
                <a:gd name="connsiteX11864" fmla="*/ 8859210 w 10924162"/>
                <a:gd name="connsiteY11864" fmla="*/ 2381460 h 6352161"/>
                <a:gd name="connsiteX11865" fmla="*/ 3197335 w 10924162"/>
                <a:gd name="connsiteY11865" fmla="*/ 2307858 h 6352161"/>
                <a:gd name="connsiteX11866" fmla="*/ 3168308 w 10924162"/>
                <a:gd name="connsiteY11866" fmla="*/ 2277658 h 6352161"/>
                <a:gd name="connsiteX11867" fmla="*/ 3197335 w 10924162"/>
                <a:gd name="connsiteY11867" fmla="*/ 2247458 h 6352161"/>
                <a:gd name="connsiteX11868" fmla="*/ 3226362 w 10924162"/>
                <a:gd name="connsiteY11868" fmla="*/ 2277658 h 6352161"/>
                <a:gd name="connsiteX11869" fmla="*/ 3197335 w 10924162"/>
                <a:gd name="connsiteY11869" fmla="*/ 2307858 h 6352161"/>
                <a:gd name="connsiteX11870" fmla="*/ 3268110 w 10924162"/>
                <a:gd name="connsiteY11870" fmla="*/ 2307858 h 6352161"/>
                <a:gd name="connsiteX11871" fmla="*/ 3239083 w 10924162"/>
                <a:gd name="connsiteY11871" fmla="*/ 2277658 h 6352161"/>
                <a:gd name="connsiteX11872" fmla="*/ 3268110 w 10924162"/>
                <a:gd name="connsiteY11872" fmla="*/ 2247458 h 6352161"/>
                <a:gd name="connsiteX11873" fmla="*/ 3297136 w 10924162"/>
                <a:gd name="connsiteY11873" fmla="*/ 2277658 h 6352161"/>
                <a:gd name="connsiteX11874" fmla="*/ 3268110 w 10924162"/>
                <a:gd name="connsiteY11874" fmla="*/ 2307858 h 6352161"/>
                <a:gd name="connsiteX11875" fmla="*/ 3338882 w 10924162"/>
                <a:gd name="connsiteY11875" fmla="*/ 2307858 h 6352161"/>
                <a:gd name="connsiteX11876" fmla="*/ 3309855 w 10924162"/>
                <a:gd name="connsiteY11876" fmla="*/ 2277658 h 6352161"/>
                <a:gd name="connsiteX11877" fmla="*/ 3338882 w 10924162"/>
                <a:gd name="connsiteY11877" fmla="*/ 2247458 h 6352161"/>
                <a:gd name="connsiteX11878" fmla="*/ 3367909 w 10924162"/>
                <a:gd name="connsiteY11878" fmla="*/ 2277658 h 6352161"/>
                <a:gd name="connsiteX11879" fmla="*/ 3338882 w 10924162"/>
                <a:gd name="connsiteY11879" fmla="*/ 2307858 h 6352161"/>
                <a:gd name="connsiteX11880" fmla="*/ 3409655 w 10924162"/>
                <a:gd name="connsiteY11880" fmla="*/ 2307858 h 6352161"/>
                <a:gd name="connsiteX11881" fmla="*/ 3380628 w 10924162"/>
                <a:gd name="connsiteY11881" fmla="*/ 2277658 h 6352161"/>
                <a:gd name="connsiteX11882" fmla="*/ 3409655 w 10924162"/>
                <a:gd name="connsiteY11882" fmla="*/ 2247458 h 6352161"/>
                <a:gd name="connsiteX11883" fmla="*/ 3438682 w 10924162"/>
                <a:gd name="connsiteY11883" fmla="*/ 2277658 h 6352161"/>
                <a:gd name="connsiteX11884" fmla="*/ 3409655 w 10924162"/>
                <a:gd name="connsiteY11884" fmla="*/ 2307858 h 6352161"/>
                <a:gd name="connsiteX11885" fmla="*/ 3480429 w 10924162"/>
                <a:gd name="connsiteY11885" fmla="*/ 2307858 h 6352161"/>
                <a:gd name="connsiteX11886" fmla="*/ 3451402 w 10924162"/>
                <a:gd name="connsiteY11886" fmla="*/ 2277658 h 6352161"/>
                <a:gd name="connsiteX11887" fmla="*/ 3480429 w 10924162"/>
                <a:gd name="connsiteY11887" fmla="*/ 2247458 h 6352161"/>
                <a:gd name="connsiteX11888" fmla="*/ 3509456 w 10924162"/>
                <a:gd name="connsiteY11888" fmla="*/ 2277658 h 6352161"/>
                <a:gd name="connsiteX11889" fmla="*/ 3480429 w 10924162"/>
                <a:gd name="connsiteY11889" fmla="*/ 2307858 h 6352161"/>
                <a:gd name="connsiteX11890" fmla="*/ 3551204 w 10924162"/>
                <a:gd name="connsiteY11890" fmla="*/ 2307858 h 6352161"/>
                <a:gd name="connsiteX11891" fmla="*/ 3522177 w 10924162"/>
                <a:gd name="connsiteY11891" fmla="*/ 2277658 h 6352161"/>
                <a:gd name="connsiteX11892" fmla="*/ 3551204 w 10924162"/>
                <a:gd name="connsiteY11892" fmla="*/ 2247458 h 6352161"/>
                <a:gd name="connsiteX11893" fmla="*/ 3580230 w 10924162"/>
                <a:gd name="connsiteY11893" fmla="*/ 2277658 h 6352161"/>
                <a:gd name="connsiteX11894" fmla="*/ 3551204 w 10924162"/>
                <a:gd name="connsiteY11894" fmla="*/ 2307858 h 6352161"/>
                <a:gd name="connsiteX11895" fmla="*/ 3621976 w 10924162"/>
                <a:gd name="connsiteY11895" fmla="*/ 2307858 h 6352161"/>
                <a:gd name="connsiteX11896" fmla="*/ 3592949 w 10924162"/>
                <a:gd name="connsiteY11896" fmla="*/ 2277658 h 6352161"/>
                <a:gd name="connsiteX11897" fmla="*/ 3621976 w 10924162"/>
                <a:gd name="connsiteY11897" fmla="*/ 2247458 h 6352161"/>
                <a:gd name="connsiteX11898" fmla="*/ 3651003 w 10924162"/>
                <a:gd name="connsiteY11898" fmla="*/ 2277658 h 6352161"/>
                <a:gd name="connsiteX11899" fmla="*/ 3621976 w 10924162"/>
                <a:gd name="connsiteY11899" fmla="*/ 2307858 h 6352161"/>
                <a:gd name="connsiteX11900" fmla="*/ 3692749 w 10924162"/>
                <a:gd name="connsiteY11900" fmla="*/ 2307858 h 6352161"/>
                <a:gd name="connsiteX11901" fmla="*/ 3663722 w 10924162"/>
                <a:gd name="connsiteY11901" fmla="*/ 2277658 h 6352161"/>
                <a:gd name="connsiteX11902" fmla="*/ 3692749 w 10924162"/>
                <a:gd name="connsiteY11902" fmla="*/ 2247458 h 6352161"/>
                <a:gd name="connsiteX11903" fmla="*/ 3721776 w 10924162"/>
                <a:gd name="connsiteY11903" fmla="*/ 2277658 h 6352161"/>
                <a:gd name="connsiteX11904" fmla="*/ 3692749 w 10924162"/>
                <a:gd name="connsiteY11904" fmla="*/ 2307858 h 6352161"/>
                <a:gd name="connsiteX11905" fmla="*/ 3763522 w 10924162"/>
                <a:gd name="connsiteY11905" fmla="*/ 2307858 h 6352161"/>
                <a:gd name="connsiteX11906" fmla="*/ 3734495 w 10924162"/>
                <a:gd name="connsiteY11906" fmla="*/ 2277658 h 6352161"/>
                <a:gd name="connsiteX11907" fmla="*/ 3763522 w 10924162"/>
                <a:gd name="connsiteY11907" fmla="*/ 2247458 h 6352161"/>
                <a:gd name="connsiteX11908" fmla="*/ 3792549 w 10924162"/>
                <a:gd name="connsiteY11908" fmla="*/ 2277658 h 6352161"/>
                <a:gd name="connsiteX11909" fmla="*/ 3763522 w 10924162"/>
                <a:gd name="connsiteY11909" fmla="*/ 2307858 h 6352161"/>
                <a:gd name="connsiteX11910" fmla="*/ 3834297 w 10924162"/>
                <a:gd name="connsiteY11910" fmla="*/ 2307858 h 6352161"/>
                <a:gd name="connsiteX11911" fmla="*/ 3805270 w 10924162"/>
                <a:gd name="connsiteY11911" fmla="*/ 2277658 h 6352161"/>
                <a:gd name="connsiteX11912" fmla="*/ 3834297 w 10924162"/>
                <a:gd name="connsiteY11912" fmla="*/ 2247458 h 6352161"/>
                <a:gd name="connsiteX11913" fmla="*/ 3863323 w 10924162"/>
                <a:gd name="connsiteY11913" fmla="*/ 2277658 h 6352161"/>
                <a:gd name="connsiteX11914" fmla="*/ 3834297 w 10924162"/>
                <a:gd name="connsiteY11914" fmla="*/ 2307858 h 6352161"/>
                <a:gd name="connsiteX11915" fmla="*/ 3905069 w 10924162"/>
                <a:gd name="connsiteY11915" fmla="*/ 2307858 h 6352161"/>
                <a:gd name="connsiteX11916" fmla="*/ 3876042 w 10924162"/>
                <a:gd name="connsiteY11916" fmla="*/ 2277658 h 6352161"/>
                <a:gd name="connsiteX11917" fmla="*/ 3905069 w 10924162"/>
                <a:gd name="connsiteY11917" fmla="*/ 2247458 h 6352161"/>
                <a:gd name="connsiteX11918" fmla="*/ 3934096 w 10924162"/>
                <a:gd name="connsiteY11918" fmla="*/ 2277658 h 6352161"/>
                <a:gd name="connsiteX11919" fmla="*/ 3905069 w 10924162"/>
                <a:gd name="connsiteY11919" fmla="*/ 2307858 h 6352161"/>
                <a:gd name="connsiteX11920" fmla="*/ 3975843 w 10924162"/>
                <a:gd name="connsiteY11920" fmla="*/ 2307858 h 6352161"/>
                <a:gd name="connsiteX11921" fmla="*/ 3946816 w 10924162"/>
                <a:gd name="connsiteY11921" fmla="*/ 2277658 h 6352161"/>
                <a:gd name="connsiteX11922" fmla="*/ 3975843 w 10924162"/>
                <a:gd name="connsiteY11922" fmla="*/ 2247458 h 6352161"/>
                <a:gd name="connsiteX11923" fmla="*/ 4004870 w 10924162"/>
                <a:gd name="connsiteY11923" fmla="*/ 2277658 h 6352161"/>
                <a:gd name="connsiteX11924" fmla="*/ 3975843 w 10924162"/>
                <a:gd name="connsiteY11924" fmla="*/ 2307858 h 6352161"/>
                <a:gd name="connsiteX11925" fmla="*/ 4046616 w 10924162"/>
                <a:gd name="connsiteY11925" fmla="*/ 2307858 h 6352161"/>
                <a:gd name="connsiteX11926" fmla="*/ 4017589 w 10924162"/>
                <a:gd name="connsiteY11926" fmla="*/ 2277658 h 6352161"/>
                <a:gd name="connsiteX11927" fmla="*/ 4046616 w 10924162"/>
                <a:gd name="connsiteY11927" fmla="*/ 2247458 h 6352161"/>
                <a:gd name="connsiteX11928" fmla="*/ 4075643 w 10924162"/>
                <a:gd name="connsiteY11928" fmla="*/ 2277658 h 6352161"/>
                <a:gd name="connsiteX11929" fmla="*/ 4046616 w 10924162"/>
                <a:gd name="connsiteY11929" fmla="*/ 2307858 h 6352161"/>
                <a:gd name="connsiteX11930" fmla="*/ 4117391 w 10924162"/>
                <a:gd name="connsiteY11930" fmla="*/ 2307858 h 6352161"/>
                <a:gd name="connsiteX11931" fmla="*/ 4088364 w 10924162"/>
                <a:gd name="connsiteY11931" fmla="*/ 2277658 h 6352161"/>
                <a:gd name="connsiteX11932" fmla="*/ 4117391 w 10924162"/>
                <a:gd name="connsiteY11932" fmla="*/ 2247458 h 6352161"/>
                <a:gd name="connsiteX11933" fmla="*/ 4146417 w 10924162"/>
                <a:gd name="connsiteY11933" fmla="*/ 2277658 h 6352161"/>
                <a:gd name="connsiteX11934" fmla="*/ 4117391 w 10924162"/>
                <a:gd name="connsiteY11934" fmla="*/ 2307858 h 6352161"/>
                <a:gd name="connsiteX11935" fmla="*/ 4188163 w 10924162"/>
                <a:gd name="connsiteY11935" fmla="*/ 2307858 h 6352161"/>
                <a:gd name="connsiteX11936" fmla="*/ 4159136 w 10924162"/>
                <a:gd name="connsiteY11936" fmla="*/ 2277658 h 6352161"/>
                <a:gd name="connsiteX11937" fmla="*/ 4188163 w 10924162"/>
                <a:gd name="connsiteY11937" fmla="*/ 2247458 h 6352161"/>
                <a:gd name="connsiteX11938" fmla="*/ 4217190 w 10924162"/>
                <a:gd name="connsiteY11938" fmla="*/ 2277658 h 6352161"/>
                <a:gd name="connsiteX11939" fmla="*/ 4188163 w 10924162"/>
                <a:gd name="connsiteY11939" fmla="*/ 2307858 h 6352161"/>
                <a:gd name="connsiteX11940" fmla="*/ 4258936 w 10924162"/>
                <a:gd name="connsiteY11940" fmla="*/ 2307858 h 6352161"/>
                <a:gd name="connsiteX11941" fmla="*/ 4229909 w 10924162"/>
                <a:gd name="connsiteY11941" fmla="*/ 2277658 h 6352161"/>
                <a:gd name="connsiteX11942" fmla="*/ 4258936 w 10924162"/>
                <a:gd name="connsiteY11942" fmla="*/ 2247458 h 6352161"/>
                <a:gd name="connsiteX11943" fmla="*/ 4287963 w 10924162"/>
                <a:gd name="connsiteY11943" fmla="*/ 2277658 h 6352161"/>
                <a:gd name="connsiteX11944" fmla="*/ 4258936 w 10924162"/>
                <a:gd name="connsiteY11944" fmla="*/ 2307858 h 6352161"/>
                <a:gd name="connsiteX11945" fmla="*/ 5603633 w 10924162"/>
                <a:gd name="connsiteY11945" fmla="*/ 2307858 h 6352161"/>
                <a:gd name="connsiteX11946" fmla="*/ 5574601 w 10924162"/>
                <a:gd name="connsiteY11946" fmla="*/ 2277658 h 6352161"/>
                <a:gd name="connsiteX11947" fmla="*/ 5603633 w 10924162"/>
                <a:gd name="connsiteY11947" fmla="*/ 2247458 h 6352161"/>
                <a:gd name="connsiteX11948" fmla="*/ 5632655 w 10924162"/>
                <a:gd name="connsiteY11948" fmla="*/ 2277658 h 6352161"/>
                <a:gd name="connsiteX11949" fmla="*/ 5603633 w 10924162"/>
                <a:gd name="connsiteY11949" fmla="*/ 2307858 h 6352161"/>
                <a:gd name="connsiteX11950" fmla="*/ 5674406 w 10924162"/>
                <a:gd name="connsiteY11950" fmla="*/ 2307858 h 6352161"/>
                <a:gd name="connsiteX11951" fmla="*/ 5645374 w 10924162"/>
                <a:gd name="connsiteY11951" fmla="*/ 2277658 h 6352161"/>
                <a:gd name="connsiteX11952" fmla="*/ 5674406 w 10924162"/>
                <a:gd name="connsiteY11952" fmla="*/ 2247458 h 6352161"/>
                <a:gd name="connsiteX11953" fmla="*/ 5703428 w 10924162"/>
                <a:gd name="connsiteY11953" fmla="*/ 2277658 h 6352161"/>
                <a:gd name="connsiteX11954" fmla="*/ 5674406 w 10924162"/>
                <a:gd name="connsiteY11954" fmla="*/ 2307858 h 6352161"/>
                <a:gd name="connsiteX11955" fmla="*/ 5745180 w 10924162"/>
                <a:gd name="connsiteY11955" fmla="*/ 2307858 h 6352161"/>
                <a:gd name="connsiteX11956" fmla="*/ 5716147 w 10924162"/>
                <a:gd name="connsiteY11956" fmla="*/ 2277658 h 6352161"/>
                <a:gd name="connsiteX11957" fmla="*/ 5745180 w 10924162"/>
                <a:gd name="connsiteY11957" fmla="*/ 2247458 h 6352161"/>
                <a:gd name="connsiteX11958" fmla="*/ 5774201 w 10924162"/>
                <a:gd name="connsiteY11958" fmla="*/ 2277658 h 6352161"/>
                <a:gd name="connsiteX11959" fmla="*/ 5745180 w 10924162"/>
                <a:gd name="connsiteY11959" fmla="*/ 2307858 h 6352161"/>
                <a:gd name="connsiteX11960" fmla="*/ 5815954 w 10924162"/>
                <a:gd name="connsiteY11960" fmla="*/ 2307858 h 6352161"/>
                <a:gd name="connsiteX11961" fmla="*/ 5786922 w 10924162"/>
                <a:gd name="connsiteY11961" fmla="*/ 2277658 h 6352161"/>
                <a:gd name="connsiteX11962" fmla="*/ 5815954 w 10924162"/>
                <a:gd name="connsiteY11962" fmla="*/ 2247458 h 6352161"/>
                <a:gd name="connsiteX11963" fmla="*/ 5844975 w 10924162"/>
                <a:gd name="connsiteY11963" fmla="*/ 2277658 h 6352161"/>
                <a:gd name="connsiteX11964" fmla="*/ 5815954 w 10924162"/>
                <a:gd name="connsiteY11964" fmla="*/ 2307858 h 6352161"/>
                <a:gd name="connsiteX11965" fmla="*/ 5886727 w 10924162"/>
                <a:gd name="connsiteY11965" fmla="*/ 2307858 h 6352161"/>
                <a:gd name="connsiteX11966" fmla="*/ 5857695 w 10924162"/>
                <a:gd name="connsiteY11966" fmla="*/ 2277658 h 6352161"/>
                <a:gd name="connsiteX11967" fmla="*/ 5886727 w 10924162"/>
                <a:gd name="connsiteY11967" fmla="*/ 2247458 h 6352161"/>
                <a:gd name="connsiteX11968" fmla="*/ 5915749 w 10924162"/>
                <a:gd name="connsiteY11968" fmla="*/ 2277658 h 6352161"/>
                <a:gd name="connsiteX11969" fmla="*/ 5886727 w 10924162"/>
                <a:gd name="connsiteY11969" fmla="*/ 2307858 h 6352161"/>
                <a:gd name="connsiteX11970" fmla="*/ 5957500 w 10924162"/>
                <a:gd name="connsiteY11970" fmla="*/ 2307858 h 6352161"/>
                <a:gd name="connsiteX11971" fmla="*/ 5928468 w 10924162"/>
                <a:gd name="connsiteY11971" fmla="*/ 2277658 h 6352161"/>
                <a:gd name="connsiteX11972" fmla="*/ 5957500 w 10924162"/>
                <a:gd name="connsiteY11972" fmla="*/ 2247458 h 6352161"/>
                <a:gd name="connsiteX11973" fmla="*/ 5986522 w 10924162"/>
                <a:gd name="connsiteY11973" fmla="*/ 2277658 h 6352161"/>
                <a:gd name="connsiteX11974" fmla="*/ 5957500 w 10924162"/>
                <a:gd name="connsiteY11974" fmla="*/ 2307858 h 6352161"/>
                <a:gd name="connsiteX11975" fmla="*/ 6099048 w 10924162"/>
                <a:gd name="connsiteY11975" fmla="*/ 2307858 h 6352161"/>
                <a:gd name="connsiteX11976" fmla="*/ 6070016 w 10924162"/>
                <a:gd name="connsiteY11976" fmla="*/ 2277658 h 6352161"/>
                <a:gd name="connsiteX11977" fmla="*/ 6099048 w 10924162"/>
                <a:gd name="connsiteY11977" fmla="*/ 2247458 h 6352161"/>
                <a:gd name="connsiteX11978" fmla="*/ 6128069 w 10924162"/>
                <a:gd name="connsiteY11978" fmla="*/ 2277658 h 6352161"/>
                <a:gd name="connsiteX11979" fmla="*/ 6099048 w 10924162"/>
                <a:gd name="connsiteY11979" fmla="*/ 2307858 h 6352161"/>
                <a:gd name="connsiteX11980" fmla="*/ 6169820 w 10924162"/>
                <a:gd name="connsiteY11980" fmla="*/ 2307858 h 6352161"/>
                <a:gd name="connsiteX11981" fmla="*/ 6140788 w 10924162"/>
                <a:gd name="connsiteY11981" fmla="*/ 2277658 h 6352161"/>
                <a:gd name="connsiteX11982" fmla="*/ 6169820 w 10924162"/>
                <a:gd name="connsiteY11982" fmla="*/ 2247458 h 6352161"/>
                <a:gd name="connsiteX11983" fmla="*/ 6198842 w 10924162"/>
                <a:gd name="connsiteY11983" fmla="*/ 2277658 h 6352161"/>
                <a:gd name="connsiteX11984" fmla="*/ 6169820 w 10924162"/>
                <a:gd name="connsiteY11984" fmla="*/ 2307858 h 6352161"/>
                <a:gd name="connsiteX11985" fmla="*/ 6240593 w 10924162"/>
                <a:gd name="connsiteY11985" fmla="*/ 2307858 h 6352161"/>
                <a:gd name="connsiteX11986" fmla="*/ 6211561 w 10924162"/>
                <a:gd name="connsiteY11986" fmla="*/ 2277658 h 6352161"/>
                <a:gd name="connsiteX11987" fmla="*/ 6240593 w 10924162"/>
                <a:gd name="connsiteY11987" fmla="*/ 2247458 h 6352161"/>
                <a:gd name="connsiteX11988" fmla="*/ 6269615 w 10924162"/>
                <a:gd name="connsiteY11988" fmla="*/ 2277658 h 6352161"/>
                <a:gd name="connsiteX11989" fmla="*/ 6240593 w 10924162"/>
                <a:gd name="connsiteY11989" fmla="*/ 2307858 h 6352161"/>
                <a:gd name="connsiteX11990" fmla="*/ 8009929 w 10924162"/>
                <a:gd name="connsiteY11990" fmla="*/ 2307858 h 6352161"/>
                <a:gd name="connsiteX11991" fmla="*/ 7980896 w 10924162"/>
                <a:gd name="connsiteY11991" fmla="*/ 2277658 h 6352161"/>
                <a:gd name="connsiteX11992" fmla="*/ 8009929 w 10924162"/>
                <a:gd name="connsiteY11992" fmla="*/ 2247458 h 6352161"/>
                <a:gd name="connsiteX11993" fmla="*/ 8038950 w 10924162"/>
                <a:gd name="connsiteY11993" fmla="*/ 2277658 h 6352161"/>
                <a:gd name="connsiteX11994" fmla="*/ 8009929 w 10924162"/>
                <a:gd name="connsiteY11994" fmla="*/ 2307858 h 6352161"/>
                <a:gd name="connsiteX11995" fmla="*/ 8434569 w 10924162"/>
                <a:gd name="connsiteY11995" fmla="*/ 2307858 h 6352161"/>
                <a:gd name="connsiteX11996" fmla="*/ 8405537 w 10924162"/>
                <a:gd name="connsiteY11996" fmla="*/ 2277658 h 6352161"/>
                <a:gd name="connsiteX11997" fmla="*/ 8434569 w 10924162"/>
                <a:gd name="connsiteY11997" fmla="*/ 2247458 h 6352161"/>
                <a:gd name="connsiteX11998" fmla="*/ 8463591 w 10924162"/>
                <a:gd name="connsiteY11998" fmla="*/ 2277658 h 6352161"/>
                <a:gd name="connsiteX11999" fmla="*/ 8434569 w 10924162"/>
                <a:gd name="connsiteY11999" fmla="*/ 2307858 h 6352161"/>
                <a:gd name="connsiteX12000" fmla="*/ 8788435 w 10924162"/>
                <a:gd name="connsiteY12000" fmla="*/ 2307858 h 6352161"/>
                <a:gd name="connsiteX12001" fmla="*/ 8759403 w 10924162"/>
                <a:gd name="connsiteY12001" fmla="*/ 2277658 h 6352161"/>
                <a:gd name="connsiteX12002" fmla="*/ 8788435 w 10924162"/>
                <a:gd name="connsiteY12002" fmla="*/ 2247458 h 6352161"/>
                <a:gd name="connsiteX12003" fmla="*/ 8817457 w 10924162"/>
                <a:gd name="connsiteY12003" fmla="*/ 2277658 h 6352161"/>
                <a:gd name="connsiteX12004" fmla="*/ 8788435 w 10924162"/>
                <a:gd name="connsiteY12004" fmla="*/ 2307858 h 6352161"/>
                <a:gd name="connsiteX12005" fmla="*/ 8859210 w 10924162"/>
                <a:gd name="connsiteY12005" fmla="*/ 2307858 h 6352161"/>
                <a:gd name="connsiteX12006" fmla="*/ 8830177 w 10924162"/>
                <a:gd name="connsiteY12006" fmla="*/ 2277658 h 6352161"/>
                <a:gd name="connsiteX12007" fmla="*/ 8859210 w 10924162"/>
                <a:gd name="connsiteY12007" fmla="*/ 2247458 h 6352161"/>
                <a:gd name="connsiteX12008" fmla="*/ 8888231 w 10924162"/>
                <a:gd name="connsiteY12008" fmla="*/ 2277658 h 6352161"/>
                <a:gd name="connsiteX12009" fmla="*/ 8859210 w 10924162"/>
                <a:gd name="connsiteY12009" fmla="*/ 2307858 h 6352161"/>
                <a:gd name="connsiteX12010" fmla="*/ 8929984 w 10924162"/>
                <a:gd name="connsiteY12010" fmla="*/ 2307858 h 6352161"/>
                <a:gd name="connsiteX12011" fmla="*/ 8900952 w 10924162"/>
                <a:gd name="connsiteY12011" fmla="*/ 2277658 h 6352161"/>
                <a:gd name="connsiteX12012" fmla="*/ 8929984 w 10924162"/>
                <a:gd name="connsiteY12012" fmla="*/ 2247458 h 6352161"/>
                <a:gd name="connsiteX12013" fmla="*/ 8959005 w 10924162"/>
                <a:gd name="connsiteY12013" fmla="*/ 2277658 h 6352161"/>
                <a:gd name="connsiteX12014" fmla="*/ 8929984 w 10924162"/>
                <a:gd name="connsiteY12014" fmla="*/ 2307858 h 6352161"/>
                <a:gd name="connsiteX12015" fmla="*/ 9000756 w 10924162"/>
                <a:gd name="connsiteY12015" fmla="*/ 2307858 h 6352161"/>
                <a:gd name="connsiteX12016" fmla="*/ 8971724 w 10924162"/>
                <a:gd name="connsiteY12016" fmla="*/ 2277658 h 6352161"/>
                <a:gd name="connsiteX12017" fmla="*/ 9000756 w 10924162"/>
                <a:gd name="connsiteY12017" fmla="*/ 2247458 h 6352161"/>
                <a:gd name="connsiteX12018" fmla="*/ 9029778 w 10924162"/>
                <a:gd name="connsiteY12018" fmla="*/ 2277658 h 6352161"/>
                <a:gd name="connsiteX12019" fmla="*/ 9000756 w 10924162"/>
                <a:gd name="connsiteY12019" fmla="*/ 2307858 h 6352161"/>
                <a:gd name="connsiteX12020" fmla="*/ 9213077 w 10924162"/>
                <a:gd name="connsiteY12020" fmla="*/ 2307858 h 6352161"/>
                <a:gd name="connsiteX12021" fmla="*/ 9184045 w 10924162"/>
                <a:gd name="connsiteY12021" fmla="*/ 2277658 h 6352161"/>
                <a:gd name="connsiteX12022" fmla="*/ 9213077 w 10924162"/>
                <a:gd name="connsiteY12022" fmla="*/ 2247458 h 6352161"/>
                <a:gd name="connsiteX12023" fmla="*/ 9242098 w 10924162"/>
                <a:gd name="connsiteY12023" fmla="*/ 2277658 h 6352161"/>
                <a:gd name="connsiteX12024" fmla="*/ 9213077 w 10924162"/>
                <a:gd name="connsiteY12024" fmla="*/ 2307858 h 6352161"/>
                <a:gd name="connsiteX12025" fmla="*/ 3197335 w 10924162"/>
                <a:gd name="connsiteY12025" fmla="*/ 2234258 h 6352161"/>
                <a:gd name="connsiteX12026" fmla="*/ 3168308 w 10924162"/>
                <a:gd name="connsiteY12026" fmla="*/ 2204057 h 6352161"/>
                <a:gd name="connsiteX12027" fmla="*/ 3197335 w 10924162"/>
                <a:gd name="connsiteY12027" fmla="*/ 2173857 h 6352161"/>
                <a:gd name="connsiteX12028" fmla="*/ 3226362 w 10924162"/>
                <a:gd name="connsiteY12028" fmla="*/ 2204057 h 6352161"/>
                <a:gd name="connsiteX12029" fmla="*/ 3197335 w 10924162"/>
                <a:gd name="connsiteY12029" fmla="*/ 2234258 h 6352161"/>
                <a:gd name="connsiteX12030" fmla="*/ 3268110 w 10924162"/>
                <a:gd name="connsiteY12030" fmla="*/ 2234258 h 6352161"/>
                <a:gd name="connsiteX12031" fmla="*/ 3239083 w 10924162"/>
                <a:gd name="connsiteY12031" fmla="*/ 2204057 h 6352161"/>
                <a:gd name="connsiteX12032" fmla="*/ 3268110 w 10924162"/>
                <a:gd name="connsiteY12032" fmla="*/ 2173857 h 6352161"/>
                <a:gd name="connsiteX12033" fmla="*/ 3297136 w 10924162"/>
                <a:gd name="connsiteY12033" fmla="*/ 2204057 h 6352161"/>
                <a:gd name="connsiteX12034" fmla="*/ 3268110 w 10924162"/>
                <a:gd name="connsiteY12034" fmla="*/ 2234258 h 6352161"/>
                <a:gd name="connsiteX12035" fmla="*/ 3338882 w 10924162"/>
                <a:gd name="connsiteY12035" fmla="*/ 2234258 h 6352161"/>
                <a:gd name="connsiteX12036" fmla="*/ 3309855 w 10924162"/>
                <a:gd name="connsiteY12036" fmla="*/ 2204057 h 6352161"/>
                <a:gd name="connsiteX12037" fmla="*/ 3338882 w 10924162"/>
                <a:gd name="connsiteY12037" fmla="*/ 2173857 h 6352161"/>
                <a:gd name="connsiteX12038" fmla="*/ 3367909 w 10924162"/>
                <a:gd name="connsiteY12038" fmla="*/ 2204057 h 6352161"/>
                <a:gd name="connsiteX12039" fmla="*/ 3338882 w 10924162"/>
                <a:gd name="connsiteY12039" fmla="*/ 2234258 h 6352161"/>
                <a:gd name="connsiteX12040" fmla="*/ 3409655 w 10924162"/>
                <a:gd name="connsiteY12040" fmla="*/ 2234258 h 6352161"/>
                <a:gd name="connsiteX12041" fmla="*/ 3380628 w 10924162"/>
                <a:gd name="connsiteY12041" fmla="*/ 2204057 h 6352161"/>
                <a:gd name="connsiteX12042" fmla="*/ 3409655 w 10924162"/>
                <a:gd name="connsiteY12042" fmla="*/ 2173857 h 6352161"/>
                <a:gd name="connsiteX12043" fmla="*/ 3438682 w 10924162"/>
                <a:gd name="connsiteY12043" fmla="*/ 2204057 h 6352161"/>
                <a:gd name="connsiteX12044" fmla="*/ 3409655 w 10924162"/>
                <a:gd name="connsiteY12044" fmla="*/ 2234258 h 6352161"/>
                <a:gd name="connsiteX12045" fmla="*/ 3480429 w 10924162"/>
                <a:gd name="connsiteY12045" fmla="*/ 2234258 h 6352161"/>
                <a:gd name="connsiteX12046" fmla="*/ 3451402 w 10924162"/>
                <a:gd name="connsiteY12046" fmla="*/ 2204057 h 6352161"/>
                <a:gd name="connsiteX12047" fmla="*/ 3480429 w 10924162"/>
                <a:gd name="connsiteY12047" fmla="*/ 2173857 h 6352161"/>
                <a:gd name="connsiteX12048" fmla="*/ 3509456 w 10924162"/>
                <a:gd name="connsiteY12048" fmla="*/ 2204057 h 6352161"/>
                <a:gd name="connsiteX12049" fmla="*/ 3480429 w 10924162"/>
                <a:gd name="connsiteY12049" fmla="*/ 2234258 h 6352161"/>
                <a:gd name="connsiteX12050" fmla="*/ 3551204 w 10924162"/>
                <a:gd name="connsiteY12050" fmla="*/ 2234258 h 6352161"/>
                <a:gd name="connsiteX12051" fmla="*/ 3522177 w 10924162"/>
                <a:gd name="connsiteY12051" fmla="*/ 2204057 h 6352161"/>
                <a:gd name="connsiteX12052" fmla="*/ 3551204 w 10924162"/>
                <a:gd name="connsiteY12052" fmla="*/ 2173857 h 6352161"/>
                <a:gd name="connsiteX12053" fmla="*/ 3580230 w 10924162"/>
                <a:gd name="connsiteY12053" fmla="*/ 2204057 h 6352161"/>
                <a:gd name="connsiteX12054" fmla="*/ 3551204 w 10924162"/>
                <a:gd name="connsiteY12054" fmla="*/ 2234258 h 6352161"/>
                <a:gd name="connsiteX12055" fmla="*/ 3621976 w 10924162"/>
                <a:gd name="connsiteY12055" fmla="*/ 2234258 h 6352161"/>
                <a:gd name="connsiteX12056" fmla="*/ 3592949 w 10924162"/>
                <a:gd name="connsiteY12056" fmla="*/ 2204057 h 6352161"/>
                <a:gd name="connsiteX12057" fmla="*/ 3621976 w 10924162"/>
                <a:gd name="connsiteY12057" fmla="*/ 2173857 h 6352161"/>
                <a:gd name="connsiteX12058" fmla="*/ 3651003 w 10924162"/>
                <a:gd name="connsiteY12058" fmla="*/ 2204057 h 6352161"/>
                <a:gd name="connsiteX12059" fmla="*/ 3621976 w 10924162"/>
                <a:gd name="connsiteY12059" fmla="*/ 2234258 h 6352161"/>
                <a:gd name="connsiteX12060" fmla="*/ 3692749 w 10924162"/>
                <a:gd name="connsiteY12060" fmla="*/ 2234258 h 6352161"/>
                <a:gd name="connsiteX12061" fmla="*/ 3663722 w 10924162"/>
                <a:gd name="connsiteY12061" fmla="*/ 2204057 h 6352161"/>
                <a:gd name="connsiteX12062" fmla="*/ 3692749 w 10924162"/>
                <a:gd name="connsiteY12062" fmla="*/ 2173857 h 6352161"/>
                <a:gd name="connsiteX12063" fmla="*/ 3721776 w 10924162"/>
                <a:gd name="connsiteY12063" fmla="*/ 2204057 h 6352161"/>
                <a:gd name="connsiteX12064" fmla="*/ 3692749 w 10924162"/>
                <a:gd name="connsiteY12064" fmla="*/ 2234258 h 6352161"/>
                <a:gd name="connsiteX12065" fmla="*/ 3763522 w 10924162"/>
                <a:gd name="connsiteY12065" fmla="*/ 2234258 h 6352161"/>
                <a:gd name="connsiteX12066" fmla="*/ 3734495 w 10924162"/>
                <a:gd name="connsiteY12066" fmla="*/ 2204057 h 6352161"/>
                <a:gd name="connsiteX12067" fmla="*/ 3763522 w 10924162"/>
                <a:gd name="connsiteY12067" fmla="*/ 2173857 h 6352161"/>
                <a:gd name="connsiteX12068" fmla="*/ 3792549 w 10924162"/>
                <a:gd name="connsiteY12068" fmla="*/ 2204057 h 6352161"/>
                <a:gd name="connsiteX12069" fmla="*/ 3763522 w 10924162"/>
                <a:gd name="connsiteY12069" fmla="*/ 2234258 h 6352161"/>
                <a:gd name="connsiteX12070" fmla="*/ 3834297 w 10924162"/>
                <a:gd name="connsiteY12070" fmla="*/ 2234258 h 6352161"/>
                <a:gd name="connsiteX12071" fmla="*/ 3805270 w 10924162"/>
                <a:gd name="connsiteY12071" fmla="*/ 2204057 h 6352161"/>
                <a:gd name="connsiteX12072" fmla="*/ 3834297 w 10924162"/>
                <a:gd name="connsiteY12072" fmla="*/ 2173857 h 6352161"/>
                <a:gd name="connsiteX12073" fmla="*/ 3863323 w 10924162"/>
                <a:gd name="connsiteY12073" fmla="*/ 2204057 h 6352161"/>
                <a:gd name="connsiteX12074" fmla="*/ 3834297 w 10924162"/>
                <a:gd name="connsiteY12074" fmla="*/ 2234258 h 6352161"/>
                <a:gd name="connsiteX12075" fmla="*/ 3905069 w 10924162"/>
                <a:gd name="connsiteY12075" fmla="*/ 2234258 h 6352161"/>
                <a:gd name="connsiteX12076" fmla="*/ 3876042 w 10924162"/>
                <a:gd name="connsiteY12076" fmla="*/ 2204057 h 6352161"/>
                <a:gd name="connsiteX12077" fmla="*/ 3905069 w 10924162"/>
                <a:gd name="connsiteY12077" fmla="*/ 2173857 h 6352161"/>
                <a:gd name="connsiteX12078" fmla="*/ 3934096 w 10924162"/>
                <a:gd name="connsiteY12078" fmla="*/ 2204057 h 6352161"/>
                <a:gd name="connsiteX12079" fmla="*/ 3905069 w 10924162"/>
                <a:gd name="connsiteY12079" fmla="*/ 2234258 h 6352161"/>
                <a:gd name="connsiteX12080" fmla="*/ 3975843 w 10924162"/>
                <a:gd name="connsiteY12080" fmla="*/ 2234258 h 6352161"/>
                <a:gd name="connsiteX12081" fmla="*/ 3946816 w 10924162"/>
                <a:gd name="connsiteY12081" fmla="*/ 2204057 h 6352161"/>
                <a:gd name="connsiteX12082" fmla="*/ 3975843 w 10924162"/>
                <a:gd name="connsiteY12082" fmla="*/ 2173857 h 6352161"/>
                <a:gd name="connsiteX12083" fmla="*/ 4004870 w 10924162"/>
                <a:gd name="connsiteY12083" fmla="*/ 2204057 h 6352161"/>
                <a:gd name="connsiteX12084" fmla="*/ 3975843 w 10924162"/>
                <a:gd name="connsiteY12084" fmla="*/ 2234258 h 6352161"/>
                <a:gd name="connsiteX12085" fmla="*/ 4046616 w 10924162"/>
                <a:gd name="connsiteY12085" fmla="*/ 2234258 h 6352161"/>
                <a:gd name="connsiteX12086" fmla="*/ 4017589 w 10924162"/>
                <a:gd name="connsiteY12086" fmla="*/ 2204057 h 6352161"/>
                <a:gd name="connsiteX12087" fmla="*/ 4046616 w 10924162"/>
                <a:gd name="connsiteY12087" fmla="*/ 2173857 h 6352161"/>
                <a:gd name="connsiteX12088" fmla="*/ 4075643 w 10924162"/>
                <a:gd name="connsiteY12088" fmla="*/ 2204057 h 6352161"/>
                <a:gd name="connsiteX12089" fmla="*/ 4046616 w 10924162"/>
                <a:gd name="connsiteY12089" fmla="*/ 2234258 h 6352161"/>
                <a:gd name="connsiteX12090" fmla="*/ 4117391 w 10924162"/>
                <a:gd name="connsiteY12090" fmla="*/ 2234258 h 6352161"/>
                <a:gd name="connsiteX12091" fmla="*/ 4088364 w 10924162"/>
                <a:gd name="connsiteY12091" fmla="*/ 2204057 h 6352161"/>
                <a:gd name="connsiteX12092" fmla="*/ 4117391 w 10924162"/>
                <a:gd name="connsiteY12092" fmla="*/ 2173857 h 6352161"/>
                <a:gd name="connsiteX12093" fmla="*/ 4146417 w 10924162"/>
                <a:gd name="connsiteY12093" fmla="*/ 2204057 h 6352161"/>
                <a:gd name="connsiteX12094" fmla="*/ 4117391 w 10924162"/>
                <a:gd name="connsiteY12094" fmla="*/ 2234258 h 6352161"/>
                <a:gd name="connsiteX12095" fmla="*/ 4188163 w 10924162"/>
                <a:gd name="connsiteY12095" fmla="*/ 2234258 h 6352161"/>
                <a:gd name="connsiteX12096" fmla="*/ 4159136 w 10924162"/>
                <a:gd name="connsiteY12096" fmla="*/ 2204057 h 6352161"/>
                <a:gd name="connsiteX12097" fmla="*/ 4188163 w 10924162"/>
                <a:gd name="connsiteY12097" fmla="*/ 2173857 h 6352161"/>
                <a:gd name="connsiteX12098" fmla="*/ 4217190 w 10924162"/>
                <a:gd name="connsiteY12098" fmla="*/ 2204057 h 6352161"/>
                <a:gd name="connsiteX12099" fmla="*/ 4188163 w 10924162"/>
                <a:gd name="connsiteY12099" fmla="*/ 2234258 h 6352161"/>
                <a:gd name="connsiteX12100" fmla="*/ 4258936 w 10924162"/>
                <a:gd name="connsiteY12100" fmla="*/ 2234258 h 6352161"/>
                <a:gd name="connsiteX12101" fmla="*/ 4229909 w 10924162"/>
                <a:gd name="connsiteY12101" fmla="*/ 2204057 h 6352161"/>
                <a:gd name="connsiteX12102" fmla="*/ 4258936 w 10924162"/>
                <a:gd name="connsiteY12102" fmla="*/ 2173857 h 6352161"/>
                <a:gd name="connsiteX12103" fmla="*/ 4287963 w 10924162"/>
                <a:gd name="connsiteY12103" fmla="*/ 2204057 h 6352161"/>
                <a:gd name="connsiteX12104" fmla="*/ 4258936 w 10924162"/>
                <a:gd name="connsiteY12104" fmla="*/ 2234258 h 6352161"/>
                <a:gd name="connsiteX12105" fmla="*/ 4329709 w 10924162"/>
                <a:gd name="connsiteY12105" fmla="*/ 2234258 h 6352161"/>
                <a:gd name="connsiteX12106" fmla="*/ 4300682 w 10924162"/>
                <a:gd name="connsiteY12106" fmla="*/ 2204057 h 6352161"/>
                <a:gd name="connsiteX12107" fmla="*/ 4329709 w 10924162"/>
                <a:gd name="connsiteY12107" fmla="*/ 2173857 h 6352161"/>
                <a:gd name="connsiteX12108" fmla="*/ 4358736 w 10924162"/>
                <a:gd name="connsiteY12108" fmla="*/ 2204057 h 6352161"/>
                <a:gd name="connsiteX12109" fmla="*/ 4329709 w 10924162"/>
                <a:gd name="connsiteY12109" fmla="*/ 2234258 h 6352161"/>
                <a:gd name="connsiteX12110" fmla="*/ 5603633 w 10924162"/>
                <a:gd name="connsiteY12110" fmla="*/ 2234258 h 6352161"/>
                <a:gd name="connsiteX12111" fmla="*/ 5574601 w 10924162"/>
                <a:gd name="connsiteY12111" fmla="*/ 2204057 h 6352161"/>
                <a:gd name="connsiteX12112" fmla="*/ 5603633 w 10924162"/>
                <a:gd name="connsiteY12112" fmla="*/ 2173857 h 6352161"/>
                <a:gd name="connsiteX12113" fmla="*/ 5632655 w 10924162"/>
                <a:gd name="connsiteY12113" fmla="*/ 2204057 h 6352161"/>
                <a:gd name="connsiteX12114" fmla="*/ 5603633 w 10924162"/>
                <a:gd name="connsiteY12114" fmla="*/ 2234258 h 6352161"/>
                <a:gd name="connsiteX12115" fmla="*/ 5674406 w 10924162"/>
                <a:gd name="connsiteY12115" fmla="*/ 2234258 h 6352161"/>
                <a:gd name="connsiteX12116" fmla="*/ 5645374 w 10924162"/>
                <a:gd name="connsiteY12116" fmla="*/ 2204057 h 6352161"/>
                <a:gd name="connsiteX12117" fmla="*/ 5674406 w 10924162"/>
                <a:gd name="connsiteY12117" fmla="*/ 2173857 h 6352161"/>
                <a:gd name="connsiteX12118" fmla="*/ 5703428 w 10924162"/>
                <a:gd name="connsiteY12118" fmla="*/ 2204057 h 6352161"/>
                <a:gd name="connsiteX12119" fmla="*/ 5674406 w 10924162"/>
                <a:gd name="connsiteY12119" fmla="*/ 2234258 h 6352161"/>
                <a:gd name="connsiteX12120" fmla="*/ 5745180 w 10924162"/>
                <a:gd name="connsiteY12120" fmla="*/ 2234258 h 6352161"/>
                <a:gd name="connsiteX12121" fmla="*/ 5716147 w 10924162"/>
                <a:gd name="connsiteY12121" fmla="*/ 2204057 h 6352161"/>
                <a:gd name="connsiteX12122" fmla="*/ 5745180 w 10924162"/>
                <a:gd name="connsiteY12122" fmla="*/ 2173857 h 6352161"/>
                <a:gd name="connsiteX12123" fmla="*/ 5774201 w 10924162"/>
                <a:gd name="connsiteY12123" fmla="*/ 2204057 h 6352161"/>
                <a:gd name="connsiteX12124" fmla="*/ 5745180 w 10924162"/>
                <a:gd name="connsiteY12124" fmla="*/ 2234258 h 6352161"/>
                <a:gd name="connsiteX12125" fmla="*/ 5815954 w 10924162"/>
                <a:gd name="connsiteY12125" fmla="*/ 2234258 h 6352161"/>
                <a:gd name="connsiteX12126" fmla="*/ 5786922 w 10924162"/>
                <a:gd name="connsiteY12126" fmla="*/ 2204057 h 6352161"/>
                <a:gd name="connsiteX12127" fmla="*/ 5815954 w 10924162"/>
                <a:gd name="connsiteY12127" fmla="*/ 2173857 h 6352161"/>
                <a:gd name="connsiteX12128" fmla="*/ 5844975 w 10924162"/>
                <a:gd name="connsiteY12128" fmla="*/ 2204057 h 6352161"/>
                <a:gd name="connsiteX12129" fmla="*/ 5815954 w 10924162"/>
                <a:gd name="connsiteY12129" fmla="*/ 2234258 h 6352161"/>
                <a:gd name="connsiteX12130" fmla="*/ 5886727 w 10924162"/>
                <a:gd name="connsiteY12130" fmla="*/ 2234258 h 6352161"/>
                <a:gd name="connsiteX12131" fmla="*/ 5857695 w 10924162"/>
                <a:gd name="connsiteY12131" fmla="*/ 2204057 h 6352161"/>
                <a:gd name="connsiteX12132" fmla="*/ 5886727 w 10924162"/>
                <a:gd name="connsiteY12132" fmla="*/ 2173857 h 6352161"/>
                <a:gd name="connsiteX12133" fmla="*/ 5915749 w 10924162"/>
                <a:gd name="connsiteY12133" fmla="*/ 2204057 h 6352161"/>
                <a:gd name="connsiteX12134" fmla="*/ 5886727 w 10924162"/>
                <a:gd name="connsiteY12134" fmla="*/ 2234258 h 6352161"/>
                <a:gd name="connsiteX12135" fmla="*/ 5957500 w 10924162"/>
                <a:gd name="connsiteY12135" fmla="*/ 2234258 h 6352161"/>
                <a:gd name="connsiteX12136" fmla="*/ 5928468 w 10924162"/>
                <a:gd name="connsiteY12136" fmla="*/ 2204057 h 6352161"/>
                <a:gd name="connsiteX12137" fmla="*/ 5957500 w 10924162"/>
                <a:gd name="connsiteY12137" fmla="*/ 2173857 h 6352161"/>
                <a:gd name="connsiteX12138" fmla="*/ 5986522 w 10924162"/>
                <a:gd name="connsiteY12138" fmla="*/ 2204057 h 6352161"/>
                <a:gd name="connsiteX12139" fmla="*/ 5957500 w 10924162"/>
                <a:gd name="connsiteY12139" fmla="*/ 2234258 h 6352161"/>
                <a:gd name="connsiteX12140" fmla="*/ 6099048 w 10924162"/>
                <a:gd name="connsiteY12140" fmla="*/ 2234258 h 6352161"/>
                <a:gd name="connsiteX12141" fmla="*/ 6070016 w 10924162"/>
                <a:gd name="connsiteY12141" fmla="*/ 2204057 h 6352161"/>
                <a:gd name="connsiteX12142" fmla="*/ 6099048 w 10924162"/>
                <a:gd name="connsiteY12142" fmla="*/ 2173857 h 6352161"/>
                <a:gd name="connsiteX12143" fmla="*/ 6128069 w 10924162"/>
                <a:gd name="connsiteY12143" fmla="*/ 2204057 h 6352161"/>
                <a:gd name="connsiteX12144" fmla="*/ 6099048 w 10924162"/>
                <a:gd name="connsiteY12144" fmla="*/ 2234258 h 6352161"/>
                <a:gd name="connsiteX12145" fmla="*/ 6169820 w 10924162"/>
                <a:gd name="connsiteY12145" fmla="*/ 2234258 h 6352161"/>
                <a:gd name="connsiteX12146" fmla="*/ 6140788 w 10924162"/>
                <a:gd name="connsiteY12146" fmla="*/ 2204057 h 6352161"/>
                <a:gd name="connsiteX12147" fmla="*/ 6169820 w 10924162"/>
                <a:gd name="connsiteY12147" fmla="*/ 2173857 h 6352161"/>
                <a:gd name="connsiteX12148" fmla="*/ 6198842 w 10924162"/>
                <a:gd name="connsiteY12148" fmla="*/ 2204057 h 6352161"/>
                <a:gd name="connsiteX12149" fmla="*/ 6169820 w 10924162"/>
                <a:gd name="connsiteY12149" fmla="*/ 2234258 h 6352161"/>
                <a:gd name="connsiteX12150" fmla="*/ 6240593 w 10924162"/>
                <a:gd name="connsiteY12150" fmla="*/ 2234258 h 6352161"/>
                <a:gd name="connsiteX12151" fmla="*/ 6211561 w 10924162"/>
                <a:gd name="connsiteY12151" fmla="*/ 2204057 h 6352161"/>
                <a:gd name="connsiteX12152" fmla="*/ 6240593 w 10924162"/>
                <a:gd name="connsiteY12152" fmla="*/ 2173857 h 6352161"/>
                <a:gd name="connsiteX12153" fmla="*/ 6269615 w 10924162"/>
                <a:gd name="connsiteY12153" fmla="*/ 2204057 h 6352161"/>
                <a:gd name="connsiteX12154" fmla="*/ 6240593 w 10924162"/>
                <a:gd name="connsiteY12154" fmla="*/ 2234258 h 6352161"/>
                <a:gd name="connsiteX12155" fmla="*/ 8080703 w 10924162"/>
                <a:gd name="connsiteY12155" fmla="*/ 2234258 h 6352161"/>
                <a:gd name="connsiteX12156" fmla="*/ 8051671 w 10924162"/>
                <a:gd name="connsiteY12156" fmla="*/ 2204057 h 6352161"/>
                <a:gd name="connsiteX12157" fmla="*/ 8080703 w 10924162"/>
                <a:gd name="connsiteY12157" fmla="*/ 2173857 h 6352161"/>
                <a:gd name="connsiteX12158" fmla="*/ 8109724 w 10924162"/>
                <a:gd name="connsiteY12158" fmla="*/ 2204057 h 6352161"/>
                <a:gd name="connsiteX12159" fmla="*/ 8080703 w 10924162"/>
                <a:gd name="connsiteY12159" fmla="*/ 2234258 h 6352161"/>
                <a:gd name="connsiteX12160" fmla="*/ 8151475 w 10924162"/>
                <a:gd name="connsiteY12160" fmla="*/ 2234258 h 6352161"/>
                <a:gd name="connsiteX12161" fmla="*/ 8122443 w 10924162"/>
                <a:gd name="connsiteY12161" fmla="*/ 2204057 h 6352161"/>
                <a:gd name="connsiteX12162" fmla="*/ 8151475 w 10924162"/>
                <a:gd name="connsiteY12162" fmla="*/ 2173857 h 6352161"/>
                <a:gd name="connsiteX12163" fmla="*/ 8180497 w 10924162"/>
                <a:gd name="connsiteY12163" fmla="*/ 2204057 h 6352161"/>
                <a:gd name="connsiteX12164" fmla="*/ 8151475 w 10924162"/>
                <a:gd name="connsiteY12164" fmla="*/ 2234258 h 6352161"/>
                <a:gd name="connsiteX12165" fmla="*/ 8222248 w 10924162"/>
                <a:gd name="connsiteY12165" fmla="*/ 2234258 h 6352161"/>
                <a:gd name="connsiteX12166" fmla="*/ 8193216 w 10924162"/>
                <a:gd name="connsiteY12166" fmla="*/ 2204057 h 6352161"/>
                <a:gd name="connsiteX12167" fmla="*/ 8222248 w 10924162"/>
                <a:gd name="connsiteY12167" fmla="*/ 2173857 h 6352161"/>
                <a:gd name="connsiteX12168" fmla="*/ 8251270 w 10924162"/>
                <a:gd name="connsiteY12168" fmla="*/ 2204057 h 6352161"/>
                <a:gd name="connsiteX12169" fmla="*/ 8222248 w 10924162"/>
                <a:gd name="connsiteY12169" fmla="*/ 2234258 h 6352161"/>
                <a:gd name="connsiteX12170" fmla="*/ 8929984 w 10924162"/>
                <a:gd name="connsiteY12170" fmla="*/ 2234258 h 6352161"/>
                <a:gd name="connsiteX12171" fmla="*/ 8900952 w 10924162"/>
                <a:gd name="connsiteY12171" fmla="*/ 2204057 h 6352161"/>
                <a:gd name="connsiteX12172" fmla="*/ 8929984 w 10924162"/>
                <a:gd name="connsiteY12172" fmla="*/ 2173857 h 6352161"/>
                <a:gd name="connsiteX12173" fmla="*/ 8959005 w 10924162"/>
                <a:gd name="connsiteY12173" fmla="*/ 2204057 h 6352161"/>
                <a:gd name="connsiteX12174" fmla="*/ 8929984 w 10924162"/>
                <a:gd name="connsiteY12174" fmla="*/ 2234258 h 6352161"/>
                <a:gd name="connsiteX12175" fmla="*/ 9000756 w 10924162"/>
                <a:gd name="connsiteY12175" fmla="*/ 2234258 h 6352161"/>
                <a:gd name="connsiteX12176" fmla="*/ 8971724 w 10924162"/>
                <a:gd name="connsiteY12176" fmla="*/ 2204057 h 6352161"/>
                <a:gd name="connsiteX12177" fmla="*/ 9000756 w 10924162"/>
                <a:gd name="connsiteY12177" fmla="*/ 2173857 h 6352161"/>
                <a:gd name="connsiteX12178" fmla="*/ 9029778 w 10924162"/>
                <a:gd name="connsiteY12178" fmla="*/ 2204057 h 6352161"/>
                <a:gd name="connsiteX12179" fmla="*/ 9000756 w 10924162"/>
                <a:gd name="connsiteY12179" fmla="*/ 2234258 h 6352161"/>
                <a:gd name="connsiteX12180" fmla="*/ 9071529 w 10924162"/>
                <a:gd name="connsiteY12180" fmla="*/ 2234258 h 6352161"/>
                <a:gd name="connsiteX12181" fmla="*/ 9042497 w 10924162"/>
                <a:gd name="connsiteY12181" fmla="*/ 2204057 h 6352161"/>
                <a:gd name="connsiteX12182" fmla="*/ 9071529 w 10924162"/>
                <a:gd name="connsiteY12182" fmla="*/ 2173857 h 6352161"/>
                <a:gd name="connsiteX12183" fmla="*/ 9100551 w 10924162"/>
                <a:gd name="connsiteY12183" fmla="*/ 2204057 h 6352161"/>
                <a:gd name="connsiteX12184" fmla="*/ 9071529 w 10924162"/>
                <a:gd name="connsiteY12184" fmla="*/ 2234258 h 6352161"/>
                <a:gd name="connsiteX12185" fmla="*/ 9354623 w 10924162"/>
                <a:gd name="connsiteY12185" fmla="*/ 2234258 h 6352161"/>
                <a:gd name="connsiteX12186" fmla="*/ 9325591 w 10924162"/>
                <a:gd name="connsiteY12186" fmla="*/ 2204057 h 6352161"/>
                <a:gd name="connsiteX12187" fmla="*/ 9354623 w 10924162"/>
                <a:gd name="connsiteY12187" fmla="*/ 2173857 h 6352161"/>
                <a:gd name="connsiteX12188" fmla="*/ 9383645 w 10924162"/>
                <a:gd name="connsiteY12188" fmla="*/ 2204057 h 6352161"/>
                <a:gd name="connsiteX12189" fmla="*/ 9354623 w 10924162"/>
                <a:gd name="connsiteY12189" fmla="*/ 2234258 h 6352161"/>
                <a:gd name="connsiteX12190" fmla="*/ 9425397 w 10924162"/>
                <a:gd name="connsiteY12190" fmla="*/ 2234258 h 6352161"/>
                <a:gd name="connsiteX12191" fmla="*/ 9396364 w 10924162"/>
                <a:gd name="connsiteY12191" fmla="*/ 2204057 h 6352161"/>
                <a:gd name="connsiteX12192" fmla="*/ 9425397 w 10924162"/>
                <a:gd name="connsiteY12192" fmla="*/ 2173857 h 6352161"/>
                <a:gd name="connsiteX12193" fmla="*/ 9454418 w 10924162"/>
                <a:gd name="connsiteY12193" fmla="*/ 2204057 h 6352161"/>
                <a:gd name="connsiteX12194" fmla="*/ 9425397 w 10924162"/>
                <a:gd name="connsiteY12194" fmla="*/ 2234258 h 6352161"/>
                <a:gd name="connsiteX12195" fmla="*/ 3268110 w 10924162"/>
                <a:gd name="connsiteY12195" fmla="*/ 2160656 h 6352161"/>
                <a:gd name="connsiteX12196" fmla="*/ 3239083 w 10924162"/>
                <a:gd name="connsiteY12196" fmla="*/ 2130456 h 6352161"/>
                <a:gd name="connsiteX12197" fmla="*/ 3268110 w 10924162"/>
                <a:gd name="connsiteY12197" fmla="*/ 2100256 h 6352161"/>
                <a:gd name="connsiteX12198" fmla="*/ 3297136 w 10924162"/>
                <a:gd name="connsiteY12198" fmla="*/ 2130456 h 6352161"/>
                <a:gd name="connsiteX12199" fmla="*/ 3268110 w 10924162"/>
                <a:gd name="connsiteY12199" fmla="*/ 2160656 h 6352161"/>
                <a:gd name="connsiteX12200" fmla="*/ 3338882 w 10924162"/>
                <a:gd name="connsiteY12200" fmla="*/ 2160656 h 6352161"/>
                <a:gd name="connsiteX12201" fmla="*/ 3309855 w 10924162"/>
                <a:gd name="connsiteY12201" fmla="*/ 2130456 h 6352161"/>
                <a:gd name="connsiteX12202" fmla="*/ 3338882 w 10924162"/>
                <a:gd name="connsiteY12202" fmla="*/ 2100256 h 6352161"/>
                <a:gd name="connsiteX12203" fmla="*/ 3367909 w 10924162"/>
                <a:gd name="connsiteY12203" fmla="*/ 2130456 h 6352161"/>
                <a:gd name="connsiteX12204" fmla="*/ 3338882 w 10924162"/>
                <a:gd name="connsiteY12204" fmla="*/ 2160656 h 6352161"/>
                <a:gd name="connsiteX12205" fmla="*/ 3409655 w 10924162"/>
                <a:gd name="connsiteY12205" fmla="*/ 2160656 h 6352161"/>
                <a:gd name="connsiteX12206" fmla="*/ 3380628 w 10924162"/>
                <a:gd name="connsiteY12206" fmla="*/ 2130456 h 6352161"/>
                <a:gd name="connsiteX12207" fmla="*/ 3409655 w 10924162"/>
                <a:gd name="connsiteY12207" fmla="*/ 2100256 h 6352161"/>
                <a:gd name="connsiteX12208" fmla="*/ 3438682 w 10924162"/>
                <a:gd name="connsiteY12208" fmla="*/ 2130456 h 6352161"/>
                <a:gd name="connsiteX12209" fmla="*/ 3409655 w 10924162"/>
                <a:gd name="connsiteY12209" fmla="*/ 2160656 h 6352161"/>
                <a:gd name="connsiteX12210" fmla="*/ 3480429 w 10924162"/>
                <a:gd name="connsiteY12210" fmla="*/ 2160656 h 6352161"/>
                <a:gd name="connsiteX12211" fmla="*/ 3451402 w 10924162"/>
                <a:gd name="connsiteY12211" fmla="*/ 2130456 h 6352161"/>
                <a:gd name="connsiteX12212" fmla="*/ 3480429 w 10924162"/>
                <a:gd name="connsiteY12212" fmla="*/ 2100256 h 6352161"/>
                <a:gd name="connsiteX12213" fmla="*/ 3509456 w 10924162"/>
                <a:gd name="connsiteY12213" fmla="*/ 2130456 h 6352161"/>
                <a:gd name="connsiteX12214" fmla="*/ 3480429 w 10924162"/>
                <a:gd name="connsiteY12214" fmla="*/ 2160656 h 6352161"/>
                <a:gd name="connsiteX12215" fmla="*/ 3551204 w 10924162"/>
                <a:gd name="connsiteY12215" fmla="*/ 2160656 h 6352161"/>
                <a:gd name="connsiteX12216" fmla="*/ 3522177 w 10924162"/>
                <a:gd name="connsiteY12216" fmla="*/ 2130456 h 6352161"/>
                <a:gd name="connsiteX12217" fmla="*/ 3551204 w 10924162"/>
                <a:gd name="connsiteY12217" fmla="*/ 2100256 h 6352161"/>
                <a:gd name="connsiteX12218" fmla="*/ 3580230 w 10924162"/>
                <a:gd name="connsiteY12218" fmla="*/ 2130456 h 6352161"/>
                <a:gd name="connsiteX12219" fmla="*/ 3551204 w 10924162"/>
                <a:gd name="connsiteY12219" fmla="*/ 2160656 h 6352161"/>
                <a:gd name="connsiteX12220" fmla="*/ 3621976 w 10924162"/>
                <a:gd name="connsiteY12220" fmla="*/ 2160656 h 6352161"/>
                <a:gd name="connsiteX12221" fmla="*/ 3592949 w 10924162"/>
                <a:gd name="connsiteY12221" fmla="*/ 2130456 h 6352161"/>
                <a:gd name="connsiteX12222" fmla="*/ 3621976 w 10924162"/>
                <a:gd name="connsiteY12222" fmla="*/ 2100256 h 6352161"/>
                <a:gd name="connsiteX12223" fmla="*/ 3651003 w 10924162"/>
                <a:gd name="connsiteY12223" fmla="*/ 2130456 h 6352161"/>
                <a:gd name="connsiteX12224" fmla="*/ 3621976 w 10924162"/>
                <a:gd name="connsiteY12224" fmla="*/ 2160656 h 6352161"/>
                <a:gd name="connsiteX12225" fmla="*/ 3692749 w 10924162"/>
                <a:gd name="connsiteY12225" fmla="*/ 2160656 h 6352161"/>
                <a:gd name="connsiteX12226" fmla="*/ 3663722 w 10924162"/>
                <a:gd name="connsiteY12226" fmla="*/ 2130456 h 6352161"/>
                <a:gd name="connsiteX12227" fmla="*/ 3692749 w 10924162"/>
                <a:gd name="connsiteY12227" fmla="*/ 2100256 h 6352161"/>
                <a:gd name="connsiteX12228" fmla="*/ 3721776 w 10924162"/>
                <a:gd name="connsiteY12228" fmla="*/ 2130456 h 6352161"/>
                <a:gd name="connsiteX12229" fmla="*/ 3692749 w 10924162"/>
                <a:gd name="connsiteY12229" fmla="*/ 2160656 h 6352161"/>
                <a:gd name="connsiteX12230" fmla="*/ 3763522 w 10924162"/>
                <a:gd name="connsiteY12230" fmla="*/ 2160656 h 6352161"/>
                <a:gd name="connsiteX12231" fmla="*/ 3734495 w 10924162"/>
                <a:gd name="connsiteY12231" fmla="*/ 2130456 h 6352161"/>
                <a:gd name="connsiteX12232" fmla="*/ 3763522 w 10924162"/>
                <a:gd name="connsiteY12232" fmla="*/ 2100256 h 6352161"/>
                <a:gd name="connsiteX12233" fmla="*/ 3792549 w 10924162"/>
                <a:gd name="connsiteY12233" fmla="*/ 2130456 h 6352161"/>
                <a:gd name="connsiteX12234" fmla="*/ 3763522 w 10924162"/>
                <a:gd name="connsiteY12234" fmla="*/ 2160656 h 6352161"/>
                <a:gd name="connsiteX12235" fmla="*/ 3834297 w 10924162"/>
                <a:gd name="connsiteY12235" fmla="*/ 2160656 h 6352161"/>
                <a:gd name="connsiteX12236" fmla="*/ 3805270 w 10924162"/>
                <a:gd name="connsiteY12236" fmla="*/ 2130456 h 6352161"/>
                <a:gd name="connsiteX12237" fmla="*/ 3834297 w 10924162"/>
                <a:gd name="connsiteY12237" fmla="*/ 2100256 h 6352161"/>
                <a:gd name="connsiteX12238" fmla="*/ 3863323 w 10924162"/>
                <a:gd name="connsiteY12238" fmla="*/ 2130456 h 6352161"/>
                <a:gd name="connsiteX12239" fmla="*/ 3834297 w 10924162"/>
                <a:gd name="connsiteY12239" fmla="*/ 2160656 h 6352161"/>
                <a:gd name="connsiteX12240" fmla="*/ 3905069 w 10924162"/>
                <a:gd name="connsiteY12240" fmla="*/ 2160656 h 6352161"/>
                <a:gd name="connsiteX12241" fmla="*/ 3876042 w 10924162"/>
                <a:gd name="connsiteY12241" fmla="*/ 2130456 h 6352161"/>
                <a:gd name="connsiteX12242" fmla="*/ 3905069 w 10924162"/>
                <a:gd name="connsiteY12242" fmla="*/ 2100256 h 6352161"/>
                <a:gd name="connsiteX12243" fmla="*/ 3934096 w 10924162"/>
                <a:gd name="connsiteY12243" fmla="*/ 2130456 h 6352161"/>
                <a:gd name="connsiteX12244" fmla="*/ 3905069 w 10924162"/>
                <a:gd name="connsiteY12244" fmla="*/ 2160656 h 6352161"/>
                <a:gd name="connsiteX12245" fmla="*/ 3975843 w 10924162"/>
                <a:gd name="connsiteY12245" fmla="*/ 2160656 h 6352161"/>
                <a:gd name="connsiteX12246" fmla="*/ 3946816 w 10924162"/>
                <a:gd name="connsiteY12246" fmla="*/ 2130456 h 6352161"/>
                <a:gd name="connsiteX12247" fmla="*/ 3975843 w 10924162"/>
                <a:gd name="connsiteY12247" fmla="*/ 2100256 h 6352161"/>
                <a:gd name="connsiteX12248" fmla="*/ 4004870 w 10924162"/>
                <a:gd name="connsiteY12248" fmla="*/ 2130456 h 6352161"/>
                <a:gd name="connsiteX12249" fmla="*/ 3975843 w 10924162"/>
                <a:gd name="connsiteY12249" fmla="*/ 2160656 h 6352161"/>
                <a:gd name="connsiteX12250" fmla="*/ 4046616 w 10924162"/>
                <a:gd name="connsiteY12250" fmla="*/ 2160656 h 6352161"/>
                <a:gd name="connsiteX12251" fmla="*/ 4017589 w 10924162"/>
                <a:gd name="connsiteY12251" fmla="*/ 2130456 h 6352161"/>
                <a:gd name="connsiteX12252" fmla="*/ 4046616 w 10924162"/>
                <a:gd name="connsiteY12252" fmla="*/ 2100256 h 6352161"/>
                <a:gd name="connsiteX12253" fmla="*/ 4075643 w 10924162"/>
                <a:gd name="connsiteY12253" fmla="*/ 2130456 h 6352161"/>
                <a:gd name="connsiteX12254" fmla="*/ 4046616 w 10924162"/>
                <a:gd name="connsiteY12254" fmla="*/ 2160656 h 6352161"/>
                <a:gd name="connsiteX12255" fmla="*/ 4117391 w 10924162"/>
                <a:gd name="connsiteY12255" fmla="*/ 2160656 h 6352161"/>
                <a:gd name="connsiteX12256" fmla="*/ 4088364 w 10924162"/>
                <a:gd name="connsiteY12256" fmla="*/ 2130456 h 6352161"/>
                <a:gd name="connsiteX12257" fmla="*/ 4117391 w 10924162"/>
                <a:gd name="connsiteY12257" fmla="*/ 2100256 h 6352161"/>
                <a:gd name="connsiteX12258" fmla="*/ 4146417 w 10924162"/>
                <a:gd name="connsiteY12258" fmla="*/ 2130456 h 6352161"/>
                <a:gd name="connsiteX12259" fmla="*/ 4117391 w 10924162"/>
                <a:gd name="connsiteY12259" fmla="*/ 2160656 h 6352161"/>
                <a:gd name="connsiteX12260" fmla="*/ 4188163 w 10924162"/>
                <a:gd name="connsiteY12260" fmla="*/ 2160656 h 6352161"/>
                <a:gd name="connsiteX12261" fmla="*/ 4159136 w 10924162"/>
                <a:gd name="connsiteY12261" fmla="*/ 2130456 h 6352161"/>
                <a:gd name="connsiteX12262" fmla="*/ 4188163 w 10924162"/>
                <a:gd name="connsiteY12262" fmla="*/ 2100256 h 6352161"/>
                <a:gd name="connsiteX12263" fmla="*/ 4217190 w 10924162"/>
                <a:gd name="connsiteY12263" fmla="*/ 2130456 h 6352161"/>
                <a:gd name="connsiteX12264" fmla="*/ 4188163 w 10924162"/>
                <a:gd name="connsiteY12264" fmla="*/ 2160656 h 6352161"/>
                <a:gd name="connsiteX12265" fmla="*/ 4258936 w 10924162"/>
                <a:gd name="connsiteY12265" fmla="*/ 2160656 h 6352161"/>
                <a:gd name="connsiteX12266" fmla="*/ 4229909 w 10924162"/>
                <a:gd name="connsiteY12266" fmla="*/ 2130456 h 6352161"/>
                <a:gd name="connsiteX12267" fmla="*/ 4258936 w 10924162"/>
                <a:gd name="connsiteY12267" fmla="*/ 2100256 h 6352161"/>
                <a:gd name="connsiteX12268" fmla="*/ 4287963 w 10924162"/>
                <a:gd name="connsiteY12268" fmla="*/ 2130456 h 6352161"/>
                <a:gd name="connsiteX12269" fmla="*/ 4258936 w 10924162"/>
                <a:gd name="connsiteY12269" fmla="*/ 2160656 h 6352161"/>
                <a:gd name="connsiteX12270" fmla="*/ 5603633 w 10924162"/>
                <a:gd name="connsiteY12270" fmla="*/ 2160656 h 6352161"/>
                <a:gd name="connsiteX12271" fmla="*/ 5574601 w 10924162"/>
                <a:gd name="connsiteY12271" fmla="*/ 2130456 h 6352161"/>
                <a:gd name="connsiteX12272" fmla="*/ 5603633 w 10924162"/>
                <a:gd name="connsiteY12272" fmla="*/ 2100256 h 6352161"/>
                <a:gd name="connsiteX12273" fmla="*/ 5632655 w 10924162"/>
                <a:gd name="connsiteY12273" fmla="*/ 2130456 h 6352161"/>
                <a:gd name="connsiteX12274" fmla="*/ 5603633 w 10924162"/>
                <a:gd name="connsiteY12274" fmla="*/ 2160656 h 6352161"/>
                <a:gd name="connsiteX12275" fmla="*/ 5674406 w 10924162"/>
                <a:gd name="connsiteY12275" fmla="*/ 2160656 h 6352161"/>
                <a:gd name="connsiteX12276" fmla="*/ 5645374 w 10924162"/>
                <a:gd name="connsiteY12276" fmla="*/ 2130456 h 6352161"/>
                <a:gd name="connsiteX12277" fmla="*/ 5674406 w 10924162"/>
                <a:gd name="connsiteY12277" fmla="*/ 2100256 h 6352161"/>
                <a:gd name="connsiteX12278" fmla="*/ 5703428 w 10924162"/>
                <a:gd name="connsiteY12278" fmla="*/ 2130456 h 6352161"/>
                <a:gd name="connsiteX12279" fmla="*/ 5674406 w 10924162"/>
                <a:gd name="connsiteY12279" fmla="*/ 2160656 h 6352161"/>
                <a:gd name="connsiteX12280" fmla="*/ 5745180 w 10924162"/>
                <a:gd name="connsiteY12280" fmla="*/ 2160656 h 6352161"/>
                <a:gd name="connsiteX12281" fmla="*/ 5716147 w 10924162"/>
                <a:gd name="connsiteY12281" fmla="*/ 2130456 h 6352161"/>
                <a:gd name="connsiteX12282" fmla="*/ 5745180 w 10924162"/>
                <a:gd name="connsiteY12282" fmla="*/ 2100256 h 6352161"/>
                <a:gd name="connsiteX12283" fmla="*/ 5774201 w 10924162"/>
                <a:gd name="connsiteY12283" fmla="*/ 2130456 h 6352161"/>
                <a:gd name="connsiteX12284" fmla="*/ 5745180 w 10924162"/>
                <a:gd name="connsiteY12284" fmla="*/ 2160656 h 6352161"/>
                <a:gd name="connsiteX12285" fmla="*/ 5815954 w 10924162"/>
                <a:gd name="connsiteY12285" fmla="*/ 2160656 h 6352161"/>
                <a:gd name="connsiteX12286" fmla="*/ 5786922 w 10924162"/>
                <a:gd name="connsiteY12286" fmla="*/ 2130456 h 6352161"/>
                <a:gd name="connsiteX12287" fmla="*/ 5815954 w 10924162"/>
                <a:gd name="connsiteY12287" fmla="*/ 2100256 h 6352161"/>
                <a:gd name="connsiteX12288" fmla="*/ 5844975 w 10924162"/>
                <a:gd name="connsiteY12288" fmla="*/ 2130456 h 6352161"/>
                <a:gd name="connsiteX12289" fmla="*/ 5815954 w 10924162"/>
                <a:gd name="connsiteY12289" fmla="*/ 2160656 h 6352161"/>
                <a:gd name="connsiteX12290" fmla="*/ 5886727 w 10924162"/>
                <a:gd name="connsiteY12290" fmla="*/ 2160656 h 6352161"/>
                <a:gd name="connsiteX12291" fmla="*/ 5857695 w 10924162"/>
                <a:gd name="connsiteY12291" fmla="*/ 2130456 h 6352161"/>
                <a:gd name="connsiteX12292" fmla="*/ 5886727 w 10924162"/>
                <a:gd name="connsiteY12292" fmla="*/ 2100256 h 6352161"/>
                <a:gd name="connsiteX12293" fmla="*/ 5915749 w 10924162"/>
                <a:gd name="connsiteY12293" fmla="*/ 2130456 h 6352161"/>
                <a:gd name="connsiteX12294" fmla="*/ 5886727 w 10924162"/>
                <a:gd name="connsiteY12294" fmla="*/ 2160656 h 6352161"/>
                <a:gd name="connsiteX12295" fmla="*/ 5957500 w 10924162"/>
                <a:gd name="connsiteY12295" fmla="*/ 2160656 h 6352161"/>
                <a:gd name="connsiteX12296" fmla="*/ 5928468 w 10924162"/>
                <a:gd name="connsiteY12296" fmla="*/ 2130456 h 6352161"/>
                <a:gd name="connsiteX12297" fmla="*/ 5957500 w 10924162"/>
                <a:gd name="connsiteY12297" fmla="*/ 2100256 h 6352161"/>
                <a:gd name="connsiteX12298" fmla="*/ 5986522 w 10924162"/>
                <a:gd name="connsiteY12298" fmla="*/ 2130456 h 6352161"/>
                <a:gd name="connsiteX12299" fmla="*/ 5957500 w 10924162"/>
                <a:gd name="connsiteY12299" fmla="*/ 2160656 h 6352161"/>
                <a:gd name="connsiteX12300" fmla="*/ 6028274 w 10924162"/>
                <a:gd name="connsiteY12300" fmla="*/ 2160656 h 6352161"/>
                <a:gd name="connsiteX12301" fmla="*/ 5999241 w 10924162"/>
                <a:gd name="connsiteY12301" fmla="*/ 2130456 h 6352161"/>
                <a:gd name="connsiteX12302" fmla="*/ 6028274 w 10924162"/>
                <a:gd name="connsiteY12302" fmla="*/ 2100256 h 6352161"/>
                <a:gd name="connsiteX12303" fmla="*/ 6057295 w 10924162"/>
                <a:gd name="connsiteY12303" fmla="*/ 2130456 h 6352161"/>
                <a:gd name="connsiteX12304" fmla="*/ 6028274 w 10924162"/>
                <a:gd name="connsiteY12304" fmla="*/ 2160656 h 6352161"/>
                <a:gd name="connsiteX12305" fmla="*/ 6099048 w 10924162"/>
                <a:gd name="connsiteY12305" fmla="*/ 2160656 h 6352161"/>
                <a:gd name="connsiteX12306" fmla="*/ 6070016 w 10924162"/>
                <a:gd name="connsiteY12306" fmla="*/ 2130456 h 6352161"/>
                <a:gd name="connsiteX12307" fmla="*/ 6099048 w 10924162"/>
                <a:gd name="connsiteY12307" fmla="*/ 2100256 h 6352161"/>
                <a:gd name="connsiteX12308" fmla="*/ 6128069 w 10924162"/>
                <a:gd name="connsiteY12308" fmla="*/ 2130456 h 6352161"/>
                <a:gd name="connsiteX12309" fmla="*/ 6099048 w 10924162"/>
                <a:gd name="connsiteY12309" fmla="*/ 2160656 h 6352161"/>
                <a:gd name="connsiteX12310" fmla="*/ 6169820 w 10924162"/>
                <a:gd name="connsiteY12310" fmla="*/ 2160656 h 6352161"/>
                <a:gd name="connsiteX12311" fmla="*/ 6140788 w 10924162"/>
                <a:gd name="connsiteY12311" fmla="*/ 2130456 h 6352161"/>
                <a:gd name="connsiteX12312" fmla="*/ 6169820 w 10924162"/>
                <a:gd name="connsiteY12312" fmla="*/ 2100256 h 6352161"/>
                <a:gd name="connsiteX12313" fmla="*/ 6198842 w 10924162"/>
                <a:gd name="connsiteY12313" fmla="*/ 2130456 h 6352161"/>
                <a:gd name="connsiteX12314" fmla="*/ 6169820 w 10924162"/>
                <a:gd name="connsiteY12314" fmla="*/ 2160656 h 6352161"/>
                <a:gd name="connsiteX12315" fmla="*/ 6240593 w 10924162"/>
                <a:gd name="connsiteY12315" fmla="*/ 2160656 h 6352161"/>
                <a:gd name="connsiteX12316" fmla="*/ 6211561 w 10924162"/>
                <a:gd name="connsiteY12316" fmla="*/ 2130456 h 6352161"/>
                <a:gd name="connsiteX12317" fmla="*/ 6240593 w 10924162"/>
                <a:gd name="connsiteY12317" fmla="*/ 2100256 h 6352161"/>
                <a:gd name="connsiteX12318" fmla="*/ 6269615 w 10924162"/>
                <a:gd name="connsiteY12318" fmla="*/ 2130456 h 6352161"/>
                <a:gd name="connsiteX12319" fmla="*/ 6240593 w 10924162"/>
                <a:gd name="connsiteY12319" fmla="*/ 2160656 h 6352161"/>
                <a:gd name="connsiteX12320" fmla="*/ 8363797 w 10924162"/>
                <a:gd name="connsiteY12320" fmla="*/ 2160656 h 6352161"/>
                <a:gd name="connsiteX12321" fmla="*/ 8334765 w 10924162"/>
                <a:gd name="connsiteY12321" fmla="*/ 2130456 h 6352161"/>
                <a:gd name="connsiteX12322" fmla="*/ 8363797 w 10924162"/>
                <a:gd name="connsiteY12322" fmla="*/ 2100256 h 6352161"/>
                <a:gd name="connsiteX12323" fmla="*/ 8392818 w 10924162"/>
                <a:gd name="connsiteY12323" fmla="*/ 2130456 h 6352161"/>
                <a:gd name="connsiteX12324" fmla="*/ 8363797 w 10924162"/>
                <a:gd name="connsiteY12324" fmla="*/ 2160656 h 6352161"/>
                <a:gd name="connsiteX12325" fmla="*/ 8434569 w 10924162"/>
                <a:gd name="connsiteY12325" fmla="*/ 2160656 h 6352161"/>
                <a:gd name="connsiteX12326" fmla="*/ 8405537 w 10924162"/>
                <a:gd name="connsiteY12326" fmla="*/ 2130456 h 6352161"/>
                <a:gd name="connsiteX12327" fmla="*/ 8434569 w 10924162"/>
                <a:gd name="connsiteY12327" fmla="*/ 2100256 h 6352161"/>
                <a:gd name="connsiteX12328" fmla="*/ 8463591 w 10924162"/>
                <a:gd name="connsiteY12328" fmla="*/ 2130456 h 6352161"/>
                <a:gd name="connsiteX12329" fmla="*/ 8434569 w 10924162"/>
                <a:gd name="connsiteY12329" fmla="*/ 2160656 h 6352161"/>
                <a:gd name="connsiteX12330" fmla="*/ 8505342 w 10924162"/>
                <a:gd name="connsiteY12330" fmla="*/ 2160656 h 6352161"/>
                <a:gd name="connsiteX12331" fmla="*/ 8476310 w 10924162"/>
                <a:gd name="connsiteY12331" fmla="*/ 2130456 h 6352161"/>
                <a:gd name="connsiteX12332" fmla="*/ 8505342 w 10924162"/>
                <a:gd name="connsiteY12332" fmla="*/ 2100256 h 6352161"/>
                <a:gd name="connsiteX12333" fmla="*/ 8534364 w 10924162"/>
                <a:gd name="connsiteY12333" fmla="*/ 2130456 h 6352161"/>
                <a:gd name="connsiteX12334" fmla="*/ 8505342 w 10924162"/>
                <a:gd name="connsiteY12334" fmla="*/ 2160656 h 6352161"/>
                <a:gd name="connsiteX12335" fmla="*/ 9142303 w 10924162"/>
                <a:gd name="connsiteY12335" fmla="*/ 2160656 h 6352161"/>
                <a:gd name="connsiteX12336" fmla="*/ 9113270 w 10924162"/>
                <a:gd name="connsiteY12336" fmla="*/ 2130456 h 6352161"/>
                <a:gd name="connsiteX12337" fmla="*/ 9142303 w 10924162"/>
                <a:gd name="connsiteY12337" fmla="*/ 2100256 h 6352161"/>
                <a:gd name="connsiteX12338" fmla="*/ 9171324 w 10924162"/>
                <a:gd name="connsiteY12338" fmla="*/ 2130456 h 6352161"/>
                <a:gd name="connsiteX12339" fmla="*/ 9142303 w 10924162"/>
                <a:gd name="connsiteY12339" fmla="*/ 2160656 h 6352161"/>
                <a:gd name="connsiteX12340" fmla="*/ 9496171 w 10924162"/>
                <a:gd name="connsiteY12340" fmla="*/ 2160656 h 6352161"/>
                <a:gd name="connsiteX12341" fmla="*/ 9467139 w 10924162"/>
                <a:gd name="connsiteY12341" fmla="*/ 2130456 h 6352161"/>
                <a:gd name="connsiteX12342" fmla="*/ 9496171 w 10924162"/>
                <a:gd name="connsiteY12342" fmla="*/ 2100256 h 6352161"/>
                <a:gd name="connsiteX12343" fmla="*/ 9525192 w 10924162"/>
                <a:gd name="connsiteY12343" fmla="*/ 2130456 h 6352161"/>
                <a:gd name="connsiteX12344" fmla="*/ 9496171 w 10924162"/>
                <a:gd name="connsiteY12344" fmla="*/ 2160656 h 6352161"/>
                <a:gd name="connsiteX12345" fmla="*/ 3268110 w 10924162"/>
                <a:gd name="connsiteY12345" fmla="*/ 2087055 h 6352161"/>
                <a:gd name="connsiteX12346" fmla="*/ 3239083 w 10924162"/>
                <a:gd name="connsiteY12346" fmla="*/ 2056855 h 6352161"/>
                <a:gd name="connsiteX12347" fmla="*/ 3268110 w 10924162"/>
                <a:gd name="connsiteY12347" fmla="*/ 2026655 h 6352161"/>
                <a:gd name="connsiteX12348" fmla="*/ 3297136 w 10924162"/>
                <a:gd name="connsiteY12348" fmla="*/ 2056855 h 6352161"/>
                <a:gd name="connsiteX12349" fmla="*/ 3268110 w 10924162"/>
                <a:gd name="connsiteY12349" fmla="*/ 2087055 h 6352161"/>
                <a:gd name="connsiteX12350" fmla="*/ 3338882 w 10924162"/>
                <a:gd name="connsiteY12350" fmla="*/ 2087055 h 6352161"/>
                <a:gd name="connsiteX12351" fmla="*/ 3309855 w 10924162"/>
                <a:gd name="connsiteY12351" fmla="*/ 2056855 h 6352161"/>
                <a:gd name="connsiteX12352" fmla="*/ 3338882 w 10924162"/>
                <a:gd name="connsiteY12352" fmla="*/ 2026655 h 6352161"/>
                <a:gd name="connsiteX12353" fmla="*/ 3367909 w 10924162"/>
                <a:gd name="connsiteY12353" fmla="*/ 2056855 h 6352161"/>
                <a:gd name="connsiteX12354" fmla="*/ 3338882 w 10924162"/>
                <a:gd name="connsiteY12354" fmla="*/ 2087055 h 6352161"/>
                <a:gd name="connsiteX12355" fmla="*/ 3409655 w 10924162"/>
                <a:gd name="connsiteY12355" fmla="*/ 2087055 h 6352161"/>
                <a:gd name="connsiteX12356" fmla="*/ 3380628 w 10924162"/>
                <a:gd name="connsiteY12356" fmla="*/ 2056855 h 6352161"/>
                <a:gd name="connsiteX12357" fmla="*/ 3409655 w 10924162"/>
                <a:gd name="connsiteY12357" fmla="*/ 2026655 h 6352161"/>
                <a:gd name="connsiteX12358" fmla="*/ 3438682 w 10924162"/>
                <a:gd name="connsiteY12358" fmla="*/ 2056855 h 6352161"/>
                <a:gd name="connsiteX12359" fmla="*/ 3409655 w 10924162"/>
                <a:gd name="connsiteY12359" fmla="*/ 2087055 h 6352161"/>
                <a:gd name="connsiteX12360" fmla="*/ 3480429 w 10924162"/>
                <a:gd name="connsiteY12360" fmla="*/ 2087055 h 6352161"/>
                <a:gd name="connsiteX12361" fmla="*/ 3451402 w 10924162"/>
                <a:gd name="connsiteY12361" fmla="*/ 2056855 h 6352161"/>
                <a:gd name="connsiteX12362" fmla="*/ 3480429 w 10924162"/>
                <a:gd name="connsiteY12362" fmla="*/ 2026655 h 6352161"/>
                <a:gd name="connsiteX12363" fmla="*/ 3509456 w 10924162"/>
                <a:gd name="connsiteY12363" fmla="*/ 2056855 h 6352161"/>
                <a:gd name="connsiteX12364" fmla="*/ 3480429 w 10924162"/>
                <a:gd name="connsiteY12364" fmla="*/ 2087055 h 6352161"/>
                <a:gd name="connsiteX12365" fmla="*/ 3551204 w 10924162"/>
                <a:gd name="connsiteY12365" fmla="*/ 2087055 h 6352161"/>
                <a:gd name="connsiteX12366" fmla="*/ 3522177 w 10924162"/>
                <a:gd name="connsiteY12366" fmla="*/ 2056855 h 6352161"/>
                <a:gd name="connsiteX12367" fmla="*/ 3551204 w 10924162"/>
                <a:gd name="connsiteY12367" fmla="*/ 2026655 h 6352161"/>
                <a:gd name="connsiteX12368" fmla="*/ 3580230 w 10924162"/>
                <a:gd name="connsiteY12368" fmla="*/ 2056855 h 6352161"/>
                <a:gd name="connsiteX12369" fmla="*/ 3551204 w 10924162"/>
                <a:gd name="connsiteY12369" fmla="*/ 2087055 h 6352161"/>
                <a:gd name="connsiteX12370" fmla="*/ 3621976 w 10924162"/>
                <a:gd name="connsiteY12370" fmla="*/ 2087055 h 6352161"/>
                <a:gd name="connsiteX12371" fmla="*/ 3592949 w 10924162"/>
                <a:gd name="connsiteY12371" fmla="*/ 2056855 h 6352161"/>
                <a:gd name="connsiteX12372" fmla="*/ 3621976 w 10924162"/>
                <a:gd name="connsiteY12372" fmla="*/ 2026655 h 6352161"/>
                <a:gd name="connsiteX12373" fmla="*/ 3651003 w 10924162"/>
                <a:gd name="connsiteY12373" fmla="*/ 2056855 h 6352161"/>
                <a:gd name="connsiteX12374" fmla="*/ 3621976 w 10924162"/>
                <a:gd name="connsiteY12374" fmla="*/ 2087055 h 6352161"/>
                <a:gd name="connsiteX12375" fmla="*/ 3692749 w 10924162"/>
                <a:gd name="connsiteY12375" fmla="*/ 2087055 h 6352161"/>
                <a:gd name="connsiteX12376" fmla="*/ 3663722 w 10924162"/>
                <a:gd name="connsiteY12376" fmla="*/ 2056855 h 6352161"/>
                <a:gd name="connsiteX12377" fmla="*/ 3692749 w 10924162"/>
                <a:gd name="connsiteY12377" fmla="*/ 2026655 h 6352161"/>
                <a:gd name="connsiteX12378" fmla="*/ 3721776 w 10924162"/>
                <a:gd name="connsiteY12378" fmla="*/ 2056855 h 6352161"/>
                <a:gd name="connsiteX12379" fmla="*/ 3692749 w 10924162"/>
                <a:gd name="connsiteY12379" fmla="*/ 2087055 h 6352161"/>
                <a:gd name="connsiteX12380" fmla="*/ 3763522 w 10924162"/>
                <a:gd name="connsiteY12380" fmla="*/ 2087055 h 6352161"/>
                <a:gd name="connsiteX12381" fmla="*/ 3734495 w 10924162"/>
                <a:gd name="connsiteY12381" fmla="*/ 2056855 h 6352161"/>
                <a:gd name="connsiteX12382" fmla="*/ 3763522 w 10924162"/>
                <a:gd name="connsiteY12382" fmla="*/ 2026655 h 6352161"/>
                <a:gd name="connsiteX12383" fmla="*/ 3792549 w 10924162"/>
                <a:gd name="connsiteY12383" fmla="*/ 2056855 h 6352161"/>
                <a:gd name="connsiteX12384" fmla="*/ 3763522 w 10924162"/>
                <a:gd name="connsiteY12384" fmla="*/ 2087055 h 6352161"/>
                <a:gd name="connsiteX12385" fmla="*/ 3834297 w 10924162"/>
                <a:gd name="connsiteY12385" fmla="*/ 2087055 h 6352161"/>
                <a:gd name="connsiteX12386" fmla="*/ 3805270 w 10924162"/>
                <a:gd name="connsiteY12386" fmla="*/ 2056855 h 6352161"/>
                <a:gd name="connsiteX12387" fmla="*/ 3834297 w 10924162"/>
                <a:gd name="connsiteY12387" fmla="*/ 2026655 h 6352161"/>
                <a:gd name="connsiteX12388" fmla="*/ 3863323 w 10924162"/>
                <a:gd name="connsiteY12388" fmla="*/ 2056855 h 6352161"/>
                <a:gd name="connsiteX12389" fmla="*/ 3834297 w 10924162"/>
                <a:gd name="connsiteY12389" fmla="*/ 2087055 h 6352161"/>
                <a:gd name="connsiteX12390" fmla="*/ 3905069 w 10924162"/>
                <a:gd name="connsiteY12390" fmla="*/ 2087055 h 6352161"/>
                <a:gd name="connsiteX12391" fmla="*/ 3876042 w 10924162"/>
                <a:gd name="connsiteY12391" fmla="*/ 2056855 h 6352161"/>
                <a:gd name="connsiteX12392" fmla="*/ 3905069 w 10924162"/>
                <a:gd name="connsiteY12392" fmla="*/ 2026655 h 6352161"/>
                <a:gd name="connsiteX12393" fmla="*/ 3934096 w 10924162"/>
                <a:gd name="connsiteY12393" fmla="*/ 2056855 h 6352161"/>
                <a:gd name="connsiteX12394" fmla="*/ 3905069 w 10924162"/>
                <a:gd name="connsiteY12394" fmla="*/ 2087055 h 6352161"/>
                <a:gd name="connsiteX12395" fmla="*/ 3975843 w 10924162"/>
                <a:gd name="connsiteY12395" fmla="*/ 2087055 h 6352161"/>
                <a:gd name="connsiteX12396" fmla="*/ 3946816 w 10924162"/>
                <a:gd name="connsiteY12396" fmla="*/ 2056855 h 6352161"/>
                <a:gd name="connsiteX12397" fmla="*/ 3975843 w 10924162"/>
                <a:gd name="connsiteY12397" fmla="*/ 2026655 h 6352161"/>
                <a:gd name="connsiteX12398" fmla="*/ 4004870 w 10924162"/>
                <a:gd name="connsiteY12398" fmla="*/ 2056855 h 6352161"/>
                <a:gd name="connsiteX12399" fmla="*/ 3975843 w 10924162"/>
                <a:gd name="connsiteY12399" fmla="*/ 2087055 h 6352161"/>
                <a:gd name="connsiteX12400" fmla="*/ 4046616 w 10924162"/>
                <a:gd name="connsiteY12400" fmla="*/ 2087055 h 6352161"/>
                <a:gd name="connsiteX12401" fmla="*/ 4017589 w 10924162"/>
                <a:gd name="connsiteY12401" fmla="*/ 2056855 h 6352161"/>
                <a:gd name="connsiteX12402" fmla="*/ 4046616 w 10924162"/>
                <a:gd name="connsiteY12402" fmla="*/ 2026655 h 6352161"/>
                <a:gd name="connsiteX12403" fmla="*/ 4075643 w 10924162"/>
                <a:gd name="connsiteY12403" fmla="*/ 2056855 h 6352161"/>
                <a:gd name="connsiteX12404" fmla="*/ 4046616 w 10924162"/>
                <a:gd name="connsiteY12404" fmla="*/ 2087055 h 6352161"/>
                <a:gd name="connsiteX12405" fmla="*/ 4117391 w 10924162"/>
                <a:gd name="connsiteY12405" fmla="*/ 2087055 h 6352161"/>
                <a:gd name="connsiteX12406" fmla="*/ 4088364 w 10924162"/>
                <a:gd name="connsiteY12406" fmla="*/ 2056855 h 6352161"/>
                <a:gd name="connsiteX12407" fmla="*/ 4117391 w 10924162"/>
                <a:gd name="connsiteY12407" fmla="*/ 2026655 h 6352161"/>
                <a:gd name="connsiteX12408" fmla="*/ 4146417 w 10924162"/>
                <a:gd name="connsiteY12408" fmla="*/ 2056855 h 6352161"/>
                <a:gd name="connsiteX12409" fmla="*/ 4117391 w 10924162"/>
                <a:gd name="connsiteY12409" fmla="*/ 2087055 h 6352161"/>
                <a:gd name="connsiteX12410" fmla="*/ 4188163 w 10924162"/>
                <a:gd name="connsiteY12410" fmla="*/ 2087055 h 6352161"/>
                <a:gd name="connsiteX12411" fmla="*/ 4159136 w 10924162"/>
                <a:gd name="connsiteY12411" fmla="*/ 2056855 h 6352161"/>
                <a:gd name="connsiteX12412" fmla="*/ 4188163 w 10924162"/>
                <a:gd name="connsiteY12412" fmla="*/ 2026655 h 6352161"/>
                <a:gd name="connsiteX12413" fmla="*/ 4217190 w 10924162"/>
                <a:gd name="connsiteY12413" fmla="*/ 2056855 h 6352161"/>
                <a:gd name="connsiteX12414" fmla="*/ 4188163 w 10924162"/>
                <a:gd name="connsiteY12414" fmla="*/ 2087055 h 6352161"/>
                <a:gd name="connsiteX12415" fmla="*/ 5674406 w 10924162"/>
                <a:gd name="connsiteY12415" fmla="*/ 2087055 h 6352161"/>
                <a:gd name="connsiteX12416" fmla="*/ 5645374 w 10924162"/>
                <a:gd name="connsiteY12416" fmla="*/ 2056855 h 6352161"/>
                <a:gd name="connsiteX12417" fmla="*/ 5674406 w 10924162"/>
                <a:gd name="connsiteY12417" fmla="*/ 2026655 h 6352161"/>
                <a:gd name="connsiteX12418" fmla="*/ 5703428 w 10924162"/>
                <a:gd name="connsiteY12418" fmla="*/ 2056855 h 6352161"/>
                <a:gd name="connsiteX12419" fmla="*/ 5674406 w 10924162"/>
                <a:gd name="connsiteY12419" fmla="*/ 2087055 h 6352161"/>
                <a:gd name="connsiteX12420" fmla="*/ 5745180 w 10924162"/>
                <a:gd name="connsiteY12420" fmla="*/ 2087055 h 6352161"/>
                <a:gd name="connsiteX12421" fmla="*/ 5716147 w 10924162"/>
                <a:gd name="connsiteY12421" fmla="*/ 2056855 h 6352161"/>
                <a:gd name="connsiteX12422" fmla="*/ 5745180 w 10924162"/>
                <a:gd name="connsiteY12422" fmla="*/ 2026655 h 6352161"/>
                <a:gd name="connsiteX12423" fmla="*/ 5774201 w 10924162"/>
                <a:gd name="connsiteY12423" fmla="*/ 2056855 h 6352161"/>
                <a:gd name="connsiteX12424" fmla="*/ 5745180 w 10924162"/>
                <a:gd name="connsiteY12424" fmla="*/ 2087055 h 6352161"/>
                <a:gd name="connsiteX12425" fmla="*/ 5815954 w 10924162"/>
                <a:gd name="connsiteY12425" fmla="*/ 2087055 h 6352161"/>
                <a:gd name="connsiteX12426" fmla="*/ 5786922 w 10924162"/>
                <a:gd name="connsiteY12426" fmla="*/ 2056855 h 6352161"/>
                <a:gd name="connsiteX12427" fmla="*/ 5815954 w 10924162"/>
                <a:gd name="connsiteY12427" fmla="*/ 2026655 h 6352161"/>
                <a:gd name="connsiteX12428" fmla="*/ 5844975 w 10924162"/>
                <a:gd name="connsiteY12428" fmla="*/ 2056855 h 6352161"/>
                <a:gd name="connsiteX12429" fmla="*/ 5815954 w 10924162"/>
                <a:gd name="connsiteY12429" fmla="*/ 2087055 h 6352161"/>
                <a:gd name="connsiteX12430" fmla="*/ 5886727 w 10924162"/>
                <a:gd name="connsiteY12430" fmla="*/ 2087055 h 6352161"/>
                <a:gd name="connsiteX12431" fmla="*/ 5857695 w 10924162"/>
                <a:gd name="connsiteY12431" fmla="*/ 2056855 h 6352161"/>
                <a:gd name="connsiteX12432" fmla="*/ 5886727 w 10924162"/>
                <a:gd name="connsiteY12432" fmla="*/ 2026655 h 6352161"/>
                <a:gd name="connsiteX12433" fmla="*/ 5915749 w 10924162"/>
                <a:gd name="connsiteY12433" fmla="*/ 2056855 h 6352161"/>
                <a:gd name="connsiteX12434" fmla="*/ 5886727 w 10924162"/>
                <a:gd name="connsiteY12434" fmla="*/ 2087055 h 6352161"/>
                <a:gd name="connsiteX12435" fmla="*/ 5957500 w 10924162"/>
                <a:gd name="connsiteY12435" fmla="*/ 2087055 h 6352161"/>
                <a:gd name="connsiteX12436" fmla="*/ 5928468 w 10924162"/>
                <a:gd name="connsiteY12436" fmla="*/ 2056855 h 6352161"/>
                <a:gd name="connsiteX12437" fmla="*/ 5957500 w 10924162"/>
                <a:gd name="connsiteY12437" fmla="*/ 2026655 h 6352161"/>
                <a:gd name="connsiteX12438" fmla="*/ 5986522 w 10924162"/>
                <a:gd name="connsiteY12438" fmla="*/ 2056855 h 6352161"/>
                <a:gd name="connsiteX12439" fmla="*/ 5957500 w 10924162"/>
                <a:gd name="connsiteY12439" fmla="*/ 2087055 h 6352161"/>
                <a:gd name="connsiteX12440" fmla="*/ 6028274 w 10924162"/>
                <a:gd name="connsiteY12440" fmla="*/ 2087055 h 6352161"/>
                <a:gd name="connsiteX12441" fmla="*/ 5999241 w 10924162"/>
                <a:gd name="connsiteY12441" fmla="*/ 2056855 h 6352161"/>
                <a:gd name="connsiteX12442" fmla="*/ 6028274 w 10924162"/>
                <a:gd name="connsiteY12442" fmla="*/ 2026655 h 6352161"/>
                <a:gd name="connsiteX12443" fmla="*/ 6057295 w 10924162"/>
                <a:gd name="connsiteY12443" fmla="*/ 2056855 h 6352161"/>
                <a:gd name="connsiteX12444" fmla="*/ 6028274 w 10924162"/>
                <a:gd name="connsiteY12444" fmla="*/ 2087055 h 6352161"/>
                <a:gd name="connsiteX12445" fmla="*/ 6099048 w 10924162"/>
                <a:gd name="connsiteY12445" fmla="*/ 2087055 h 6352161"/>
                <a:gd name="connsiteX12446" fmla="*/ 6070016 w 10924162"/>
                <a:gd name="connsiteY12446" fmla="*/ 2056855 h 6352161"/>
                <a:gd name="connsiteX12447" fmla="*/ 6099048 w 10924162"/>
                <a:gd name="connsiteY12447" fmla="*/ 2026655 h 6352161"/>
                <a:gd name="connsiteX12448" fmla="*/ 6128069 w 10924162"/>
                <a:gd name="connsiteY12448" fmla="*/ 2056855 h 6352161"/>
                <a:gd name="connsiteX12449" fmla="*/ 6099048 w 10924162"/>
                <a:gd name="connsiteY12449" fmla="*/ 2087055 h 6352161"/>
                <a:gd name="connsiteX12450" fmla="*/ 6240593 w 10924162"/>
                <a:gd name="connsiteY12450" fmla="*/ 2087055 h 6352161"/>
                <a:gd name="connsiteX12451" fmla="*/ 6211561 w 10924162"/>
                <a:gd name="connsiteY12451" fmla="*/ 2056855 h 6352161"/>
                <a:gd name="connsiteX12452" fmla="*/ 6240593 w 10924162"/>
                <a:gd name="connsiteY12452" fmla="*/ 2026655 h 6352161"/>
                <a:gd name="connsiteX12453" fmla="*/ 6269615 w 10924162"/>
                <a:gd name="connsiteY12453" fmla="*/ 2056855 h 6352161"/>
                <a:gd name="connsiteX12454" fmla="*/ 6240593 w 10924162"/>
                <a:gd name="connsiteY12454" fmla="*/ 2087055 h 6352161"/>
                <a:gd name="connsiteX12455" fmla="*/ 8717662 w 10924162"/>
                <a:gd name="connsiteY12455" fmla="*/ 2087055 h 6352161"/>
                <a:gd name="connsiteX12456" fmla="*/ 8688630 w 10924162"/>
                <a:gd name="connsiteY12456" fmla="*/ 2056855 h 6352161"/>
                <a:gd name="connsiteX12457" fmla="*/ 8717662 w 10924162"/>
                <a:gd name="connsiteY12457" fmla="*/ 2026655 h 6352161"/>
                <a:gd name="connsiteX12458" fmla="*/ 8746684 w 10924162"/>
                <a:gd name="connsiteY12458" fmla="*/ 2056855 h 6352161"/>
                <a:gd name="connsiteX12459" fmla="*/ 8717662 w 10924162"/>
                <a:gd name="connsiteY12459" fmla="*/ 2087055 h 6352161"/>
                <a:gd name="connsiteX12460" fmla="*/ 8788435 w 10924162"/>
                <a:gd name="connsiteY12460" fmla="*/ 2087055 h 6352161"/>
                <a:gd name="connsiteX12461" fmla="*/ 8759403 w 10924162"/>
                <a:gd name="connsiteY12461" fmla="*/ 2056855 h 6352161"/>
                <a:gd name="connsiteX12462" fmla="*/ 8788435 w 10924162"/>
                <a:gd name="connsiteY12462" fmla="*/ 2026655 h 6352161"/>
                <a:gd name="connsiteX12463" fmla="*/ 8817457 w 10924162"/>
                <a:gd name="connsiteY12463" fmla="*/ 2056855 h 6352161"/>
                <a:gd name="connsiteX12464" fmla="*/ 8788435 w 10924162"/>
                <a:gd name="connsiteY12464" fmla="*/ 2087055 h 6352161"/>
                <a:gd name="connsiteX12465" fmla="*/ 9000756 w 10924162"/>
                <a:gd name="connsiteY12465" fmla="*/ 2087055 h 6352161"/>
                <a:gd name="connsiteX12466" fmla="*/ 8971724 w 10924162"/>
                <a:gd name="connsiteY12466" fmla="*/ 2056855 h 6352161"/>
                <a:gd name="connsiteX12467" fmla="*/ 9000756 w 10924162"/>
                <a:gd name="connsiteY12467" fmla="*/ 2026655 h 6352161"/>
                <a:gd name="connsiteX12468" fmla="*/ 9029778 w 10924162"/>
                <a:gd name="connsiteY12468" fmla="*/ 2056855 h 6352161"/>
                <a:gd name="connsiteX12469" fmla="*/ 9000756 w 10924162"/>
                <a:gd name="connsiteY12469" fmla="*/ 2087055 h 6352161"/>
                <a:gd name="connsiteX12470" fmla="*/ 3338882 w 10924162"/>
                <a:gd name="connsiteY12470" fmla="*/ 2013453 h 6352161"/>
                <a:gd name="connsiteX12471" fmla="*/ 3309855 w 10924162"/>
                <a:gd name="connsiteY12471" fmla="*/ 1983253 h 6352161"/>
                <a:gd name="connsiteX12472" fmla="*/ 3338882 w 10924162"/>
                <a:gd name="connsiteY12472" fmla="*/ 1953053 h 6352161"/>
                <a:gd name="connsiteX12473" fmla="*/ 3367909 w 10924162"/>
                <a:gd name="connsiteY12473" fmla="*/ 1983253 h 6352161"/>
                <a:gd name="connsiteX12474" fmla="*/ 3338882 w 10924162"/>
                <a:gd name="connsiteY12474" fmla="*/ 2013453 h 6352161"/>
                <a:gd name="connsiteX12475" fmla="*/ 3409655 w 10924162"/>
                <a:gd name="connsiteY12475" fmla="*/ 2013453 h 6352161"/>
                <a:gd name="connsiteX12476" fmla="*/ 3380628 w 10924162"/>
                <a:gd name="connsiteY12476" fmla="*/ 1983253 h 6352161"/>
                <a:gd name="connsiteX12477" fmla="*/ 3409655 w 10924162"/>
                <a:gd name="connsiteY12477" fmla="*/ 1953053 h 6352161"/>
                <a:gd name="connsiteX12478" fmla="*/ 3438682 w 10924162"/>
                <a:gd name="connsiteY12478" fmla="*/ 1983253 h 6352161"/>
                <a:gd name="connsiteX12479" fmla="*/ 3409655 w 10924162"/>
                <a:gd name="connsiteY12479" fmla="*/ 2013453 h 6352161"/>
                <a:gd name="connsiteX12480" fmla="*/ 3480429 w 10924162"/>
                <a:gd name="connsiteY12480" fmla="*/ 2013453 h 6352161"/>
                <a:gd name="connsiteX12481" fmla="*/ 3451402 w 10924162"/>
                <a:gd name="connsiteY12481" fmla="*/ 1983253 h 6352161"/>
                <a:gd name="connsiteX12482" fmla="*/ 3480429 w 10924162"/>
                <a:gd name="connsiteY12482" fmla="*/ 1953053 h 6352161"/>
                <a:gd name="connsiteX12483" fmla="*/ 3509456 w 10924162"/>
                <a:gd name="connsiteY12483" fmla="*/ 1983253 h 6352161"/>
                <a:gd name="connsiteX12484" fmla="*/ 3480429 w 10924162"/>
                <a:gd name="connsiteY12484" fmla="*/ 2013453 h 6352161"/>
                <a:gd name="connsiteX12485" fmla="*/ 3551204 w 10924162"/>
                <a:gd name="connsiteY12485" fmla="*/ 2013453 h 6352161"/>
                <a:gd name="connsiteX12486" fmla="*/ 3522177 w 10924162"/>
                <a:gd name="connsiteY12486" fmla="*/ 1983253 h 6352161"/>
                <a:gd name="connsiteX12487" fmla="*/ 3551204 w 10924162"/>
                <a:gd name="connsiteY12487" fmla="*/ 1953053 h 6352161"/>
                <a:gd name="connsiteX12488" fmla="*/ 3580230 w 10924162"/>
                <a:gd name="connsiteY12488" fmla="*/ 1983253 h 6352161"/>
                <a:gd name="connsiteX12489" fmla="*/ 3551204 w 10924162"/>
                <a:gd name="connsiteY12489" fmla="*/ 2013453 h 6352161"/>
                <a:gd name="connsiteX12490" fmla="*/ 3621976 w 10924162"/>
                <a:gd name="connsiteY12490" fmla="*/ 2013453 h 6352161"/>
                <a:gd name="connsiteX12491" fmla="*/ 3592949 w 10924162"/>
                <a:gd name="connsiteY12491" fmla="*/ 1983253 h 6352161"/>
                <a:gd name="connsiteX12492" fmla="*/ 3621976 w 10924162"/>
                <a:gd name="connsiteY12492" fmla="*/ 1953053 h 6352161"/>
                <a:gd name="connsiteX12493" fmla="*/ 3651003 w 10924162"/>
                <a:gd name="connsiteY12493" fmla="*/ 1983253 h 6352161"/>
                <a:gd name="connsiteX12494" fmla="*/ 3621976 w 10924162"/>
                <a:gd name="connsiteY12494" fmla="*/ 2013453 h 6352161"/>
                <a:gd name="connsiteX12495" fmla="*/ 3692749 w 10924162"/>
                <a:gd name="connsiteY12495" fmla="*/ 2013453 h 6352161"/>
                <a:gd name="connsiteX12496" fmla="*/ 3663722 w 10924162"/>
                <a:gd name="connsiteY12496" fmla="*/ 1983253 h 6352161"/>
                <a:gd name="connsiteX12497" fmla="*/ 3692749 w 10924162"/>
                <a:gd name="connsiteY12497" fmla="*/ 1953053 h 6352161"/>
                <a:gd name="connsiteX12498" fmla="*/ 3721776 w 10924162"/>
                <a:gd name="connsiteY12498" fmla="*/ 1983253 h 6352161"/>
                <a:gd name="connsiteX12499" fmla="*/ 3692749 w 10924162"/>
                <a:gd name="connsiteY12499" fmla="*/ 2013453 h 6352161"/>
                <a:gd name="connsiteX12500" fmla="*/ 3763522 w 10924162"/>
                <a:gd name="connsiteY12500" fmla="*/ 2013453 h 6352161"/>
                <a:gd name="connsiteX12501" fmla="*/ 3734495 w 10924162"/>
                <a:gd name="connsiteY12501" fmla="*/ 1983253 h 6352161"/>
                <a:gd name="connsiteX12502" fmla="*/ 3763522 w 10924162"/>
                <a:gd name="connsiteY12502" fmla="*/ 1953053 h 6352161"/>
                <a:gd name="connsiteX12503" fmla="*/ 3792549 w 10924162"/>
                <a:gd name="connsiteY12503" fmla="*/ 1983253 h 6352161"/>
                <a:gd name="connsiteX12504" fmla="*/ 3763522 w 10924162"/>
                <a:gd name="connsiteY12504" fmla="*/ 2013453 h 6352161"/>
                <a:gd name="connsiteX12505" fmla="*/ 3834297 w 10924162"/>
                <a:gd name="connsiteY12505" fmla="*/ 2013453 h 6352161"/>
                <a:gd name="connsiteX12506" fmla="*/ 3805270 w 10924162"/>
                <a:gd name="connsiteY12506" fmla="*/ 1983253 h 6352161"/>
                <a:gd name="connsiteX12507" fmla="*/ 3834297 w 10924162"/>
                <a:gd name="connsiteY12507" fmla="*/ 1953053 h 6352161"/>
                <a:gd name="connsiteX12508" fmla="*/ 3863323 w 10924162"/>
                <a:gd name="connsiteY12508" fmla="*/ 1983253 h 6352161"/>
                <a:gd name="connsiteX12509" fmla="*/ 3834297 w 10924162"/>
                <a:gd name="connsiteY12509" fmla="*/ 2013453 h 6352161"/>
                <a:gd name="connsiteX12510" fmla="*/ 3905069 w 10924162"/>
                <a:gd name="connsiteY12510" fmla="*/ 2013453 h 6352161"/>
                <a:gd name="connsiteX12511" fmla="*/ 3876042 w 10924162"/>
                <a:gd name="connsiteY12511" fmla="*/ 1983253 h 6352161"/>
                <a:gd name="connsiteX12512" fmla="*/ 3905069 w 10924162"/>
                <a:gd name="connsiteY12512" fmla="*/ 1953053 h 6352161"/>
                <a:gd name="connsiteX12513" fmla="*/ 3934096 w 10924162"/>
                <a:gd name="connsiteY12513" fmla="*/ 1983253 h 6352161"/>
                <a:gd name="connsiteX12514" fmla="*/ 3905069 w 10924162"/>
                <a:gd name="connsiteY12514" fmla="*/ 2013453 h 6352161"/>
                <a:gd name="connsiteX12515" fmla="*/ 3975843 w 10924162"/>
                <a:gd name="connsiteY12515" fmla="*/ 2013453 h 6352161"/>
                <a:gd name="connsiteX12516" fmla="*/ 3946816 w 10924162"/>
                <a:gd name="connsiteY12516" fmla="*/ 1983253 h 6352161"/>
                <a:gd name="connsiteX12517" fmla="*/ 3975843 w 10924162"/>
                <a:gd name="connsiteY12517" fmla="*/ 1953053 h 6352161"/>
                <a:gd name="connsiteX12518" fmla="*/ 4004870 w 10924162"/>
                <a:gd name="connsiteY12518" fmla="*/ 1983253 h 6352161"/>
                <a:gd name="connsiteX12519" fmla="*/ 3975843 w 10924162"/>
                <a:gd name="connsiteY12519" fmla="*/ 2013453 h 6352161"/>
                <a:gd name="connsiteX12520" fmla="*/ 4046616 w 10924162"/>
                <a:gd name="connsiteY12520" fmla="*/ 2013453 h 6352161"/>
                <a:gd name="connsiteX12521" fmla="*/ 4017589 w 10924162"/>
                <a:gd name="connsiteY12521" fmla="*/ 1983253 h 6352161"/>
                <a:gd name="connsiteX12522" fmla="*/ 4046616 w 10924162"/>
                <a:gd name="connsiteY12522" fmla="*/ 1953053 h 6352161"/>
                <a:gd name="connsiteX12523" fmla="*/ 4075643 w 10924162"/>
                <a:gd name="connsiteY12523" fmla="*/ 1983253 h 6352161"/>
                <a:gd name="connsiteX12524" fmla="*/ 4046616 w 10924162"/>
                <a:gd name="connsiteY12524" fmla="*/ 2013453 h 6352161"/>
                <a:gd name="connsiteX12525" fmla="*/ 4117391 w 10924162"/>
                <a:gd name="connsiteY12525" fmla="*/ 2013453 h 6352161"/>
                <a:gd name="connsiteX12526" fmla="*/ 4088364 w 10924162"/>
                <a:gd name="connsiteY12526" fmla="*/ 1983253 h 6352161"/>
                <a:gd name="connsiteX12527" fmla="*/ 4117391 w 10924162"/>
                <a:gd name="connsiteY12527" fmla="*/ 1953053 h 6352161"/>
                <a:gd name="connsiteX12528" fmla="*/ 4146417 w 10924162"/>
                <a:gd name="connsiteY12528" fmla="*/ 1983253 h 6352161"/>
                <a:gd name="connsiteX12529" fmla="*/ 4117391 w 10924162"/>
                <a:gd name="connsiteY12529" fmla="*/ 2013453 h 6352161"/>
                <a:gd name="connsiteX12530" fmla="*/ 4188163 w 10924162"/>
                <a:gd name="connsiteY12530" fmla="*/ 2013453 h 6352161"/>
                <a:gd name="connsiteX12531" fmla="*/ 4159136 w 10924162"/>
                <a:gd name="connsiteY12531" fmla="*/ 1983253 h 6352161"/>
                <a:gd name="connsiteX12532" fmla="*/ 4188163 w 10924162"/>
                <a:gd name="connsiteY12532" fmla="*/ 1953053 h 6352161"/>
                <a:gd name="connsiteX12533" fmla="*/ 4217190 w 10924162"/>
                <a:gd name="connsiteY12533" fmla="*/ 1983253 h 6352161"/>
                <a:gd name="connsiteX12534" fmla="*/ 4188163 w 10924162"/>
                <a:gd name="connsiteY12534" fmla="*/ 2013453 h 6352161"/>
                <a:gd name="connsiteX12535" fmla="*/ 5603633 w 10924162"/>
                <a:gd name="connsiteY12535" fmla="*/ 2013453 h 6352161"/>
                <a:gd name="connsiteX12536" fmla="*/ 5574601 w 10924162"/>
                <a:gd name="connsiteY12536" fmla="*/ 1983253 h 6352161"/>
                <a:gd name="connsiteX12537" fmla="*/ 5603633 w 10924162"/>
                <a:gd name="connsiteY12537" fmla="*/ 1953053 h 6352161"/>
                <a:gd name="connsiteX12538" fmla="*/ 5632655 w 10924162"/>
                <a:gd name="connsiteY12538" fmla="*/ 1983253 h 6352161"/>
                <a:gd name="connsiteX12539" fmla="*/ 5603633 w 10924162"/>
                <a:gd name="connsiteY12539" fmla="*/ 2013453 h 6352161"/>
                <a:gd name="connsiteX12540" fmla="*/ 5674406 w 10924162"/>
                <a:gd name="connsiteY12540" fmla="*/ 2013453 h 6352161"/>
                <a:gd name="connsiteX12541" fmla="*/ 5645374 w 10924162"/>
                <a:gd name="connsiteY12541" fmla="*/ 1983253 h 6352161"/>
                <a:gd name="connsiteX12542" fmla="*/ 5674406 w 10924162"/>
                <a:gd name="connsiteY12542" fmla="*/ 1953053 h 6352161"/>
                <a:gd name="connsiteX12543" fmla="*/ 5703428 w 10924162"/>
                <a:gd name="connsiteY12543" fmla="*/ 1983253 h 6352161"/>
                <a:gd name="connsiteX12544" fmla="*/ 5674406 w 10924162"/>
                <a:gd name="connsiteY12544" fmla="*/ 2013453 h 6352161"/>
                <a:gd name="connsiteX12545" fmla="*/ 5745180 w 10924162"/>
                <a:gd name="connsiteY12545" fmla="*/ 2013453 h 6352161"/>
                <a:gd name="connsiteX12546" fmla="*/ 5716147 w 10924162"/>
                <a:gd name="connsiteY12546" fmla="*/ 1983253 h 6352161"/>
                <a:gd name="connsiteX12547" fmla="*/ 5745180 w 10924162"/>
                <a:gd name="connsiteY12547" fmla="*/ 1953053 h 6352161"/>
                <a:gd name="connsiteX12548" fmla="*/ 5774201 w 10924162"/>
                <a:gd name="connsiteY12548" fmla="*/ 1983253 h 6352161"/>
                <a:gd name="connsiteX12549" fmla="*/ 5745180 w 10924162"/>
                <a:gd name="connsiteY12549" fmla="*/ 2013453 h 6352161"/>
                <a:gd name="connsiteX12550" fmla="*/ 5815954 w 10924162"/>
                <a:gd name="connsiteY12550" fmla="*/ 2013453 h 6352161"/>
                <a:gd name="connsiteX12551" fmla="*/ 5786922 w 10924162"/>
                <a:gd name="connsiteY12551" fmla="*/ 1983253 h 6352161"/>
                <a:gd name="connsiteX12552" fmla="*/ 5815954 w 10924162"/>
                <a:gd name="connsiteY12552" fmla="*/ 1953053 h 6352161"/>
                <a:gd name="connsiteX12553" fmla="*/ 5844975 w 10924162"/>
                <a:gd name="connsiteY12553" fmla="*/ 1983253 h 6352161"/>
                <a:gd name="connsiteX12554" fmla="*/ 5815954 w 10924162"/>
                <a:gd name="connsiteY12554" fmla="*/ 2013453 h 6352161"/>
                <a:gd name="connsiteX12555" fmla="*/ 5886727 w 10924162"/>
                <a:gd name="connsiteY12555" fmla="*/ 2013453 h 6352161"/>
                <a:gd name="connsiteX12556" fmla="*/ 5857695 w 10924162"/>
                <a:gd name="connsiteY12556" fmla="*/ 1983253 h 6352161"/>
                <a:gd name="connsiteX12557" fmla="*/ 5886727 w 10924162"/>
                <a:gd name="connsiteY12557" fmla="*/ 1953053 h 6352161"/>
                <a:gd name="connsiteX12558" fmla="*/ 5915749 w 10924162"/>
                <a:gd name="connsiteY12558" fmla="*/ 1983253 h 6352161"/>
                <a:gd name="connsiteX12559" fmla="*/ 5886727 w 10924162"/>
                <a:gd name="connsiteY12559" fmla="*/ 2013453 h 6352161"/>
                <a:gd name="connsiteX12560" fmla="*/ 5957500 w 10924162"/>
                <a:gd name="connsiteY12560" fmla="*/ 2013453 h 6352161"/>
                <a:gd name="connsiteX12561" fmla="*/ 5928468 w 10924162"/>
                <a:gd name="connsiteY12561" fmla="*/ 1983253 h 6352161"/>
                <a:gd name="connsiteX12562" fmla="*/ 5957500 w 10924162"/>
                <a:gd name="connsiteY12562" fmla="*/ 1953053 h 6352161"/>
                <a:gd name="connsiteX12563" fmla="*/ 5986522 w 10924162"/>
                <a:gd name="connsiteY12563" fmla="*/ 1983253 h 6352161"/>
                <a:gd name="connsiteX12564" fmla="*/ 5957500 w 10924162"/>
                <a:gd name="connsiteY12564" fmla="*/ 2013453 h 6352161"/>
                <a:gd name="connsiteX12565" fmla="*/ 6028274 w 10924162"/>
                <a:gd name="connsiteY12565" fmla="*/ 2013453 h 6352161"/>
                <a:gd name="connsiteX12566" fmla="*/ 5999241 w 10924162"/>
                <a:gd name="connsiteY12566" fmla="*/ 1983253 h 6352161"/>
                <a:gd name="connsiteX12567" fmla="*/ 6028274 w 10924162"/>
                <a:gd name="connsiteY12567" fmla="*/ 1953053 h 6352161"/>
                <a:gd name="connsiteX12568" fmla="*/ 6057295 w 10924162"/>
                <a:gd name="connsiteY12568" fmla="*/ 1983253 h 6352161"/>
                <a:gd name="connsiteX12569" fmla="*/ 6028274 w 10924162"/>
                <a:gd name="connsiteY12569" fmla="*/ 2013453 h 6352161"/>
                <a:gd name="connsiteX12570" fmla="*/ 6099048 w 10924162"/>
                <a:gd name="connsiteY12570" fmla="*/ 2013453 h 6352161"/>
                <a:gd name="connsiteX12571" fmla="*/ 6070016 w 10924162"/>
                <a:gd name="connsiteY12571" fmla="*/ 1983253 h 6352161"/>
                <a:gd name="connsiteX12572" fmla="*/ 6099048 w 10924162"/>
                <a:gd name="connsiteY12572" fmla="*/ 1953053 h 6352161"/>
                <a:gd name="connsiteX12573" fmla="*/ 6128069 w 10924162"/>
                <a:gd name="connsiteY12573" fmla="*/ 1983253 h 6352161"/>
                <a:gd name="connsiteX12574" fmla="*/ 6099048 w 10924162"/>
                <a:gd name="connsiteY12574" fmla="*/ 2013453 h 6352161"/>
                <a:gd name="connsiteX12575" fmla="*/ 6169820 w 10924162"/>
                <a:gd name="connsiteY12575" fmla="*/ 2013453 h 6352161"/>
                <a:gd name="connsiteX12576" fmla="*/ 6140788 w 10924162"/>
                <a:gd name="connsiteY12576" fmla="*/ 1983253 h 6352161"/>
                <a:gd name="connsiteX12577" fmla="*/ 6169820 w 10924162"/>
                <a:gd name="connsiteY12577" fmla="*/ 1953053 h 6352161"/>
                <a:gd name="connsiteX12578" fmla="*/ 6198842 w 10924162"/>
                <a:gd name="connsiteY12578" fmla="*/ 1983253 h 6352161"/>
                <a:gd name="connsiteX12579" fmla="*/ 6169820 w 10924162"/>
                <a:gd name="connsiteY12579" fmla="*/ 2013453 h 6352161"/>
                <a:gd name="connsiteX12580" fmla="*/ 6240593 w 10924162"/>
                <a:gd name="connsiteY12580" fmla="*/ 2013453 h 6352161"/>
                <a:gd name="connsiteX12581" fmla="*/ 6211561 w 10924162"/>
                <a:gd name="connsiteY12581" fmla="*/ 1983253 h 6352161"/>
                <a:gd name="connsiteX12582" fmla="*/ 6240593 w 10924162"/>
                <a:gd name="connsiteY12582" fmla="*/ 1953053 h 6352161"/>
                <a:gd name="connsiteX12583" fmla="*/ 6269615 w 10924162"/>
                <a:gd name="connsiteY12583" fmla="*/ 1983253 h 6352161"/>
                <a:gd name="connsiteX12584" fmla="*/ 6240593 w 10924162"/>
                <a:gd name="connsiteY12584" fmla="*/ 2013453 h 6352161"/>
                <a:gd name="connsiteX12585" fmla="*/ 6523687 w 10924162"/>
                <a:gd name="connsiteY12585" fmla="*/ 2013453 h 6352161"/>
                <a:gd name="connsiteX12586" fmla="*/ 6494655 w 10924162"/>
                <a:gd name="connsiteY12586" fmla="*/ 1983253 h 6352161"/>
                <a:gd name="connsiteX12587" fmla="*/ 6523687 w 10924162"/>
                <a:gd name="connsiteY12587" fmla="*/ 1953053 h 6352161"/>
                <a:gd name="connsiteX12588" fmla="*/ 6552709 w 10924162"/>
                <a:gd name="connsiteY12588" fmla="*/ 1983253 h 6352161"/>
                <a:gd name="connsiteX12589" fmla="*/ 6523687 w 10924162"/>
                <a:gd name="connsiteY12589" fmla="*/ 2013453 h 6352161"/>
                <a:gd name="connsiteX12590" fmla="*/ 8576116 w 10924162"/>
                <a:gd name="connsiteY12590" fmla="*/ 2013453 h 6352161"/>
                <a:gd name="connsiteX12591" fmla="*/ 8547083 w 10924162"/>
                <a:gd name="connsiteY12591" fmla="*/ 1983253 h 6352161"/>
                <a:gd name="connsiteX12592" fmla="*/ 8576116 w 10924162"/>
                <a:gd name="connsiteY12592" fmla="*/ 1953053 h 6352161"/>
                <a:gd name="connsiteX12593" fmla="*/ 8605137 w 10924162"/>
                <a:gd name="connsiteY12593" fmla="*/ 1983253 h 6352161"/>
                <a:gd name="connsiteX12594" fmla="*/ 8576116 w 10924162"/>
                <a:gd name="connsiteY12594" fmla="*/ 2013453 h 6352161"/>
                <a:gd name="connsiteX12595" fmla="*/ 8717662 w 10924162"/>
                <a:gd name="connsiteY12595" fmla="*/ 2013453 h 6352161"/>
                <a:gd name="connsiteX12596" fmla="*/ 8688630 w 10924162"/>
                <a:gd name="connsiteY12596" fmla="*/ 1983253 h 6352161"/>
                <a:gd name="connsiteX12597" fmla="*/ 8717662 w 10924162"/>
                <a:gd name="connsiteY12597" fmla="*/ 1953053 h 6352161"/>
                <a:gd name="connsiteX12598" fmla="*/ 8746684 w 10924162"/>
                <a:gd name="connsiteY12598" fmla="*/ 1983253 h 6352161"/>
                <a:gd name="connsiteX12599" fmla="*/ 8717662 w 10924162"/>
                <a:gd name="connsiteY12599" fmla="*/ 2013453 h 6352161"/>
                <a:gd name="connsiteX12600" fmla="*/ 8788435 w 10924162"/>
                <a:gd name="connsiteY12600" fmla="*/ 2013453 h 6352161"/>
                <a:gd name="connsiteX12601" fmla="*/ 8759403 w 10924162"/>
                <a:gd name="connsiteY12601" fmla="*/ 1983253 h 6352161"/>
                <a:gd name="connsiteX12602" fmla="*/ 8788435 w 10924162"/>
                <a:gd name="connsiteY12602" fmla="*/ 1953053 h 6352161"/>
                <a:gd name="connsiteX12603" fmla="*/ 8817457 w 10924162"/>
                <a:gd name="connsiteY12603" fmla="*/ 1983253 h 6352161"/>
                <a:gd name="connsiteX12604" fmla="*/ 8788435 w 10924162"/>
                <a:gd name="connsiteY12604" fmla="*/ 2013453 h 6352161"/>
                <a:gd name="connsiteX12605" fmla="*/ 9000756 w 10924162"/>
                <a:gd name="connsiteY12605" fmla="*/ 2013453 h 6352161"/>
                <a:gd name="connsiteX12606" fmla="*/ 8971724 w 10924162"/>
                <a:gd name="connsiteY12606" fmla="*/ 1983253 h 6352161"/>
                <a:gd name="connsiteX12607" fmla="*/ 9000756 w 10924162"/>
                <a:gd name="connsiteY12607" fmla="*/ 1953053 h 6352161"/>
                <a:gd name="connsiteX12608" fmla="*/ 9029778 w 10924162"/>
                <a:gd name="connsiteY12608" fmla="*/ 1983253 h 6352161"/>
                <a:gd name="connsiteX12609" fmla="*/ 9000756 w 10924162"/>
                <a:gd name="connsiteY12609" fmla="*/ 2013453 h 6352161"/>
                <a:gd name="connsiteX12610" fmla="*/ 3409655 w 10924162"/>
                <a:gd name="connsiteY12610" fmla="*/ 1939853 h 6352161"/>
                <a:gd name="connsiteX12611" fmla="*/ 3380628 w 10924162"/>
                <a:gd name="connsiteY12611" fmla="*/ 1909652 h 6352161"/>
                <a:gd name="connsiteX12612" fmla="*/ 3409655 w 10924162"/>
                <a:gd name="connsiteY12612" fmla="*/ 1879452 h 6352161"/>
                <a:gd name="connsiteX12613" fmla="*/ 3438682 w 10924162"/>
                <a:gd name="connsiteY12613" fmla="*/ 1909652 h 6352161"/>
                <a:gd name="connsiteX12614" fmla="*/ 3409655 w 10924162"/>
                <a:gd name="connsiteY12614" fmla="*/ 1939853 h 6352161"/>
                <a:gd name="connsiteX12615" fmla="*/ 3480429 w 10924162"/>
                <a:gd name="connsiteY12615" fmla="*/ 1939853 h 6352161"/>
                <a:gd name="connsiteX12616" fmla="*/ 3451402 w 10924162"/>
                <a:gd name="connsiteY12616" fmla="*/ 1909652 h 6352161"/>
                <a:gd name="connsiteX12617" fmla="*/ 3480429 w 10924162"/>
                <a:gd name="connsiteY12617" fmla="*/ 1879452 h 6352161"/>
                <a:gd name="connsiteX12618" fmla="*/ 3509456 w 10924162"/>
                <a:gd name="connsiteY12618" fmla="*/ 1909652 h 6352161"/>
                <a:gd name="connsiteX12619" fmla="*/ 3480429 w 10924162"/>
                <a:gd name="connsiteY12619" fmla="*/ 1939853 h 6352161"/>
                <a:gd name="connsiteX12620" fmla="*/ 3551204 w 10924162"/>
                <a:gd name="connsiteY12620" fmla="*/ 1939853 h 6352161"/>
                <a:gd name="connsiteX12621" fmla="*/ 3522177 w 10924162"/>
                <a:gd name="connsiteY12621" fmla="*/ 1909652 h 6352161"/>
                <a:gd name="connsiteX12622" fmla="*/ 3551204 w 10924162"/>
                <a:gd name="connsiteY12622" fmla="*/ 1879452 h 6352161"/>
                <a:gd name="connsiteX12623" fmla="*/ 3580230 w 10924162"/>
                <a:gd name="connsiteY12623" fmla="*/ 1909652 h 6352161"/>
                <a:gd name="connsiteX12624" fmla="*/ 3551204 w 10924162"/>
                <a:gd name="connsiteY12624" fmla="*/ 1939853 h 6352161"/>
                <a:gd name="connsiteX12625" fmla="*/ 3621976 w 10924162"/>
                <a:gd name="connsiteY12625" fmla="*/ 1939853 h 6352161"/>
                <a:gd name="connsiteX12626" fmla="*/ 3592949 w 10924162"/>
                <a:gd name="connsiteY12626" fmla="*/ 1909652 h 6352161"/>
                <a:gd name="connsiteX12627" fmla="*/ 3621976 w 10924162"/>
                <a:gd name="connsiteY12627" fmla="*/ 1879452 h 6352161"/>
                <a:gd name="connsiteX12628" fmla="*/ 3651003 w 10924162"/>
                <a:gd name="connsiteY12628" fmla="*/ 1909652 h 6352161"/>
                <a:gd name="connsiteX12629" fmla="*/ 3621976 w 10924162"/>
                <a:gd name="connsiteY12629" fmla="*/ 1939853 h 6352161"/>
                <a:gd name="connsiteX12630" fmla="*/ 3692749 w 10924162"/>
                <a:gd name="connsiteY12630" fmla="*/ 1939853 h 6352161"/>
                <a:gd name="connsiteX12631" fmla="*/ 3663722 w 10924162"/>
                <a:gd name="connsiteY12631" fmla="*/ 1909652 h 6352161"/>
                <a:gd name="connsiteX12632" fmla="*/ 3692749 w 10924162"/>
                <a:gd name="connsiteY12632" fmla="*/ 1879452 h 6352161"/>
                <a:gd name="connsiteX12633" fmla="*/ 3721776 w 10924162"/>
                <a:gd name="connsiteY12633" fmla="*/ 1909652 h 6352161"/>
                <a:gd name="connsiteX12634" fmla="*/ 3692749 w 10924162"/>
                <a:gd name="connsiteY12634" fmla="*/ 1939853 h 6352161"/>
                <a:gd name="connsiteX12635" fmla="*/ 3763522 w 10924162"/>
                <a:gd name="connsiteY12635" fmla="*/ 1939853 h 6352161"/>
                <a:gd name="connsiteX12636" fmla="*/ 3734495 w 10924162"/>
                <a:gd name="connsiteY12636" fmla="*/ 1909652 h 6352161"/>
                <a:gd name="connsiteX12637" fmla="*/ 3763522 w 10924162"/>
                <a:gd name="connsiteY12637" fmla="*/ 1879452 h 6352161"/>
                <a:gd name="connsiteX12638" fmla="*/ 3792549 w 10924162"/>
                <a:gd name="connsiteY12638" fmla="*/ 1909652 h 6352161"/>
                <a:gd name="connsiteX12639" fmla="*/ 3763522 w 10924162"/>
                <a:gd name="connsiteY12639" fmla="*/ 1939853 h 6352161"/>
                <a:gd name="connsiteX12640" fmla="*/ 3834297 w 10924162"/>
                <a:gd name="connsiteY12640" fmla="*/ 1939853 h 6352161"/>
                <a:gd name="connsiteX12641" fmla="*/ 3805270 w 10924162"/>
                <a:gd name="connsiteY12641" fmla="*/ 1909652 h 6352161"/>
                <a:gd name="connsiteX12642" fmla="*/ 3834297 w 10924162"/>
                <a:gd name="connsiteY12642" fmla="*/ 1879452 h 6352161"/>
                <a:gd name="connsiteX12643" fmla="*/ 3863323 w 10924162"/>
                <a:gd name="connsiteY12643" fmla="*/ 1909652 h 6352161"/>
                <a:gd name="connsiteX12644" fmla="*/ 3834297 w 10924162"/>
                <a:gd name="connsiteY12644" fmla="*/ 1939853 h 6352161"/>
                <a:gd name="connsiteX12645" fmla="*/ 3905069 w 10924162"/>
                <a:gd name="connsiteY12645" fmla="*/ 1939853 h 6352161"/>
                <a:gd name="connsiteX12646" fmla="*/ 3876042 w 10924162"/>
                <a:gd name="connsiteY12646" fmla="*/ 1909652 h 6352161"/>
                <a:gd name="connsiteX12647" fmla="*/ 3905069 w 10924162"/>
                <a:gd name="connsiteY12647" fmla="*/ 1879452 h 6352161"/>
                <a:gd name="connsiteX12648" fmla="*/ 3934096 w 10924162"/>
                <a:gd name="connsiteY12648" fmla="*/ 1909652 h 6352161"/>
                <a:gd name="connsiteX12649" fmla="*/ 3905069 w 10924162"/>
                <a:gd name="connsiteY12649" fmla="*/ 1939853 h 6352161"/>
                <a:gd name="connsiteX12650" fmla="*/ 3975843 w 10924162"/>
                <a:gd name="connsiteY12650" fmla="*/ 1939853 h 6352161"/>
                <a:gd name="connsiteX12651" fmla="*/ 3946816 w 10924162"/>
                <a:gd name="connsiteY12651" fmla="*/ 1909652 h 6352161"/>
                <a:gd name="connsiteX12652" fmla="*/ 3975843 w 10924162"/>
                <a:gd name="connsiteY12652" fmla="*/ 1879452 h 6352161"/>
                <a:gd name="connsiteX12653" fmla="*/ 4004870 w 10924162"/>
                <a:gd name="connsiteY12653" fmla="*/ 1909652 h 6352161"/>
                <a:gd name="connsiteX12654" fmla="*/ 3975843 w 10924162"/>
                <a:gd name="connsiteY12654" fmla="*/ 1939853 h 6352161"/>
                <a:gd name="connsiteX12655" fmla="*/ 4046616 w 10924162"/>
                <a:gd name="connsiteY12655" fmla="*/ 1939853 h 6352161"/>
                <a:gd name="connsiteX12656" fmla="*/ 4017589 w 10924162"/>
                <a:gd name="connsiteY12656" fmla="*/ 1909652 h 6352161"/>
                <a:gd name="connsiteX12657" fmla="*/ 4046616 w 10924162"/>
                <a:gd name="connsiteY12657" fmla="*/ 1879452 h 6352161"/>
                <a:gd name="connsiteX12658" fmla="*/ 4075643 w 10924162"/>
                <a:gd name="connsiteY12658" fmla="*/ 1909652 h 6352161"/>
                <a:gd name="connsiteX12659" fmla="*/ 4046616 w 10924162"/>
                <a:gd name="connsiteY12659" fmla="*/ 1939853 h 6352161"/>
                <a:gd name="connsiteX12660" fmla="*/ 4117391 w 10924162"/>
                <a:gd name="connsiteY12660" fmla="*/ 1939853 h 6352161"/>
                <a:gd name="connsiteX12661" fmla="*/ 4088364 w 10924162"/>
                <a:gd name="connsiteY12661" fmla="*/ 1909652 h 6352161"/>
                <a:gd name="connsiteX12662" fmla="*/ 4117391 w 10924162"/>
                <a:gd name="connsiteY12662" fmla="*/ 1879452 h 6352161"/>
                <a:gd name="connsiteX12663" fmla="*/ 4146417 w 10924162"/>
                <a:gd name="connsiteY12663" fmla="*/ 1909652 h 6352161"/>
                <a:gd name="connsiteX12664" fmla="*/ 4117391 w 10924162"/>
                <a:gd name="connsiteY12664" fmla="*/ 1939853 h 6352161"/>
                <a:gd name="connsiteX12665" fmla="*/ 4188163 w 10924162"/>
                <a:gd name="connsiteY12665" fmla="*/ 1939853 h 6352161"/>
                <a:gd name="connsiteX12666" fmla="*/ 4159136 w 10924162"/>
                <a:gd name="connsiteY12666" fmla="*/ 1909652 h 6352161"/>
                <a:gd name="connsiteX12667" fmla="*/ 4188163 w 10924162"/>
                <a:gd name="connsiteY12667" fmla="*/ 1879452 h 6352161"/>
                <a:gd name="connsiteX12668" fmla="*/ 4217190 w 10924162"/>
                <a:gd name="connsiteY12668" fmla="*/ 1909652 h 6352161"/>
                <a:gd name="connsiteX12669" fmla="*/ 4188163 w 10924162"/>
                <a:gd name="connsiteY12669" fmla="*/ 1939853 h 6352161"/>
                <a:gd name="connsiteX12670" fmla="*/ 5603633 w 10924162"/>
                <a:gd name="connsiteY12670" fmla="*/ 1939853 h 6352161"/>
                <a:gd name="connsiteX12671" fmla="*/ 5574601 w 10924162"/>
                <a:gd name="connsiteY12671" fmla="*/ 1909652 h 6352161"/>
                <a:gd name="connsiteX12672" fmla="*/ 5603633 w 10924162"/>
                <a:gd name="connsiteY12672" fmla="*/ 1879452 h 6352161"/>
                <a:gd name="connsiteX12673" fmla="*/ 5632655 w 10924162"/>
                <a:gd name="connsiteY12673" fmla="*/ 1909652 h 6352161"/>
                <a:gd name="connsiteX12674" fmla="*/ 5603633 w 10924162"/>
                <a:gd name="connsiteY12674" fmla="*/ 1939853 h 6352161"/>
                <a:gd name="connsiteX12675" fmla="*/ 5674406 w 10924162"/>
                <a:gd name="connsiteY12675" fmla="*/ 1939853 h 6352161"/>
                <a:gd name="connsiteX12676" fmla="*/ 5645374 w 10924162"/>
                <a:gd name="connsiteY12676" fmla="*/ 1909652 h 6352161"/>
                <a:gd name="connsiteX12677" fmla="*/ 5674406 w 10924162"/>
                <a:gd name="connsiteY12677" fmla="*/ 1879452 h 6352161"/>
                <a:gd name="connsiteX12678" fmla="*/ 5703428 w 10924162"/>
                <a:gd name="connsiteY12678" fmla="*/ 1909652 h 6352161"/>
                <a:gd name="connsiteX12679" fmla="*/ 5674406 w 10924162"/>
                <a:gd name="connsiteY12679" fmla="*/ 1939853 h 6352161"/>
                <a:gd name="connsiteX12680" fmla="*/ 5745180 w 10924162"/>
                <a:gd name="connsiteY12680" fmla="*/ 1939853 h 6352161"/>
                <a:gd name="connsiteX12681" fmla="*/ 5716147 w 10924162"/>
                <a:gd name="connsiteY12681" fmla="*/ 1909652 h 6352161"/>
                <a:gd name="connsiteX12682" fmla="*/ 5745180 w 10924162"/>
                <a:gd name="connsiteY12682" fmla="*/ 1879452 h 6352161"/>
                <a:gd name="connsiteX12683" fmla="*/ 5774201 w 10924162"/>
                <a:gd name="connsiteY12683" fmla="*/ 1909652 h 6352161"/>
                <a:gd name="connsiteX12684" fmla="*/ 5745180 w 10924162"/>
                <a:gd name="connsiteY12684" fmla="*/ 1939853 h 6352161"/>
                <a:gd name="connsiteX12685" fmla="*/ 5815954 w 10924162"/>
                <a:gd name="connsiteY12685" fmla="*/ 1939853 h 6352161"/>
                <a:gd name="connsiteX12686" fmla="*/ 5786922 w 10924162"/>
                <a:gd name="connsiteY12686" fmla="*/ 1909652 h 6352161"/>
                <a:gd name="connsiteX12687" fmla="*/ 5815954 w 10924162"/>
                <a:gd name="connsiteY12687" fmla="*/ 1879452 h 6352161"/>
                <a:gd name="connsiteX12688" fmla="*/ 5844975 w 10924162"/>
                <a:gd name="connsiteY12688" fmla="*/ 1909652 h 6352161"/>
                <a:gd name="connsiteX12689" fmla="*/ 5815954 w 10924162"/>
                <a:gd name="connsiteY12689" fmla="*/ 1939853 h 6352161"/>
                <a:gd name="connsiteX12690" fmla="*/ 5886727 w 10924162"/>
                <a:gd name="connsiteY12690" fmla="*/ 1939853 h 6352161"/>
                <a:gd name="connsiteX12691" fmla="*/ 5857695 w 10924162"/>
                <a:gd name="connsiteY12691" fmla="*/ 1909652 h 6352161"/>
                <a:gd name="connsiteX12692" fmla="*/ 5886727 w 10924162"/>
                <a:gd name="connsiteY12692" fmla="*/ 1879452 h 6352161"/>
                <a:gd name="connsiteX12693" fmla="*/ 5915749 w 10924162"/>
                <a:gd name="connsiteY12693" fmla="*/ 1909652 h 6352161"/>
                <a:gd name="connsiteX12694" fmla="*/ 5886727 w 10924162"/>
                <a:gd name="connsiteY12694" fmla="*/ 1939853 h 6352161"/>
                <a:gd name="connsiteX12695" fmla="*/ 5957500 w 10924162"/>
                <a:gd name="connsiteY12695" fmla="*/ 1939853 h 6352161"/>
                <a:gd name="connsiteX12696" fmla="*/ 5928468 w 10924162"/>
                <a:gd name="connsiteY12696" fmla="*/ 1909652 h 6352161"/>
                <a:gd name="connsiteX12697" fmla="*/ 5957500 w 10924162"/>
                <a:gd name="connsiteY12697" fmla="*/ 1879452 h 6352161"/>
                <a:gd name="connsiteX12698" fmla="*/ 5986522 w 10924162"/>
                <a:gd name="connsiteY12698" fmla="*/ 1909652 h 6352161"/>
                <a:gd name="connsiteX12699" fmla="*/ 5957500 w 10924162"/>
                <a:gd name="connsiteY12699" fmla="*/ 1939853 h 6352161"/>
                <a:gd name="connsiteX12700" fmla="*/ 6028274 w 10924162"/>
                <a:gd name="connsiteY12700" fmla="*/ 1939853 h 6352161"/>
                <a:gd name="connsiteX12701" fmla="*/ 5999241 w 10924162"/>
                <a:gd name="connsiteY12701" fmla="*/ 1909652 h 6352161"/>
                <a:gd name="connsiteX12702" fmla="*/ 6028274 w 10924162"/>
                <a:gd name="connsiteY12702" fmla="*/ 1879452 h 6352161"/>
                <a:gd name="connsiteX12703" fmla="*/ 6057295 w 10924162"/>
                <a:gd name="connsiteY12703" fmla="*/ 1909652 h 6352161"/>
                <a:gd name="connsiteX12704" fmla="*/ 6028274 w 10924162"/>
                <a:gd name="connsiteY12704" fmla="*/ 1939853 h 6352161"/>
                <a:gd name="connsiteX12705" fmla="*/ 6099048 w 10924162"/>
                <a:gd name="connsiteY12705" fmla="*/ 1939853 h 6352161"/>
                <a:gd name="connsiteX12706" fmla="*/ 6070016 w 10924162"/>
                <a:gd name="connsiteY12706" fmla="*/ 1909652 h 6352161"/>
                <a:gd name="connsiteX12707" fmla="*/ 6099048 w 10924162"/>
                <a:gd name="connsiteY12707" fmla="*/ 1879452 h 6352161"/>
                <a:gd name="connsiteX12708" fmla="*/ 6128069 w 10924162"/>
                <a:gd name="connsiteY12708" fmla="*/ 1909652 h 6352161"/>
                <a:gd name="connsiteX12709" fmla="*/ 6099048 w 10924162"/>
                <a:gd name="connsiteY12709" fmla="*/ 1939853 h 6352161"/>
                <a:gd name="connsiteX12710" fmla="*/ 6169820 w 10924162"/>
                <a:gd name="connsiteY12710" fmla="*/ 1939853 h 6352161"/>
                <a:gd name="connsiteX12711" fmla="*/ 6140788 w 10924162"/>
                <a:gd name="connsiteY12711" fmla="*/ 1909652 h 6352161"/>
                <a:gd name="connsiteX12712" fmla="*/ 6169820 w 10924162"/>
                <a:gd name="connsiteY12712" fmla="*/ 1879452 h 6352161"/>
                <a:gd name="connsiteX12713" fmla="*/ 6198842 w 10924162"/>
                <a:gd name="connsiteY12713" fmla="*/ 1909652 h 6352161"/>
                <a:gd name="connsiteX12714" fmla="*/ 6169820 w 10924162"/>
                <a:gd name="connsiteY12714" fmla="*/ 1939853 h 6352161"/>
                <a:gd name="connsiteX12715" fmla="*/ 6452914 w 10924162"/>
                <a:gd name="connsiteY12715" fmla="*/ 1939853 h 6352161"/>
                <a:gd name="connsiteX12716" fmla="*/ 6423882 w 10924162"/>
                <a:gd name="connsiteY12716" fmla="*/ 1909652 h 6352161"/>
                <a:gd name="connsiteX12717" fmla="*/ 6452914 w 10924162"/>
                <a:gd name="connsiteY12717" fmla="*/ 1879452 h 6352161"/>
                <a:gd name="connsiteX12718" fmla="*/ 6481936 w 10924162"/>
                <a:gd name="connsiteY12718" fmla="*/ 1909652 h 6352161"/>
                <a:gd name="connsiteX12719" fmla="*/ 6452914 w 10924162"/>
                <a:gd name="connsiteY12719" fmla="*/ 1939853 h 6352161"/>
                <a:gd name="connsiteX12720" fmla="*/ 6523687 w 10924162"/>
                <a:gd name="connsiteY12720" fmla="*/ 1939853 h 6352161"/>
                <a:gd name="connsiteX12721" fmla="*/ 6494655 w 10924162"/>
                <a:gd name="connsiteY12721" fmla="*/ 1909652 h 6352161"/>
                <a:gd name="connsiteX12722" fmla="*/ 6523687 w 10924162"/>
                <a:gd name="connsiteY12722" fmla="*/ 1879452 h 6352161"/>
                <a:gd name="connsiteX12723" fmla="*/ 6552709 w 10924162"/>
                <a:gd name="connsiteY12723" fmla="*/ 1909652 h 6352161"/>
                <a:gd name="connsiteX12724" fmla="*/ 6523687 w 10924162"/>
                <a:gd name="connsiteY12724" fmla="*/ 1939853 h 6352161"/>
                <a:gd name="connsiteX12725" fmla="*/ 8505342 w 10924162"/>
                <a:gd name="connsiteY12725" fmla="*/ 1939853 h 6352161"/>
                <a:gd name="connsiteX12726" fmla="*/ 8476310 w 10924162"/>
                <a:gd name="connsiteY12726" fmla="*/ 1909652 h 6352161"/>
                <a:gd name="connsiteX12727" fmla="*/ 8505342 w 10924162"/>
                <a:gd name="connsiteY12727" fmla="*/ 1879452 h 6352161"/>
                <a:gd name="connsiteX12728" fmla="*/ 8534364 w 10924162"/>
                <a:gd name="connsiteY12728" fmla="*/ 1909652 h 6352161"/>
                <a:gd name="connsiteX12729" fmla="*/ 8505342 w 10924162"/>
                <a:gd name="connsiteY12729" fmla="*/ 1939853 h 6352161"/>
                <a:gd name="connsiteX12730" fmla="*/ 8576116 w 10924162"/>
                <a:gd name="connsiteY12730" fmla="*/ 1939853 h 6352161"/>
                <a:gd name="connsiteX12731" fmla="*/ 8547083 w 10924162"/>
                <a:gd name="connsiteY12731" fmla="*/ 1909652 h 6352161"/>
                <a:gd name="connsiteX12732" fmla="*/ 8576116 w 10924162"/>
                <a:gd name="connsiteY12732" fmla="*/ 1879452 h 6352161"/>
                <a:gd name="connsiteX12733" fmla="*/ 8605137 w 10924162"/>
                <a:gd name="connsiteY12733" fmla="*/ 1909652 h 6352161"/>
                <a:gd name="connsiteX12734" fmla="*/ 8576116 w 10924162"/>
                <a:gd name="connsiteY12734" fmla="*/ 1939853 h 6352161"/>
                <a:gd name="connsiteX12735" fmla="*/ 8646890 w 10924162"/>
                <a:gd name="connsiteY12735" fmla="*/ 1939853 h 6352161"/>
                <a:gd name="connsiteX12736" fmla="*/ 8617858 w 10924162"/>
                <a:gd name="connsiteY12736" fmla="*/ 1909652 h 6352161"/>
                <a:gd name="connsiteX12737" fmla="*/ 8646890 w 10924162"/>
                <a:gd name="connsiteY12737" fmla="*/ 1879452 h 6352161"/>
                <a:gd name="connsiteX12738" fmla="*/ 8675911 w 10924162"/>
                <a:gd name="connsiteY12738" fmla="*/ 1909652 h 6352161"/>
                <a:gd name="connsiteX12739" fmla="*/ 8646890 w 10924162"/>
                <a:gd name="connsiteY12739" fmla="*/ 1939853 h 6352161"/>
                <a:gd name="connsiteX12740" fmla="*/ 8717662 w 10924162"/>
                <a:gd name="connsiteY12740" fmla="*/ 1939853 h 6352161"/>
                <a:gd name="connsiteX12741" fmla="*/ 8688630 w 10924162"/>
                <a:gd name="connsiteY12741" fmla="*/ 1909652 h 6352161"/>
                <a:gd name="connsiteX12742" fmla="*/ 8717662 w 10924162"/>
                <a:gd name="connsiteY12742" fmla="*/ 1879452 h 6352161"/>
                <a:gd name="connsiteX12743" fmla="*/ 8746684 w 10924162"/>
                <a:gd name="connsiteY12743" fmla="*/ 1909652 h 6352161"/>
                <a:gd name="connsiteX12744" fmla="*/ 8717662 w 10924162"/>
                <a:gd name="connsiteY12744" fmla="*/ 1939853 h 6352161"/>
                <a:gd name="connsiteX12745" fmla="*/ 8788435 w 10924162"/>
                <a:gd name="connsiteY12745" fmla="*/ 1939853 h 6352161"/>
                <a:gd name="connsiteX12746" fmla="*/ 8759403 w 10924162"/>
                <a:gd name="connsiteY12746" fmla="*/ 1909652 h 6352161"/>
                <a:gd name="connsiteX12747" fmla="*/ 8788435 w 10924162"/>
                <a:gd name="connsiteY12747" fmla="*/ 1879452 h 6352161"/>
                <a:gd name="connsiteX12748" fmla="*/ 8817457 w 10924162"/>
                <a:gd name="connsiteY12748" fmla="*/ 1909652 h 6352161"/>
                <a:gd name="connsiteX12749" fmla="*/ 8788435 w 10924162"/>
                <a:gd name="connsiteY12749" fmla="*/ 1939853 h 6352161"/>
                <a:gd name="connsiteX12750" fmla="*/ 8859210 w 10924162"/>
                <a:gd name="connsiteY12750" fmla="*/ 1939853 h 6352161"/>
                <a:gd name="connsiteX12751" fmla="*/ 8830177 w 10924162"/>
                <a:gd name="connsiteY12751" fmla="*/ 1909652 h 6352161"/>
                <a:gd name="connsiteX12752" fmla="*/ 8859210 w 10924162"/>
                <a:gd name="connsiteY12752" fmla="*/ 1879452 h 6352161"/>
                <a:gd name="connsiteX12753" fmla="*/ 8888231 w 10924162"/>
                <a:gd name="connsiteY12753" fmla="*/ 1909652 h 6352161"/>
                <a:gd name="connsiteX12754" fmla="*/ 8859210 w 10924162"/>
                <a:gd name="connsiteY12754" fmla="*/ 1939853 h 6352161"/>
                <a:gd name="connsiteX12755" fmla="*/ 9000756 w 10924162"/>
                <a:gd name="connsiteY12755" fmla="*/ 1939853 h 6352161"/>
                <a:gd name="connsiteX12756" fmla="*/ 8971724 w 10924162"/>
                <a:gd name="connsiteY12756" fmla="*/ 1909652 h 6352161"/>
                <a:gd name="connsiteX12757" fmla="*/ 9000756 w 10924162"/>
                <a:gd name="connsiteY12757" fmla="*/ 1879452 h 6352161"/>
                <a:gd name="connsiteX12758" fmla="*/ 9029778 w 10924162"/>
                <a:gd name="connsiteY12758" fmla="*/ 1909652 h 6352161"/>
                <a:gd name="connsiteX12759" fmla="*/ 9000756 w 10924162"/>
                <a:gd name="connsiteY12759" fmla="*/ 1939853 h 6352161"/>
                <a:gd name="connsiteX12760" fmla="*/ 9637716 w 10924162"/>
                <a:gd name="connsiteY12760" fmla="*/ 1939853 h 6352161"/>
                <a:gd name="connsiteX12761" fmla="*/ 9608684 w 10924162"/>
                <a:gd name="connsiteY12761" fmla="*/ 1909652 h 6352161"/>
                <a:gd name="connsiteX12762" fmla="*/ 9637716 w 10924162"/>
                <a:gd name="connsiteY12762" fmla="*/ 1879452 h 6352161"/>
                <a:gd name="connsiteX12763" fmla="*/ 9666738 w 10924162"/>
                <a:gd name="connsiteY12763" fmla="*/ 1909652 h 6352161"/>
                <a:gd name="connsiteX12764" fmla="*/ 9637716 w 10924162"/>
                <a:gd name="connsiteY12764" fmla="*/ 1939853 h 6352161"/>
                <a:gd name="connsiteX12765" fmla="*/ 9920810 w 10924162"/>
                <a:gd name="connsiteY12765" fmla="*/ 1939853 h 6352161"/>
                <a:gd name="connsiteX12766" fmla="*/ 9891778 w 10924162"/>
                <a:gd name="connsiteY12766" fmla="*/ 1909652 h 6352161"/>
                <a:gd name="connsiteX12767" fmla="*/ 9920810 w 10924162"/>
                <a:gd name="connsiteY12767" fmla="*/ 1879452 h 6352161"/>
                <a:gd name="connsiteX12768" fmla="*/ 9949832 w 10924162"/>
                <a:gd name="connsiteY12768" fmla="*/ 1909652 h 6352161"/>
                <a:gd name="connsiteX12769" fmla="*/ 9920810 w 10924162"/>
                <a:gd name="connsiteY12769" fmla="*/ 1939853 h 6352161"/>
                <a:gd name="connsiteX12770" fmla="*/ 3480429 w 10924162"/>
                <a:gd name="connsiteY12770" fmla="*/ 1866251 h 6352161"/>
                <a:gd name="connsiteX12771" fmla="*/ 3451402 w 10924162"/>
                <a:gd name="connsiteY12771" fmla="*/ 1836051 h 6352161"/>
                <a:gd name="connsiteX12772" fmla="*/ 3480429 w 10924162"/>
                <a:gd name="connsiteY12772" fmla="*/ 1805851 h 6352161"/>
                <a:gd name="connsiteX12773" fmla="*/ 3509456 w 10924162"/>
                <a:gd name="connsiteY12773" fmla="*/ 1836051 h 6352161"/>
                <a:gd name="connsiteX12774" fmla="*/ 3480429 w 10924162"/>
                <a:gd name="connsiteY12774" fmla="*/ 1866251 h 6352161"/>
                <a:gd name="connsiteX12775" fmla="*/ 3551204 w 10924162"/>
                <a:gd name="connsiteY12775" fmla="*/ 1866251 h 6352161"/>
                <a:gd name="connsiteX12776" fmla="*/ 3522177 w 10924162"/>
                <a:gd name="connsiteY12776" fmla="*/ 1836051 h 6352161"/>
                <a:gd name="connsiteX12777" fmla="*/ 3551204 w 10924162"/>
                <a:gd name="connsiteY12777" fmla="*/ 1805851 h 6352161"/>
                <a:gd name="connsiteX12778" fmla="*/ 3580230 w 10924162"/>
                <a:gd name="connsiteY12778" fmla="*/ 1836051 h 6352161"/>
                <a:gd name="connsiteX12779" fmla="*/ 3551204 w 10924162"/>
                <a:gd name="connsiteY12779" fmla="*/ 1866251 h 6352161"/>
                <a:gd name="connsiteX12780" fmla="*/ 3621976 w 10924162"/>
                <a:gd name="connsiteY12780" fmla="*/ 1866251 h 6352161"/>
                <a:gd name="connsiteX12781" fmla="*/ 3592949 w 10924162"/>
                <a:gd name="connsiteY12781" fmla="*/ 1836051 h 6352161"/>
                <a:gd name="connsiteX12782" fmla="*/ 3621976 w 10924162"/>
                <a:gd name="connsiteY12782" fmla="*/ 1805851 h 6352161"/>
                <a:gd name="connsiteX12783" fmla="*/ 3651003 w 10924162"/>
                <a:gd name="connsiteY12783" fmla="*/ 1836051 h 6352161"/>
                <a:gd name="connsiteX12784" fmla="*/ 3621976 w 10924162"/>
                <a:gd name="connsiteY12784" fmla="*/ 1866251 h 6352161"/>
                <a:gd name="connsiteX12785" fmla="*/ 3692749 w 10924162"/>
                <a:gd name="connsiteY12785" fmla="*/ 1866251 h 6352161"/>
                <a:gd name="connsiteX12786" fmla="*/ 3663722 w 10924162"/>
                <a:gd name="connsiteY12786" fmla="*/ 1836051 h 6352161"/>
                <a:gd name="connsiteX12787" fmla="*/ 3692749 w 10924162"/>
                <a:gd name="connsiteY12787" fmla="*/ 1805851 h 6352161"/>
                <a:gd name="connsiteX12788" fmla="*/ 3721776 w 10924162"/>
                <a:gd name="connsiteY12788" fmla="*/ 1836051 h 6352161"/>
                <a:gd name="connsiteX12789" fmla="*/ 3692749 w 10924162"/>
                <a:gd name="connsiteY12789" fmla="*/ 1866251 h 6352161"/>
                <a:gd name="connsiteX12790" fmla="*/ 3763522 w 10924162"/>
                <a:gd name="connsiteY12790" fmla="*/ 1866251 h 6352161"/>
                <a:gd name="connsiteX12791" fmla="*/ 3734495 w 10924162"/>
                <a:gd name="connsiteY12791" fmla="*/ 1836051 h 6352161"/>
                <a:gd name="connsiteX12792" fmla="*/ 3763522 w 10924162"/>
                <a:gd name="connsiteY12792" fmla="*/ 1805851 h 6352161"/>
                <a:gd name="connsiteX12793" fmla="*/ 3792549 w 10924162"/>
                <a:gd name="connsiteY12793" fmla="*/ 1836051 h 6352161"/>
                <a:gd name="connsiteX12794" fmla="*/ 3763522 w 10924162"/>
                <a:gd name="connsiteY12794" fmla="*/ 1866251 h 6352161"/>
                <a:gd name="connsiteX12795" fmla="*/ 3834297 w 10924162"/>
                <a:gd name="connsiteY12795" fmla="*/ 1866251 h 6352161"/>
                <a:gd name="connsiteX12796" fmla="*/ 3805270 w 10924162"/>
                <a:gd name="connsiteY12796" fmla="*/ 1836051 h 6352161"/>
                <a:gd name="connsiteX12797" fmla="*/ 3834297 w 10924162"/>
                <a:gd name="connsiteY12797" fmla="*/ 1805851 h 6352161"/>
                <a:gd name="connsiteX12798" fmla="*/ 3863323 w 10924162"/>
                <a:gd name="connsiteY12798" fmla="*/ 1836051 h 6352161"/>
                <a:gd name="connsiteX12799" fmla="*/ 3834297 w 10924162"/>
                <a:gd name="connsiteY12799" fmla="*/ 1866251 h 6352161"/>
                <a:gd name="connsiteX12800" fmla="*/ 3905069 w 10924162"/>
                <a:gd name="connsiteY12800" fmla="*/ 1866251 h 6352161"/>
                <a:gd name="connsiteX12801" fmla="*/ 3876042 w 10924162"/>
                <a:gd name="connsiteY12801" fmla="*/ 1836051 h 6352161"/>
                <a:gd name="connsiteX12802" fmla="*/ 3905069 w 10924162"/>
                <a:gd name="connsiteY12802" fmla="*/ 1805851 h 6352161"/>
                <a:gd name="connsiteX12803" fmla="*/ 3934096 w 10924162"/>
                <a:gd name="connsiteY12803" fmla="*/ 1836051 h 6352161"/>
                <a:gd name="connsiteX12804" fmla="*/ 3905069 w 10924162"/>
                <a:gd name="connsiteY12804" fmla="*/ 1866251 h 6352161"/>
                <a:gd name="connsiteX12805" fmla="*/ 3975843 w 10924162"/>
                <a:gd name="connsiteY12805" fmla="*/ 1866251 h 6352161"/>
                <a:gd name="connsiteX12806" fmla="*/ 3946816 w 10924162"/>
                <a:gd name="connsiteY12806" fmla="*/ 1836051 h 6352161"/>
                <a:gd name="connsiteX12807" fmla="*/ 3975843 w 10924162"/>
                <a:gd name="connsiteY12807" fmla="*/ 1805851 h 6352161"/>
                <a:gd name="connsiteX12808" fmla="*/ 4004870 w 10924162"/>
                <a:gd name="connsiteY12808" fmla="*/ 1836051 h 6352161"/>
                <a:gd name="connsiteX12809" fmla="*/ 3975843 w 10924162"/>
                <a:gd name="connsiteY12809" fmla="*/ 1866251 h 6352161"/>
                <a:gd name="connsiteX12810" fmla="*/ 4046616 w 10924162"/>
                <a:gd name="connsiteY12810" fmla="*/ 1866251 h 6352161"/>
                <a:gd name="connsiteX12811" fmla="*/ 4017589 w 10924162"/>
                <a:gd name="connsiteY12811" fmla="*/ 1836051 h 6352161"/>
                <a:gd name="connsiteX12812" fmla="*/ 4046616 w 10924162"/>
                <a:gd name="connsiteY12812" fmla="*/ 1805851 h 6352161"/>
                <a:gd name="connsiteX12813" fmla="*/ 4075643 w 10924162"/>
                <a:gd name="connsiteY12813" fmla="*/ 1836051 h 6352161"/>
                <a:gd name="connsiteX12814" fmla="*/ 4046616 w 10924162"/>
                <a:gd name="connsiteY12814" fmla="*/ 1866251 h 6352161"/>
                <a:gd name="connsiteX12815" fmla="*/ 4117391 w 10924162"/>
                <a:gd name="connsiteY12815" fmla="*/ 1866251 h 6352161"/>
                <a:gd name="connsiteX12816" fmla="*/ 4088364 w 10924162"/>
                <a:gd name="connsiteY12816" fmla="*/ 1836051 h 6352161"/>
                <a:gd name="connsiteX12817" fmla="*/ 4117391 w 10924162"/>
                <a:gd name="connsiteY12817" fmla="*/ 1805851 h 6352161"/>
                <a:gd name="connsiteX12818" fmla="*/ 4146417 w 10924162"/>
                <a:gd name="connsiteY12818" fmla="*/ 1836051 h 6352161"/>
                <a:gd name="connsiteX12819" fmla="*/ 4117391 w 10924162"/>
                <a:gd name="connsiteY12819" fmla="*/ 1866251 h 6352161"/>
                <a:gd name="connsiteX12820" fmla="*/ 4188163 w 10924162"/>
                <a:gd name="connsiteY12820" fmla="*/ 1866251 h 6352161"/>
                <a:gd name="connsiteX12821" fmla="*/ 4159136 w 10924162"/>
                <a:gd name="connsiteY12821" fmla="*/ 1836051 h 6352161"/>
                <a:gd name="connsiteX12822" fmla="*/ 4188163 w 10924162"/>
                <a:gd name="connsiteY12822" fmla="*/ 1805851 h 6352161"/>
                <a:gd name="connsiteX12823" fmla="*/ 4217190 w 10924162"/>
                <a:gd name="connsiteY12823" fmla="*/ 1836051 h 6352161"/>
                <a:gd name="connsiteX12824" fmla="*/ 4188163 w 10924162"/>
                <a:gd name="connsiteY12824" fmla="*/ 1866251 h 6352161"/>
                <a:gd name="connsiteX12825" fmla="*/ 5603633 w 10924162"/>
                <a:gd name="connsiteY12825" fmla="*/ 1866251 h 6352161"/>
                <a:gd name="connsiteX12826" fmla="*/ 5574601 w 10924162"/>
                <a:gd name="connsiteY12826" fmla="*/ 1836051 h 6352161"/>
                <a:gd name="connsiteX12827" fmla="*/ 5603633 w 10924162"/>
                <a:gd name="connsiteY12827" fmla="*/ 1805851 h 6352161"/>
                <a:gd name="connsiteX12828" fmla="*/ 5632655 w 10924162"/>
                <a:gd name="connsiteY12828" fmla="*/ 1836051 h 6352161"/>
                <a:gd name="connsiteX12829" fmla="*/ 5603633 w 10924162"/>
                <a:gd name="connsiteY12829" fmla="*/ 1866251 h 6352161"/>
                <a:gd name="connsiteX12830" fmla="*/ 5674406 w 10924162"/>
                <a:gd name="connsiteY12830" fmla="*/ 1866251 h 6352161"/>
                <a:gd name="connsiteX12831" fmla="*/ 5645374 w 10924162"/>
                <a:gd name="connsiteY12831" fmla="*/ 1836051 h 6352161"/>
                <a:gd name="connsiteX12832" fmla="*/ 5674406 w 10924162"/>
                <a:gd name="connsiteY12832" fmla="*/ 1805851 h 6352161"/>
                <a:gd name="connsiteX12833" fmla="*/ 5703428 w 10924162"/>
                <a:gd name="connsiteY12833" fmla="*/ 1836051 h 6352161"/>
                <a:gd name="connsiteX12834" fmla="*/ 5674406 w 10924162"/>
                <a:gd name="connsiteY12834" fmla="*/ 1866251 h 6352161"/>
                <a:gd name="connsiteX12835" fmla="*/ 5745180 w 10924162"/>
                <a:gd name="connsiteY12835" fmla="*/ 1866251 h 6352161"/>
                <a:gd name="connsiteX12836" fmla="*/ 5716147 w 10924162"/>
                <a:gd name="connsiteY12836" fmla="*/ 1836051 h 6352161"/>
                <a:gd name="connsiteX12837" fmla="*/ 5745180 w 10924162"/>
                <a:gd name="connsiteY12837" fmla="*/ 1805851 h 6352161"/>
                <a:gd name="connsiteX12838" fmla="*/ 5774201 w 10924162"/>
                <a:gd name="connsiteY12838" fmla="*/ 1836051 h 6352161"/>
                <a:gd name="connsiteX12839" fmla="*/ 5745180 w 10924162"/>
                <a:gd name="connsiteY12839" fmla="*/ 1866251 h 6352161"/>
                <a:gd name="connsiteX12840" fmla="*/ 5815954 w 10924162"/>
                <a:gd name="connsiteY12840" fmla="*/ 1866251 h 6352161"/>
                <a:gd name="connsiteX12841" fmla="*/ 5786922 w 10924162"/>
                <a:gd name="connsiteY12841" fmla="*/ 1836051 h 6352161"/>
                <a:gd name="connsiteX12842" fmla="*/ 5815954 w 10924162"/>
                <a:gd name="connsiteY12842" fmla="*/ 1805851 h 6352161"/>
                <a:gd name="connsiteX12843" fmla="*/ 5844975 w 10924162"/>
                <a:gd name="connsiteY12843" fmla="*/ 1836051 h 6352161"/>
                <a:gd name="connsiteX12844" fmla="*/ 5815954 w 10924162"/>
                <a:gd name="connsiteY12844" fmla="*/ 1866251 h 6352161"/>
                <a:gd name="connsiteX12845" fmla="*/ 5886727 w 10924162"/>
                <a:gd name="connsiteY12845" fmla="*/ 1866251 h 6352161"/>
                <a:gd name="connsiteX12846" fmla="*/ 5857695 w 10924162"/>
                <a:gd name="connsiteY12846" fmla="*/ 1836051 h 6352161"/>
                <a:gd name="connsiteX12847" fmla="*/ 5886727 w 10924162"/>
                <a:gd name="connsiteY12847" fmla="*/ 1805851 h 6352161"/>
                <a:gd name="connsiteX12848" fmla="*/ 5915749 w 10924162"/>
                <a:gd name="connsiteY12848" fmla="*/ 1836051 h 6352161"/>
                <a:gd name="connsiteX12849" fmla="*/ 5886727 w 10924162"/>
                <a:gd name="connsiteY12849" fmla="*/ 1866251 h 6352161"/>
                <a:gd name="connsiteX12850" fmla="*/ 5957500 w 10924162"/>
                <a:gd name="connsiteY12850" fmla="*/ 1866251 h 6352161"/>
                <a:gd name="connsiteX12851" fmla="*/ 5928468 w 10924162"/>
                <a:gd name="connsiteY12851" fmla="*/ 1836051 h 6352161"/>
                <a:gd name="connsiteX12852" fmla="*/ 5957500 w 10924162"/>
                <a:gd name="connsiteY12852" fmla="*/ 1805851 h 6352161"/>
                <a:gd name="connsiteX12853" fmla="*/ 5986522 w 10924162"/>
                <a:gd name="connsiteY12853" fmla="*/ 1836051 h 6352161"/>
                <a:gd name="connsiteX12854" fmla="*/ 5957500 w 10924162"/>
                <a:gd name="connsiteY12854" fmla="*/ 1866251 h 6352161"/>
                <a:gd name="connsiteX12855" fmla="*/ 6028274 w 10924162"/>
                <a:gd name="connsiteY12855" fmla="*/ 1866251 h 6352161"/>
                <a:gd name="connsiteX12856" fmla="*/ 5999241 w 10924162"/>
                <a:gd name="connsiteY12856" fmla="*/ 1836051 h 6352161"/>
                <a:gd name="connsiteX12857" fmla="*/ 6028274 w 10924162"/>
                <a:gd name="connsiteY12857" fmla="*/ 1805851 h 6352161"/>
                <a:gd name="connsiteX12858" fmla="*/ 6057295 w 10924162"/>
                <a:gd name="connsiteY12858" fmla="*/ 1836051 h 6352161"/>
                <a:gd name="connsiteX12859" fmla="*/ 6028274 w 10924162"/>
                <a:gd name="connsiteY12859" fmla="*/ 1866251 h 6352161"/>
                <a:gd name="connsiteX12860" fmla="*/ 6099048 w 10924162"/>
                <a:gd name="connsiteY12860" fmla="*/ 1866251 h 6352161"/>
                <a:gd name="connsiteX12861" fmla="*/ 6070016 w 10924162"/>
                <a:gd name="connsiteY12861" fmla="*/ 1836051 h 6352161"/>
                <a:gd name="connsiteX12862" fmla="*/ 6099048 w 10924162"/>
                <a:gd name="connsiteY12862" fmla="*/ 1805851 h 6352161"/>
                <a:gd name="connsiteX12863" fmla="*/ 6128069 w 10924162"/>
                <a:gd name="connsiteY12863" fmla="*/ 1836051 h 6352161"/>
                <a:gd name="connsiteX12864" fmla="*/ 6099048 w 10924162"/>
                <a:gd name="connsiteY12864" fmla="*/ 1866251 h 6352161"/>
                <a:gd name="connsiteX12865" fmla="*/ 6452914 w 10924162"/>
                <a:gd name="connsiteY12865" fmla="*/ 1866251 h 6352161"/>
                <a:gd name="connsiteX12866" fmla="*/ 6423882 w 10924162"/>
                <a:gd name="connsiteY12866" fmla="*/ 1836051 h 6352161"/>
                <a:gd name="connsiteX12867" fmla="*/ 6452914 w 10924162"/>
                <a:gd name="connsiteY12867" fmla="*/ 1805851 h 6352161"/>
                <a:gd name="connsiteX12868" fmla="*/ 6481936 w 10924162"/>
                <a:gd name="connsiteY12868" fmla="*/ 1836051 h 6352161"/>
                <a:gd name="connsiteX12869" fmla="*/ 6452914 w 10924162"/>
                <a:gd name="connsiteY12869" fmla="*/ 1866251 h 6352161"/>
                <a:gd name="connsiteX12870" fmla="*/ 8434569 w 10924162"/>
                <a:gd name="connsiteY12870" fmla="*/ 1866251 h 6352161"/>
                <a:gd name="connsiteX12871" fmla="*/ 8405537 w 10924162"/>
                <a:gd name="connsiteY12871" fmla="*/ 1836051 h 6352161"/>
                <a:gd name="connsiteX12872" fmla="*/ 8434569 w 10924162"/>
                <a:gd name="connsiteY12872" fmla="*/ 1805851 h 6352161"/>
                <a:gd name="connsiteX12873" fmla="*/ 8463591 w 10924162"/>
                <a:gd name="connsiteY12873" fmla="*/ 1836051 h 6352161"/>
                <a:gd name="connsiteX12874" fmla="*/ 8434569 w 10924162"/>
                <a:gd name="connsiteY12874" fmla="*/ 1866251 h 6352161"/>
                <a:gd name="connsiteX12875" fmla="*/ 8505342 w 10924162"/>
                <a:gd name="connsiteY12875" fmla="*/ 1866251 h 6352161"/>
                <a:gd name="connsiteX12876" fmla="*/ 8476310 w 10924162"/>
                <a:gd name="connsiteY12876" fmla="*/ 1836051 h 6352161"/>
                <a:gd name="connsiteX12877" fmla="*/ 8505342 w 10924162"/>
                <a:gd name="connsiteY12877" fmla="*/ 1805851 h 6352161"/>
                <a:gd name="connsiteX12878" fmla="*/ 8534364 w 10924162"/>
                <a:gd name="connsiteY12878" fmla="*/ 1836051 h 6352161"/>
                <a:gd name="connsiteX12879" fmla="*/ 8505342 w 10924162"/>
                <a:gd name="connsiteY12879" fmla="*/ 1866251 h 6352161"/>
                <a:gd name="connsiteX12880" fmla="*/ 8576116 w 10924162"/>
                <a:gd name="connsiteY12880" fmla="*/ 1866251 h 6352161"/>
                <a:gd name="connsiteX12881" fmla="*/ 8547083 w 10924162"/>
                <a:gd name="connsiteY12881" fmla="*/ 1836051 h 6352161"/>
                <a:gd name="connsiteX12882" fmla="*/ 8576116 w 10924162"/>
                <a:gd name="connsiteY12882" fmla="*/ 1805851 h 6352161"/>
                <a:gd name="connsiteX12883" fmla="*/ 8605137 w 10924162"/>
                <a:gd name="connsiteY12883" fmla="*/ 1836051 h 6352161"/>
                <a:gd name="connsiteX12884" fmla="*/ 8576116 w 10924162"/>
                <a:gd name="connsiteY12884" fmla="*/ 1866251 h 6352161"/>
                <a:gd name="connsiteX12885" fmla="*/ 8646890 w 10924162"/>
                <a:gd name="connsiteY12885" fmla="*/ 1866251 h 6352161"/>
                <a:gd name="connsiteX12886" fmla="*/ 8617858 w 10924162"/>
                <a:gd name="connsiteY12886" fmla="*/ 1836051 h 6352161"/>
                <a:gd name="connsiteX12887" fmla="*/ 8646890 w 10924162"/>
                <a:gd name="connsiteY12887" fmla="*/ 1805851 h 6352161"/>
                <a:gd name="connsiteX12888" fmla="*/ 8675911 w 10924162"/>
                <a:gd name="connsiteY12888" fmla="*/ 1836051 h 6352161"/>
                <a:gd name="connsiteX12889" fmla="*/ 8646890 w 10924162"/>
                <a:gd name="connsiteY12889" fmla="*/ 1866251 h 6352161"/>
                <a:gd name="connsiteX12890" fmla="*/ 8717662 w 10924162"/>
                <a:gd name="connsiteY12890" fmla="*/ 1866251 h 6352161"/>
                <a:gd name="connsiteX12891" fmla="*/ 8688630 w 10924162"/>
                <a:gd name="connsiteY12891" fmla="*/ 1836051 h 6352161"/>
                <a:gd name="connsiteX12892" fmla="*/ 8717662 w 10924162"/>
                <a:gd name="connsiteY12892" fmla="*/ 1805851 h 6352161"/>
                <a:gd name="connsiteX12893" fmla="*/ 8746684 w 10924162"/>
                <a:gd name="connsiteY12893" fmla="*/ 1836051 h 6352161"/>
                <a:gd name="connsiteX12894" fmla="*/ 8717662 w 10924162"/>
                <a:gd name="connsiteY12894" fmla="*/ 1866251 h 6352161"/>
                <a:gd name="connsiteX12895" fmla="*/ 8788435 w 10924162"/>
                <a:gd name="connsiteY12895" fmla="*/ 1866251 h 6352161"/>
                <a:gd name="connsiteX12896" fmla="*/ 8759403 w 10924162"/>
                <a:gd name="connsiteY12896" fmla="*/ 1836051 h 6352161"/>
                <a:gd name="connsiteX12897" fmla="*/ 8788435 w 10924162"/>
                <a:gd name="connsiteY12897" fmla="*/ 1805851 h 6352161"/>
                <a:gd name="connsiteX12898" fmla="*/ 8817457 w 10924162"/>
                <a:gd name="connsiteY12898" fmla="*/ 1836051 h 6352161"/>
                <a:gd name="connsiteX12899" fmla="*/ 8788435 w 10924162"/>
                <a:gd name="connsiteY12899" fmla="*/ 1866251 h 6352161"/>
                <a:gd name="connsiteX12900" fmla="*/ 8859210 w 10924162"/>
                <a:gd name="connsiteY12900" fmla="*/ 1866251 h 6352161"/>
                <a:gd name="connsiteX12901" fmla="*/ 8830177 w 10924162"/>
                <a:gd name="connsiteY12901" fmla="*/ 1836051 h 6352161"/>
                <a:gd name="connsiteX12902" fmla="*/ 8859210 w 10924162"/>
                <a:gd name="connsiteY12902" fmla="*/ 1805851 h 6352161"/>
                <a:gd name="connsiteX12903" fmla="*/ 8888231 w 10924162"/>
                <a:gd name="connsiteY12903" fmla="*/ 1836051 h 6352161"/>
                <a:gd name="connsiteX12904" fmla="*/ 8859210 w 10924162"/>
                <a:gd name="connsiteY12904" fmla="*/ 1866251 h 6352161"/>
                <a:gd name="connsiteX12905" fmla="*/ 8929984 w 10924162"/>
                <a:gd name="connsiteY12905" fmla="*/ 1866251 h 6352161"/>
                <a:gd name="connsiteX12906" fmla="*/ 8900952 w 10924162"/>
                <a:gd name="connsiteY12906" fmla="*/ 1836051 h 6352161"/>
                <a:gd name="connsiteX12907" fmla="*/ 8929984 w 10924162"/>
                <a:gd name="connsiteY12907" fmla="*/ 1805851 h 6352161"/>
                <a:gd name="connsiteX12908" fmla="*/ 8959005 w 10924162"/>
                <a:gd name="connsiteY12908" fmla="*/ 1836051 h 6352161"/>
                <a:gd name="connsiteX12909" fmla="*/ 8929984 w 10924162"/>
                <a:gd name="connsiteY12909" fmla="*/ 1866251 h 6352161"/>
                <a:gd name="connsiteX12910" fmla="*/ 9000756 w 10924162"/>
                <a:gd name="connsiteY12910" fmla="*/ 1866251 h 6352161"/>
                <a:gd name="connsiteX12911" fmla="*/ 8971724 w 10924162"/>
                <a:gd name="connsiteY12911" fmla="*/ 1836051 h 6352161"/>
                <a:gd name="connsiteX12912" fmla="*/ 9000756 w 10924162"/>
                <a:gd name="connsiteY12912" fmla="*/ 1805851 h 6352161"/>
                <a:gd name="connsiteX12913" fmla="*/ 9029778 w 10924162"/>
                <a:gd name="connsiteY12913" fmla="*/ 1836051 h 6352161"/>
                <a:gd name="connsiteX12914" fmla="*/ 9000756 w 10924162"/>
                <a:gd name="connsiteY12914" fmla="*/ 1866251 h 6352161"/>
                <a:gd name="connsiteX12915" fmla="*/ 9071529 w 10924162"/>
                <a:gd name="connsiteY12915" fmla="*/ 1866251 h 6352161"/>
                <a:gd name="connsiteX12916" fmla="*/ 9042497 w 10924162"/>
                <a:gd name="connsiteY12916" fmla="*/ 1836051 h 6352161"/>
                <a:gd name="connsiteX12917" fmla="*/ 9071529 w 10924162"/>
                <a:gd name="connsiteY12917" fmla="*/ 1805851 h 6352161"/>
                <a:gd name="connsiteX12918" fmla="*/ 9100551 w 10924162"/>
                <a:gd name="connsiteY12918" fmla="*/ 1836051 h 6352161"/>
                <a:gd name="connsiteX12919" fmla="*/ 9071529 w 10924162"/>
                <a:gd name="connsiteY12919" fmla="*/ 1866251 h 6352161"/>
                <a:gd name="connsiteX12920" fmla="*/ 3480429 w 10924162"/>
                <a:gd name="connsiteY12920" fmla="*/ 1792650 h 6352161"/>
                <a:gd name="connsiteX12921" fmla="*/ 3451402 w 10924162"/>
                <a:gd name="connsiteY12921" fmla="*/ 1762450 h 6352161"/>
                <a:gd name="connsiteX12922" fmla="*/ 3480429 w 10924162"/>
                <a:gd name="connsiteY12922" fmla="*/ 1732250 h 6352161"/>
                <a:gd name="connsiteX12923" fmla="*/ 3509456 w 10924162"/>
                <a:gd name="connsiteY12923" fmla="*/ 1762450 h 6352161"/>
                <a:gd name="connsiteX12924" fmla="*/ 3480429 w 10924162"/>
                <a:gd name="connsiteY12924" fmla="*/ 1792650 h 6352161"/>
                <a:gd name="connsiteX12925" fmla="*/ 3551204 w 10924162"/>
                <a:gd name="connsiteY12925" fmla="*/ 1792650 h 6352161"/>
                <a:gd name="connsiteX12926" fmla="*/ 3522177 w 10924162"/>
                <a:gd name="connsiteY12926" fmla="*/ 1762450 h 6352161"/>
                <a:gd name="connsiteX12927" fmla="*/ 3551204 w 10924162"/>
                <a:gd name="connsiteY12927" fmla="*/ 1732250 h 6352161"/>
                <a:gd name="connsiteX12928" fmla="*/ 3580230 w 10924162"/>
                <a:gd name="connsiteY12928" fmla="*/ 1762450 h 6352161"/>
                <a:gd name="connsiteX12929" fmla="*/ 3551204 w 10924162"/>
                <a:gd name="connsiteY12929" fmla="*/ 1792650 h 6352161"/>
                <a:gd name="connsiteX12930" fmla="*/ 3621976 w 10924162"/>
                <a:gd name="connsiteY12930" fmla="*/ 1792650 h 6352161"/>
                <a:gd name="connsiteX12931" fmla="*/ 3592949 w 10924162"/>
                <a:gd name="connsiteY12931" fmla="*/ 1762450 h 6352161"/>
                <a:gd name="connsiteX12932" fmla="*/ 3621976 w 10924162"/>
                <a:gd name="connsiteY12932" fmla="*/ 1732250 h 6352161"/>
                <a:gd name="connsiteX12933" fmla="*/ 3651003 w 10924162"/>
                <a:gd name="connsiteY12933" fmla="*/ 1762450 h 6352161"/>
                <a:gd name="connsiteX12934" fmla="*/ 3621976 w 10924162"/>
                <a:gd name="connsiteY12934" fmla="*/ 1792650 h 6352161"/>
                <a:gd name="connsiteX12935" fmla="*/ 3692749 w 10924162"/>
                <a:gd name="connsiteY12935" fmla="*/ 1792650 h 6352161"/>
                <a:gd name="connsiteX12936" fmla="*/ 3663722 w 10924162"/>
                <a:gd name="connsiteY12936" fmla="*/ 1762450 h 6352161"/>
                <a:gd name="connsiteX12937" fmla="*/ 3692749 w 10924162"/>
                <a:gd name="connsiteY12937" fmla="*/ 1732250 h 6352161"/>
                <a:gd name="connsiteX12938" fmla="*/ 3721776 w 10924162"/>
                <a:gd name="connsiteY12938" fmla="*/ 1762450 h 6352161"/>
                <a:gd name="connsiteX12939" fmla="*/ 3692749 w 10924162"/>
                <a:gd name="connsiteY12939" fmla="*/ 1792650 h 6352161"/>
                <a:gd name="connsiteX12940" fmla="*/ 3763522 w 10924162"/>
                <a:gd name="connsiteY12940" fmla="*/ 1792650 h 6352161"/>
                <a:gd name="connsiteX12941" fmla="*/ 3734495 w 10924162"/>
                <a:gd name="connsiteY12941" fmla="*/ 1762450 h 6352161"/>
                <a:gd name="connsiteX12942" fmla="*/ 3763522 w 10924162"/>
                <a:gd name="connsiteY12942" fmla="*/ 1732250 h 6352161"/>
                <a:gd name="connsiteX12943" fmla="*/ 3792549 w 10924162"/>
                <a:gd name="connsiteY12943" fmla="*/ 1762450 h 6352161"/>
                <a:gd name="connsiteX12944" fmla="*/ 3763522 w 10924162"/>
                <a:gd name="connsiteY12944" fmla="*/ 1792650 h 6352161"/>
                <a:gd name="connsiteX12945" fmla="*/ 3834297 w 10924162"/>
                <a:gd name="connsiteY12945" fmla="*/ 1792650 h 6352161"/>
                <a:gd name="connsiteX12946" fmla="*/ 3805270 w 10924162"/>
                <a:gd name="connsiteY12946" fmla="*/ 1762450 h 6352161"/>
                <a:gd name="connsiteX12947" fmla="*/ 3834297 w 10924162"/>
                <a:gd name="connsiteY12947" fmla="*/ 1732250 h 6352161"/>
                <a:gd name="connsiteX12948" fmla="*/ 3863323 w 10924162"/>
                <a:gd name="connsiteY12948" fmla="*/ 1762450 h 6352161"/>
                <a:gd name="connsiteX12949" fmla="*/ 3834297 w 10924162"/>
                <a:gd name="connsiteY12949" fmla="*/ 1792650 h 6352161"/>
                <a:gd name="connsiteX12950" fmla="*/ 3905069 w 10924162"/>
                <a:gd name="connsiteY12950" fmla="*/ 1792650 h 6352161"/>
                <a:gd name="connsiteX12951" fmla="*/ 3876042 w 10924162"/>
                <a:gd name="connsiteY12951" fmla="*/ 1762450 h 6352161"/>
                <a:gd name="connsiteX12952" fmla="*/ 3905069 w 10924162"/>
                <a:gd name="connsiteY12952" fmla="*/ 1732250 h 6352161"/>
                <a:gd name="connsiteX12953" fmla="*/ 3934096 w 10924162"/>
                <a:gd name="connsiteY12953" fmla="*/ 1762450 h 6352161"/>
                <a:gd name="connsiteX12954" fmla="*/ 3905069 w 10924162"/>
                <a:gd name="connsiteY12954" fmla="*/ 1792650 h 6352161"/>
                <a:gd name="connsiteX12955" fmla="*/ 3975843 w 10924162"/>
                <a:gd name="connsiteY12955" fmla="*/ 1792650 h 6352161"/>
                <a:gd name="connsiteX12956" fmla="*/ 3946816 w 10924162"/>
                <a:gd name="connsiteY12956" fmla="*/ 1762450 h 6352161"/>
                <a:gd name="connsiteX12957" fmla="*/ 3975843 w 10924162"/>
                <a:gd name="connsiteY12957" fmla="*/ 1732250 h 6352161"/>
                <a:gd name="connsiteX12958" fmla="*/ 4004870 w 10924162"/>
                <a:gd name="connsiteY12958" fmla="*/ 1762450 h 6352161"/>
                <a:gd name="connsiteX12959" fmla="*/ 3975843 w 10924162"/>
                <a:gd name="connsiteY12959" fmla="*/ 1792650 h 6352161"/>
                <a:gd name="connsiteX12960" fmla="*/ 4046616 w 10924162"/>
                <a:gd name="connsiteY12960" fmla="*/ 1792650 h 6352161"/>
                <a:gd name="connsiteX12961" fmla="*/ 4017589 w 10924162"/>
                <a:gd name="connsiteY12961" fmla="*/ 1762450 h 6352161"/>
                <a:gd name="connsiteX12962" fmla="*/ 4046616 w 10924162"/>
                <a:gd name="connsiteY12962" fmla="*/ 1732250 h 6352161"/>
                <a:gd name="connsiteX12963" fmla="*/ 4075643 w 10924162"/>
                <a:gd name="connsiteY12963" fmla="*/ 1762450 h 6352161"/>
                <a:gd name="connsiteX12964" fmla="*/ 4046616 w 10924162"/>
                <a:gd name="connsiteY12964" fmla="*/ 1792650 h 6352161"/>
                <a:gd name="connsiteX12965" fmla="*/ 5674406 w 10924162"/>
                <a:gd name="connsiteY12965" fmla="*/ 1792650 h 6352161"/>
                <a:gd name="connsiteX12966" fmla="*/ 5645374 w 10924162"/>
                <a:gd name="connsiteY12966" fmla="*/ 1762450 h 6352161"/>
                <a:gd name="connsiteX12967" fmla="*/ 5674406 w 10924162"/>
                <a:gd name="connsiteY12967" fmla="*/ 1732250 h 6352161"/>
                <a:gd name="connsiteX12968" fmla="*/ 5703428 w 10924162"/>
                <a:gd name="connsiteY12968" fmla="*/ 1762450 h 6352161"/>
                <a:gd name="connsiteX12969" fmla="*/ 5674406 w 10924162"/>
                <a:gd name="connsiteY12969" fmla="*/ 1792650 h 6352161"/>
                <a:gd name="connsiteX12970" fmla="*/ 5745180 w 10924162"/>
                <a:gd name="connsiteY12970" fmla="*/ 1792650 h 6352161"/>
                <a:gd name="connsiteX12971" fmla="*/ 5716147 w 10924162"/>
                <a:gd name="connsiteY12971" fmla="*/ 1762450 h 6352161"/>
                <a:gd name="connsiteX12972" fmla="*/ 5745180 w 10924162"/>
                <a:gd name="connsiteY12972" fmla="*/ 1732250 h 6352161"/>
                <a:gd name="connsiteX12973" fmla="*/ 5774201 w 10924162"/>
                <a:gd name="connsiteY12973" fmla="*/ 1762450 h 6352161"/>
                <a:gd name="connsiteX12974" fmla="*/ 5745180 w 10924162"/>
                <a:gd name="connsiteY12974" fmla="*/ 1792650 h 6352161"/>
                <a:gd name="connsiteX12975" fmla="*/ 5815954 w 10924162"/>
                <a:gd name="connsiteY12975" fmla="*/ 1792650 h 6352161"/>
                <a:gd name="connsiteX12976" fmla="*/ 5786922 w 10924162"/>
                <a:gd name="connsiteY12976" fmla="*/ 1762450 h 6352161"/>
                <a:gd name="connsiteX12977" fmla="*/ 5815954 w 10924162"/>
                <a:gd name="connsiteY12977" fmla="*/ 1732250 h 6352161"/>
                <a:gd name="connsiteX12978" fmla="*/ 5844975 w 10924162"/>
                <a:gd name="connsiteY12978" fmla="*/ 1762450 h 6352161"/>
                <a:gd name="connsiteX12979" fmla="*/ 5815954 w 10924162"/>
                <a:gd name="connsiteY12979" fmla="*/ 1792650 h 6352161"/>
                <a:gd name="connsiteX12980" fmla="*/ 5886727 w 10924162"/>
                <a:gd name="connsiteY12980" fmla="*/ 1792650 h 6352161"/>
                <a:gd name="connsiteX12981" fmla="*/ 5857695 w 10924162"/>
                <a:gd name="connsiteY12981" fmla="*/ 1762450 h 6352161"/>
                <a:gd name="connsiteX12982" fmla="*/ 5886727 w 10924162"/>
                <a:gd name="connsiteY12982" fmla="*/ 1732250 h 6352161"/>
                <a:gd name="connsiteX12983" fmla="*/ 5915749 w 10924162"/>
                <a:gd name="connsiteY12983" fmla="*/ 1762450 h 6352161"/>
                <a:gd name="connsiteX12984" fmla="*/ 5886727 w 10924162"/>
                <a:gd name="connsiteY12984" fmla="*/ 1792650 h 6352161"/>
                <a:gd name="connsiteX12985" fmla="*/ 5957500 w 10924162"/>
                <a:gd name="connsiteY12985" fmla="*/ 1792650 h 6352161"/>
                <a:gd name="connsiteX12986" fmla="*/ 5928468 w 10924162"/>
                <a:gd name="connsiteY12986" fmla="*/ 1762450 h 6352161"/>
                <a:gd name="connsiteX12987" fmla="*/ 5957500 w 10924162"/>
                <a:gd name="connsiteY12987" fmla="*/ 1732250 h 6352161"/>
                <a:gd name="connsiteX12988" fmla="*/ 5986522 w 10924162"/>
                <a:gd name="connsiteY12988" fmla="*/ 1762450 h 6352161"/>
                <a:gd name="connsiteX12989" fmla="*/ 5957500 w 10924162"/>
                <a:gd name="connsiteY12989" fmla="*/ 1792650 h 6352161"/>
                <a:gd name="connsiteX12990" fmla="*/ 6028274 w 10924162"/>
                <a:gd name="connsiteY12990" fmla="*/ 1792650 h 6352161"/>
                <a:gd name="connsiteX12991" fmla="*/ 5999241 w 10924162"/>
                <a:gd name="connsiteY12991" fmla="*/ 1762450 h 6352161"/>
                <a:gd name="connsiteX12992" fmla="*/ 6028274 w 10924162"/>
                <a:gd name="connsiteY12992" fmla="*/ 1732250 h 6352161"/>
                <a:gd name="connsiteX12993" fmla="*/ 6057295 w 10924162"/>
                <a:gd name="connsiteY12993" fmla="*/ 1762450 h 6352161"/>
                <a:gd name="connsiteX12994" fmla="*/ 6028274 w 10924162"/>
                <a:gd name="connsiteY12994" fmla="*/ 1792650 h 6352161"/>
                <a:gd name="connsiteX12995" fmla="*/ 6099048 w 10924162"/>
                <a:gd name="connsiteY12995" fmla="*/ 1792650 h 6352161"/>
                <a:gd name="connsiteX12996" fmla="*/ 6070016 w 10924162"/>
                <a:gd name="connsiteY12996" fmla="*/ 1762450 h 6352161"/>
                <a:gd name="connsiteX12997" fmla="*/ 6099048 w 10924162"/>
                <a:gd name="connsiteY12997" fmla="*/ 1732250 h 6352161"/>
                <a:gd name="connsiteX12998" fmla="*/ 6128069 w 10924162"/>
                <a:gd name="connsiteY12998" fmla="*/ 1762450 h 6352161"/>
                <a:gd name="connsiteX12999" fmla="*/ 6099048 w 10924162"/>
                <a:gd name="connsiteY12999" fmla="*/ 1792650 h 6352161"/>
                <a:gd name="connsiteX13000" fmla="*/ 6382142 w 10924162"/>
                <a:gd name="connsiteY13000" fmla="*/ 1792650 h 6352161"/>
                <a:gd name="connsiteX13001" fmla="*/ 6353110 w 10924162"/>
                <a:gd name="connsiteY13001" fmla="*/ 1762450 h 6352161"/>
                <a:gd name="connsiteX13002" fmla="*/ 6382142 w 10924162"/>
                <a:gd name="connsiteY13002" fmla="*/ 1732250 h 6352161"/>
                <a:gd name="connsiteX13003" fmla="*/ 6411163 w 10924162"/>
                <a:gd name="connsiteY13003" fmla="*/ 1762450 h 6352161"/>
                <a:gd name="connsiteX13004" fmla="*/ 6382142 w 10924162"/>
                <a:gd name="connsiteY13004" fmla="*/ 1792650 h 6352161"/>
                <a:gd name="connsiteX13005" fmla="*/ 6452914 w 10924162"/>
                <a:gd name="connsiteY13005" fmla="*/ 1792650 h 6352161"/>
                <a:gd name="connsiteX13006" fmla="*/ 6423882 w 10924162"/>
                <a:gd name="connsiteY13006" fmla="*/ 1762450 h 6352161"/>
                <a:gd name="connsiteX13007" fmla="*/ 6452914 w 10924162"/>
                <a:gd name="connsiteY13007" fmla="*/ 1732250 h 6352161"/>
                <a:gd name="connsiteX13008" fmla="*/ 6481936 w 10924162"/>
                <a:gd name="connsiteY13008" fmla="*/ 1762450 h 6352161"/>
                <a:gd name="connsiteX13009" fmla="*/ 6452914 w 10924162"/>
                <a:gd name="connsiteY13009" fmla="*/ 1792650 h 6352161"/>
                <a:gd name="connsiteX13010" fmla="*/ 8293022 w 10924162"/>
                <a:gd name="connsiteY13010" fmla="*/ 1792650 h 6352161"/>
                <a:gd name="connsiteX13011" fmla="*/ 8263989 w 10924162"/>
                <a:gd name="connsiteY13011" fmla="*/ 1762450 h 6352161"/>
                <a:gd name="connsiteX13012" fmla="*/ 8293022 w 10924162"/>
                <a:gd name="connsiteY13012" fmla="*/ 1732250 h 6352161"/>
                <a:gd name="connsiteX13013" fmla="*/ 8322043 w 10924162"/>
                <a:gd name="connsiteY13013" fmla="*/ 1762450 h 6352161"/>
                <a:gd name="connsiteX13014" fmla="*/ 8293022 w 10924162"/>
                <a:gd name="connsiteY13014" fmla="*/ 1792650 h 6352161"/>
                <a:gd name="connsiteX13015" fmla="*/ 8363797 w 10924162"/>
                <a:gd name="connsiteY13015" fmla="*/ 1792650 h 6352161"/>
                <a:gd name="connsiteX13016" fmla="*/ 8334765 w 10924162"/>
                <a:gd name="connsiteY13016" fmla="*/ 1762450 h 6352161"/>
                <a:gd name="connsiteX13017" fmla="*/ 8363797 w 10924162"/>
                <a:gd name="connsiteY13017" fmla="*/ 1732250 h 6352161"/>
                <a:gd name="connsiteX13018" fmla="*/ 8392818 w 10924162"/>
                <a:gd name="connsiteY13018" fmla="*/ 1762450 h 6352161"/>
                <a:gd name="connsiteX13019" fmla="*/ 8363797 w 10924162"/>
                <a:gd name="connsiteY13019" fmla="*/ 1792650 h 6352161"/>
                <a:gd name="connsiteX13020" fmla="*/ 8434569 w 10924162"/>
                <a:gd name="connsiteY13020" fmla="*/ 1792650 h 6352161"/>
                <a:gd name="connsiteX13021" fmla="*/ 8405537 w 10924162"/>
                <a:gd name="connsiteY13021" fmla="*/ 1762450 h 6352161"/>
                <a:gd name="connsiteX13022" fmla="*/ 8434569 w 10924162"/>
                <a:gd name="connsiteY13022" fmla="*/ 1732250 h 6352161"/>
                <a:gd name="connsiteX13023" fmla="*/ 8463591 w 10924162"/>
                <a:gd name="connsiteY13023" fmla="*/ 1762450 h 6352161"/>
                <a:gd name="connsiteX13024" fmla="*/ 8434569 w 10924162"/>
                <a:gd name="connsiteY13024" fmla="*/ 1792650 h 6352161"/>
                <a:gd name="connsiteX13025" fmla="*/ 8505342 w 10924162"/>
                <a:gd name="connsiteY13025" fmla="*/ 1792650 h 6352161"/>
                <a:gd name="connsiteX13026" fmla="*/ 8476310 w 10924162"/>
                <a:gd name="connsiteY13026" fmla="*/ 1762450 h 6352161"/>
                <a:gd name="connsiteX13027" fmla="*/ 8505342 w 10924162"/>
                <a:gd name="connsiteY13027" fmla="*/ 1732250 h 6352161"/>
                <a:gd name="connsiteX13028" fmla="*/ 8534364 w 10924162"/>
                <a:gd name="connsiteY13028" fmla="*/ 1762450 h 6352161"/>
                <a:gd name="connsiteX13029" fmla="*/ 8505342 w 10924162"/>
                <a:gd name="connsiteY13029" fmla="*/ 1792650 h 6352161"/>
                <a:gd name="connsiteX13030" fmla="*/ 8576116 w 10924162"/>
                <a:gd name="connsiteY13030" fmla="*/ 1792650 h 6352161"/>
                <a:gd name="connsiteX13031" fmla="*/ 8547083 w 10924162"/>
                <a:gd name="connsiteY13031" fmla="*/ 1762450 h 6352161"/>
                <a:gd name="connsiteX13032" fmla="*/ 8576116 w 10924162"/>
                <a:gd name="connsiteY13032" fmla="*/ 1732250 h 6352161"/>
                <a:gd name="connsiteX13033" fmla="*/ 8605137 w 10924162"/>
                <a:gd name="connsiteY13033" fmla="*/ 1762450 h 6352161"/>
                <a:gd name="connsiteX13034" fmla="*/ 8576116 w 10924162"/>
                <a:gd name="connsiteY13034" fmla="*/ 1792650 h 6352161"/>
                <a:gd name="connsiteX13035" fmla="*/ 8646890 w 10924162"/>
                <a:gd name="connsiteY13035" fmla="*/ 1792650 h 6352161"/>
                <a:gd name="connsiteX13036" fmla="*/ 8617858 w 10924162"/>
                <a:gd name="connsiteY13036" fmla="*/ 1762450 h 6352161"/>
                <a:gd name="connsiteX13037" fmla="*/ 8646890 w 10924162"/>
                <a:gd name="connsiteY13037" fmla="*/ 1732250 h 6352161"/>
                <a:gd name="connsiteX13038" fmla="*/ 8675911 w 10924162"/>
                <a:gd name="connsiteY13038" fmla="*/ 1762450 h 6352161"/>
                <a:gd name="connsiteX13039" fmla="*/ 8646890 w 10924162"/>
                <a:gd name="connsiteY13039" fmla="*/ 1792650 h 6352161"/>
                <a:gd name="connsiteX13040" fmla="*/ 8717662 w 10924162"/>
                <a:gd name="connsiteY13040" fmla="*/ 1792650 h 6352161"/>
                <a:gd name="connsiteX13041" fmla="*/ 8688630 w 10924162"/>
                <a:gd name="connsiteY13041" fmla="*/ 1762450 h 6352161"/>
                <a:gd name="connsiteX13042" fmla="*/ 8717662 w 10924162"/>
                <a:gd name="connsiteY13042" fmla="*/ 1732250 h 6352161"/>
                <a:gd name="connsiteX13043" fmla="*/ 8746684 w 10924162"/>
                <a:gd name="connsiteY13043" fmla="*/ 1762450 h 6352161"/>
                <a:gd name="connsiteX13044" fmla="*/ 8717662 w 10924162"/>
                <a:gd name="connsiteY13044" fmla="*/ 1792650 h 6352161"/>
                <a:gd name="connsiteX13045" fmla="*/ 8788435 w 10924162"/>
                <a:gd name="connsiteY13045" fmla="*/ 1792650 h 6352161"/>
                <a:gd name="connsiteX13046" fmla="*/ 8759403 w 10924162"/>
                <a:gd name="connsiteY13046" fmla="*/ 1762450 h 6352161"/>
                <a:gd name="connsiteX13047" fmla="*/ 8788435 w 10924162"/>
                <a:gd name="connsiteY13047" fmla="*/ 1732250 h 6352161"/>
                <a:gd name="connsiteX13048" fmla="*/ 8817457 w 10924162"/>
                <a:gd name="connsiteY13048" fmla="*/ 1762450 h 6352161"/>
                <a:gd name="connsiteX13049" fmla="*/ 8788435 w 10924162"/>
                <a:gd name="connsiteY13049" fmla="*/ 1792650 h 6352161"/>
                <a:gd name="connsiteX13050" fmla="*/ 8859210 w 10924162"/>
                <a:gd name="connsiteY13050" fmla="*/ 1792650 h 6352161"/>
                <a:gd name="connsiteX13051" fmla="*/ 8830177 w 10924162"/>
                <a:gd name="connsiteY13051" fmla="*/ 1762450 h 6352161"/>
                <a:gd name="connsiteX13052" fmla="*/ 8859210 w 10924162"/>
                <a:gd name="connsiteY13052" fmla="*/ 1732250 h 6352161"/>
                <a:gd name="connsiteX13053" fmla="*/ 8888231 w 10924162"/>
                <a:gd name="connsiteY13053" fmla="*/ 1762450 h 6352161"/>
                <a:gd name="connsiteX13054" fmla="*/ 8859210 w 10924162"/>
                <a:gd name="connsiteY13054" fmla="*/ 1792650 h 6352161"/>
                <a:gd name="connsiteX13055" fmla="*/ 8929984 w 10924162"/>
                <a:gd name="connsiteY13055" fmla="*/ 1792650 h 6352161"/>
                <a:gd name="connsiteX13056" fmla="*/ 8900952 w 10924162"/>
                <a:gd name="connsiteY13056" fmla="*/ 1762450 h 6352161"/>
                <a:gd name="connsiteX13057" fmla="*/ 8929984 w 10924162"/>
                <a:gd name="connsiteY13057" fmla="*/ 1732250 h 6352161"/>
                <a:gd name="connsiteX13058" fmla="*/ 8959005 w 10924162"/>
                <a:gd name="connsiteY13058" fmla="*/ 1762450 h 6352161"/>
                <a:gd name="connsiteX13059" fmla="*/ 8929984 w 10924162"/>
                <a:gd name="connsiteY13059" fmla="*/ 1792650 h 6352161"/>
                <a:gd name="connsiteX13060" fmla="*/ 9000756 w 10924162"/>
                <a:gd name="connsiteY13060" fmla="*/ 1792650 h 6352161"/>
                <a:gd name="connsiteX13061" fmla="*/ 8971724 w 10924162"/>
                <a:gd name="connsiteY13061" fmla="*/ 1762450 h 6352161"/>
                <a:gd name="connsiteX13062" fmla="*/ 9000756 w 10924162"/>
                <a:gd name="connsiteY13062" fmla="*/ 1732250 h 6352161"/>
                <a:gd name="connsiteX13063" fmla="*/ 9029778 w 10924162"/>
                <a:gd name="connsiteY13063" fmla="*/ 1762450 h 6352161"/>
                <a:gd name="connsiteX13064" fmla="*/ 9000756 w 10924162"/>
                <a:gd name="connsiteY13064" fmla="*/ 1792650 h 6352161"/>
                <a:gd name="connsiteX13065" fmla="*/ 9071529 w 10924162"/>
                <a:gd name="connsiteY13065" fmla="*/ 1792650 h 6352161"/>
                <a:gd name="connsiteX13066" fmla="*/ 9042497 w 10924162"/>
                <a:gd name="connsiteY13066" fmla="*/ 1762450 h 6352161"/>
                <a:gd name="connsiteX13067" fmla="*/ 9071529 w 10924162"/>
                <a:gd name="connsiteY13067" fmla="*/ 1732250 h 6352161"/>
                <a:gd name="connsiteX13068" fmla="*/ 9100551 w 10924162"/>
                <a:gd name="connsiteY13068" fmla="*/ 1762450 h 6352161"/>
                <a:gd name="connsiteX13069" fmla="*/ 9071529 w 10924162"/>
                <a:gd name="connsiteY13069" fmla="*/ 1792650 h 6352161"/>
                <a:gd name="connsiteX13070" fmla="*/ 9566943 w 10924162"/>
                <a:gd name="connsiteY13070" fmla="*/ 1792650 h 6352161"/>
                <a:gd name="connsiteX13071" fmla="*/ 9537911 w 10924162"/>
                <a:gd name="connsiteY13071" fmla="*/ 1762450 h 6352161"/>
                <a:gd name="connsiteX13072" fmla="*/ 9566943 w 10924162"/>
                <a:gd name="connsiteY13072" fmla="*/ 1732250 h 6352161"/>
                <a:gd name="connsiteX13073" fmla="*/ 9595965 w 10924162"/>
                <a:gd name="connsiteY13073" fmla="*/ 1762450 h 6352161"/>
                <a:gd name="connsiteX13074" fmla="*/ 9566943 w 10924162"/>
                <a:gd name="connsiteY13074" fmla="*/ 1792650 h 6352161"/>
                <a:gd name="connsiteX13075" fmla="*/ 3480429 w 10924162"/>
                <a:gd name="connsiteY13075" fmla="*/ 1719048 h 6352161"/>
                <a:gd name="connsiteX13076" fmla="*/ 3451402 w 10924162"/>
                <a:gd name="connsiteY13076" fmla="*/ 1688848 h 6352161"/>
                <a:gd name="connsiteX13077" fmla="*/ 3480429 w 10924162"/>
                <a:gd name="connsiteY13077" fmla="*/ 1658648 h 6352161"/>
                <a:gd name="connsiteX13078" fmla="*/ 3509456 w 10924162"/>
                <a:gd name="connsiteY13078" fmla="*/ 1688848 h 6352161"/>
                <a:gd name="connsiteX13079" fmla="*/ 3480429 w 10924162"/>
                <a:gd name="connsiteY13079" fmla="*/ 1719048 h 6352161"/>
                <a:gd name="connsiteX13080" fmla="*/ 3551204 w 10924162"/>
                <a:gd name="connsiteY13080" fmla="*/ 1719048 h 6352161"/>
                <a:gd name="connsiteX13081" fmla="*/ 3522177 w 10924162"/>
                <a:gd name="connsiteY13081" fmla="*/ 1688848 h 6352161"/>
                <a:gd name="connsiteX13082" fmla="*/ 3551204 w 10924162"/>
                <a:gd name="connsiteY13082" fmla="*/ 1658648 h 6352161"/>
                <a:gd name="connsiteX13083" fmla="*/ 3580230 w 10924162"/>
                <a:gd name="connsiteY13083" fmla="*/ 1688848 h 6352161"/>
                <a:gd name="connsiteX13084" fmla="*/ 3551204 w 10924162"/>
                <a:gd name="connsiteY13084" fmla="*/ 1719048 h 6352161"/>
                <a:gd name="connsiteX13085" fmla="*/ 3621976 w 10924162"/>
                <a:gd name="connsiteY13085" fmla="*/ 1719048 h 6352161"/>
                <a:gd name="connsiteX13086" fmla="*/ 3592949 w 10924162"/>
                <a:gd name="connsiteY13086" fmla="*/ 1688848 h 6352161"/>
                <a:gd name="connsiteX13087" fmla="*/ 3621976 w 10924162"/>
                <a:gd name="connsiteY13087" fmla="*/ 1658648 h 6352161"/>
                <a:gd name="connsiteX13088" fmla="*/ 3651003 w 10924162"/>
                <a:gd name="connsiteY13088" fmla="*/ 1688848 h 6352161"/>
                <a:gd name="connsiteX13089" fmla="*/ 3621976 w 10924162"/>
                <a:gd name="connsiteY13089" fmla="*/ 1719048 h 6352161"/>
                <a:gd name="connsiteX13090" fmla="*/ 3692749 w 10924162"/>
                <a:gd name="connsiteY13090" fmla="*/ 1719048 h 6352161"/>
                <a:gd name="connsiteX13091" fmla="*/ 3663722 w 10924162"/>
                <a:gd name="connsiteY13091" fmla="*/ 1688848 h 6352161"/>
                <a:gd name="connsiteX13092" fmla="*/ 3692749 w 10924162"/>
                <a:gd name="connsiteY13092" fmla="*/ 1658648 h 6352161"/>
                <a:gd name="connsiteX13093" fmla="*/ 3721776 w 10924162"/>
                <a:gd name="connsiteY13093" fmla="*/ 1688848 h 6352161"/>
                <a:gd name="connsiteX13094" fmla="*/ 3692749 w 10924162"/>
                <a:gd name="connsiteY13094" fmla="*/ 1719048 h 6352161"/>
                <a:gd name="connsiteX13095" fmla="*/ 3763522 w 10924162"/>
                <a:gd name="connsiteY13095" fmla="*/ 1719048 h 6352161"/>
                <a:gd name="connsiteX13096" fmla="*/ 3734495 w 10924162"/>
                <a:gd name="connsiteY13096" fmla="*/ 1688848 h 6352161"/>
                <a:gd name="connsiteX13097" fmla="*/ 3763522 w 10924162"/>
                <a:gd name="connsiteY13097" fmla="*/ 1658648 h 6352161"/>
                <a:gd name="connsiteX13098" fmla="*/ 3792549 w 10924162"/>
                <a:gd name="connsiteY13098" fmla="*/ 1688848 h 6352161"/>
                <a:gd name="connsiteX13099" fmla="*/ 3763522 w 10924162"/>
                <a:gd name="connsiteY13099" fmla="*/ 1719048 h 6352161"/>
                <a:gd name="connsiteX13100" fmla="*/ 3834297 w 10924162"/>
                <a:gd name="connsiteY13100" fmla="*/ 1719048 h 6352161"/>
                <a:gd name="connsiteX13101" fmla="*/ 3805270 w 10924162"/>
                <a:gd name="connsiteY13101" fmla="*/ 1688848 h 6352161"/>
                <a:gd name="connsiteX13102" fmla="*/ 3834297 w 10924162"/>
                <a:gd name="connsiteY13102" fmla="*/ 1658648 h 6352161"/>
                <a:gd name="connsiteX13103" fmla="*/ 3863323 w 10924162"/>
                <a:gd name="connsiteY13103" fmla="*/ 1688848 h 6352161"/>
                <a:gd name="connsiteX13104" fmla="*/ 3834297 w 10924162"/>
                <a:gd name="connsiteY13104" fmla="*/ 1719048 h 6352161"/>
                <a:gd name="connsiteX13105" fmla="*/ 3905069 w 10924162"/>
                <a:gd name="connsiteY13105" fmla="*/ 1719048 h 6352161"/>
                <a:gd name="connsiteX13106" fmla="*/ 3876042 w 10924162"/>
                <a:gd name="connsiteY13106" fmla="*/ 1688848 h 6352161"/>
                <a:gd name="connsiteX13107" fmla="*/ 3905069 w 10924162"/>
                <a:gd name="connsiteY13107" fmla="*/ 1658648 h 6352161"/>
                <a:gd name="connsiteX13108" fmla="*/ 3934096 w 10924162"/>
                <a:gd name="connsiteY13108" fmla="*/ 1688848 h 6352161"/>
                <a:gd name="connsiteX13109" fmla="*/ 3905069 w 10924162"/>
                <a:gd name="connsiteY13109" fmla="*/ 1719048 h 6352161"/>
                <a:gd name="connsiteX13110" fmla="*/ 3975843 w 10924162"/>
                <a:gd name="connsiteY13110" fmla="*/ 1719048 h 6352161"/>
                <a:gd name="connsiteX13111" fmla="*/ 3946816 w 10924162"/>
                <a:gd name="connsiteY13111" fmla="*/ 1688848 h 6352161"/>
                <a:gd name="connsiteX13112" fmla="*/ 3975843 w 10924162"/>
                <a:gd name="connsiteY13112" fmla="*/ 1658648 h 6352161"/>
                <a:gd name="connsiteX13113" fmla="*/ 4004870 w 10924162"/>
                <a:gd name="connsiteY13113" fmla="*/ 1688848 h 6352161"/>
                <a:gd name="connsiteX13114" fmla="*/ 3975843 w 10924162"/>
                <a:gd name="connsiteY13114" fmla="*/ 1719048 h 6352161"/>
                <a:gd name="connsiteX13115" fmla="*/ 5674406 w 10924162"/>
                <a:gd name="connsiteY13115" fmla="*/ 1719048 h 6352161"/>
                <a:gd name="connsiteX13116" fmla="*/ 5645374 w 10924162"/>
                <a:gd name="connsiteY13116" fmla="*/ 1688848 h 6352161"/>
                <a:gd name="connsiteX13117" fmla="*/ 5674406 w 10924162"/>
                <a:gd name="connsiteY13117" fmla="*/ 1658648 h 6352161"/>
                <a:gd name="connsiteX13118" fmla="*/ 5703428 w 10924162"/>
                <a:gd name="connsiteY13118" fmla="*/ 1688848 h 6352161"/>
                <a:gd name="connsiteX13119" fmla="*/ 5674406 w 10924162"/>
                <a:gd name="connsiteY13119" fmla="*/ 1719048 h 6352161"/>
                <a:gd name="connsiteX13120" fmla="*/ 5745180 w 10924162"/>
                <a:gd name="connsiteY13120" fmla="*/ 1719048 h 6352161"/>
                <a:gd name="connsiteX13121" fmla="*/ 5716147 w 10924162"/>
                <a:gd name="connsiteY13121" fmla="*/ 1688848 h 6352161"/>
                <a:gd name="connsiteX13122" fmla="*/ 5745180 w 10924162"/>
                <a:gd name="connsiteY13122" fmla="*/ 1658648 h 6352161"/>
                <a:gd name="connsiteX13123" fmla="*/ 5774201 w 10924162"/>
                <a:gd name="connsiteY13123" fmla="*/ 1688848 h 6352161"/>
                <a:gd name="connsiteX13124" fmla="*/ 5745180 w 10924162"/>
                <a:gd name="connsiteY13124" fmla="*/ 1719048 h 6352161"/>
                <a:gd name="connsiteX13125" fmla="*/ 5815954 w 10924162"/>
                <a:gd name="connsiteY13125" fmla="*/ 1719048 h 6352161"/>
                <a:gd name="connsiteX13126" fmla="*/ 5786922 w 10924162"/>
                <a:gd name="connsiteY13126" fmla="*/ 1688848 h 6352161"/>
                <a:gd name="connsiteX13127" fmla="*/ 5815954 w 10924162"/>
                <a:gd name="connsiteY13127" fmla="*/ 1658648 h 6352161"/>
                <a:gd name="connsiteX13128" fmla="*/ 5844975 w 10924162"/>
                <a:gd name="connsiteY13128" fmla="*/ 1688848 h 6352161"/>
                <a:gd name="connsiteX13129" fmla="*/ 5815954 w 10924162"/>
                <a:gd name="connsiteY13129" fmla="*/ 1719048 h 6352161"/>
                <a:gd name="connsiteX13130" fmla="*/ 5886727 w 10924162"/>
                <a:gd name="connsiteY13130" fmla="*/ 1719048 h 6352161"/>
                <a:gd name="connsiteX13131" fmla="*/ 5857695 w 10924162"/>
                <a:gd name="connsiteY13131" fmla="*/ 1688848 h 6352161"/>
                <a:gd name="connsiteX13132" fmla="*/ 5886727 w 10924162"/>
                <a:gd name="connsiteY13132" fmla="*/ 1658648 h 6352161"/>
                <a:gd name="connsiteX13133" fmla="*/ 5915749 w 10924162"/>
                <a:gd name="connsiteY13133" fmla="*/ 1688848 h 6352161"/>
                <a:gd name="connsiteX13134" fmla="*/ 5886727 w 10924162"/>
                <a:gd name="connsiteY13134" fmla="*/ 1719048 h 6352161"/>
                <a:gd name="connsiteX13135" fmla="*/ 5957500 w 10924162"/>
                <a:gd name="connsiteY13135" fmla="*/ 1719048 h 6352161"/>
                <a:gd name="connsiteX13136" fmla="*/ 5928468 w 10924162"/>
                <a:gd name="connsiteY13136" fmla="*/ 1688848 h 6352161"/>
                <a:gd name="connsiteX13137" fmla="*/ 5957500 w 10924162"/>
                <a:gd name="connsiteY13137" fmla="*/ 1658648 h 6352161"/>
                <a:gd name="connsiteX13138" fmla="*/ 5986522 w 10924162"/>
                <a:gd name="connsiteY13138" fmla="*/ 1688848 h 6352161"/>
                <a:gd name="connsiteX13139" fmla="*/ 5957500 w 10924162"/>
                <a:gd name="connsiteY13139" fmla="*/ 1719048 h 6352161"/>
                <a:gd name="connsiteX13140" fmla="*/ 6028274 w 10924162"/>
                <a:gd name="connsiteY13140" fmla="*/ 1719048 h 6352161"/>
                <a:gd name="connsiteX13141" fmla="*/ 5999241 w 10924162"/>
                <a:gd name="connsiteY13141" fmla="*/ 1688848 h 6352161"/>
                <a:gd name="connsiteX13142" fmla="*/ 6028274 w 10924162"/>
                <a:gd name="connsiteY13142" fmla="*/ 1658648 h 6352161"/>
                <a:gd name="connsiteX13143" fmla="*/ 6057295 w 10924162"/>
                <a:gd name="connsiteY13143" fmla="*/ 1688848 h 6352161"/>
                <a:gd name="connsiteX13144" fmla="*/ 6028274 w 10924162"/>
                <a:gd name="connsiteY13144" fmla="*/ 1719048 h 6352161"/>
                <a:gd name="connsiteX13145" fmla="*/ 8222248 w 10924162"/>
                <a:gd name="connsiteY13145" fmla="*/ 1719048 h 6352161"/>
                <a:gd name="connsiteX13146" fmla="*/ 8193216 w 10924162"/>
                <a:gd name="connsiteY13146" fmla="*/ 1688848 h 6352161"/>
                <a:gd name="connsiteX13147" fmla="*/ 8222248 w 10924162"/>
                <a:gd name="connsiteY13147" fmla="*/ 1658648 h 6352161"/>
                <a:gd name="connsiteX13148" fmla="*/ 8251270 w 10924162"/>
                <a:gd name="connsiteY13148" fmla="*/ 1688848 h 6352161"/>
                <a:gd name="connsiteX13149" fmla="*/ 8222248 w 10924162"/>
                <a:gd name="connsiteY13149" fmla="*/ 1719048 h 6352161"/>
                <a:gd name="connsiteX13150" fmla="*/ 8293022 w 10924162"/>
                <a:gd name="connsiteY13150" fmla="*/ 1719048 h 6352161"/>
                <a:gd name="connsiteX13151" fmla="*/ 8263989 w 10924162"/>
                <a:gd name="connsiteY13151" fmla="*/ 1688848 h 6352161"/>
                <a:gd name="connsiteX13152" fmla="*/ 8293022 w 10924162"/>
                <a:gd name="connsiteY13152" fmla="*/ 1658648 h 6352161"/>
                <a:gd name="connsiteX13153" fmla="*/ 8322043 w 10924162"/>
                <a:gd name="connsiteY13153" fmla="*/ 1688848 h 6352161"/>
                <a:gd name="connsiteX13154" fmla="*/ 8293022 w 10924162"/>
                <a:gd name="connsiteY13154" fmla="*/ 1719048 h 6352161"/>
                <a:gd name="connsiteX13155" fmla="*/ 8363797 w 10924162"/>
                <a:gd name="connsiteY13155" fmla="*/ 1719048 h 6352161"/>
                <a:gd name="connsiteX13156" fmla="*/ 8334765 w 10924162"/>
                <a:gd name="connsiteY13156" fmla="*/ 1688848 h 6352161"/>
                <a:gd name="connsiteX13157" fmla="*/ 8363797 w 10924162"/>
                <a:gd name="connsiteY13157" fmla="*/ 1658648 h 6352161"/>
                <a:gd name="connsiteX13158" fmla="*/ 8392818 w 10924162"/>
                <a:gd name="connsiteY13158" fmla="*/ 1688848 h 6352161"/>
                <a:gd name="connsiteX13159" fmla="*/ 8363797 w 10924162"/>
                <a:gd name="connsiteY13159" fmla="*/ 1719048 h 6352161"/>
                <a:gd name="connsiteX13160" fmla="*/ 8434569 w 10924162"/>
                <a:gd name="connsiteY13160" fmla="*/ 1719048 h 6352161"/>
                <a:gd name="connsiteX13161" fmla="*/ 8405537 w 10924162"/>
                <a:gd name="connsiteY13161" fmla="*/ 1688848 h 6352161"/>
                <a:gd name="connsiteX13162" fmla="*/ 8434569 w 10924162"/>
                <a:gd name="connsiteY13162" fmla="*/ 1658648 h 6352161"/>
                <a:gd name="connsiteX13163" fmla="*/ 8463591 w 10924162"/>
                <a:gd name="connsiteY13163" fmla="*/ 1688848 h 6352161"/>
                <a:gd name="connsiteX13164" fmla="*/ 8434569 w 10924162"/>
                <a:gd name="connsiteY13164" fmla="*/ 1719048 h 6352161"/>
                <a:gd name="connsiteX13165" fmla="*/ 8505342 w 10924162"/>
                <a:gd name="connsiteY13165" fmla="*/ 1719048 h 6352161"/>
                <a:gd name="connsiteX13166" fmla="*/ 8476310 w 10924162"/>
                <a:gd name="connsiteY13166" fmla="*/ 1688848 h 6352161"/>
                <a:gd name="connsiteX13167" fmla="*/ 8505342 w 10924162"/>
                <a:gd name="connsiteY13167" fmla="*/ 1658648 h 6352161"/>
                <a:gd name="connsiteX13168" fmla="*/ 8534364 w 10924162"/>
                <a:gd name="connsiteY13168" fmla="*/ 1688848 h 6352161"/>
                <a:gd name="connsiteX13169" fmla="*/ 8505342 w 10924162"/>
                <a:gd name="connsiteY13169" fmla="*/ 1719048 h 6352161"/>
                <a:gd name="connsiteX13170" fmla="*/ 8576116 w 10924162"/>
                <a:gd name="connsiteY13170" fmla="*/ 1719048 h 6352161"/>
                <a:gd name="connsiteX13171" fmla="*/ 8547083 w 10924162"/>
                <a:gd name="connsiteY13171" fmla="*/ 1688848 h 6352161"/>
                <a:gd name="connsiteX13172" fmla="*/ 8576116 w 10924162"/>
                <a:gd name="connsiteY13172" fmla="*/ 1658648 h 6352161"/>
                <a:gd name="connsiteX13173" fmla="*/ 8605137 w 10924162"/>
                <a:gd name="connsiteY13173" fmla="*/ 1688848 h 6352161"/>
                <a:gd name="connsiteX13174" fmla="*/ 8576116 w 10924162"/>
                <a:gd name="connsiteY13174" fmla="*/ 1719048 h 6352161"/>
                <a:gd name="connsiteX13175" fmla="*/ 8646890 w 10924162"/>
                <a:gd name="connsiteY13175" fmla="*/ 1719048 h 6352161"/>
                <a:gd name="connsiteX13176" fmla="*/ 8617858 w 10924162"/>
                <a:gd name="connsiteY13176" fmla="*/ 1688848 h 6352161"/>
                <a:gd name="connsiteX13177" fmla="*/ 8646890 w 10924162"/>
                <a:gd name="connsiteY13177" fmla="*/ 1658648 h 6352161"/>
                <a:gd name="connsiteX13178" fmla="*/ 8675911 w 10924162"/>
                <a:gd name="connsiteY13178" fmla="*/ 1688848 h 6352161"/>
                <a:gd name="connsiteX13179" fmla="*/ 8646890 w 10924162"/>
                <a:gd name="connsiteY13179" fmla="*/ 1719048 h 6352161"/>
                <a:gd name="connsiteX13180" fmla="*/ 8717662 w 10924162"/>
                <a:gd name="connsiteY13180" fmla="*/ 1719048 h 6352161"/>
                <a:gd name="connsiteX13181" fmla="*/ 8688630 w 10924162"/>
                <a:gd name="connsiteY13181" fmla="*/ 1688848 h 6352161"/>
                <a:gd name="connsiteX13182" fmla="*/ 8717662 w 10924162"/>
                <a:gd name="connsiteY13182" fmla="*/ 1658648 h 6352161"/>
                <a:gd name="connsiteX13183" fmla="*/ 8746684 w 10924162"/>
                <a:gd name="connsiteY13183" fmla="*/ 1688848 h 6352161"/>
                <a:gd name="connsiteX13184" fmla="*/ 8717662 w 10924162"/>
                <a:gd name="connsiteY13184" fmla="*/ 1719048 h 6352161"/>
                <a:gd name="connsiteX13185" fmla="*/ 8788435 w 10924162"/>
                <a:gd name="connsiteY13185" fmla="*/ 1719048 h 6352161"/>
                <a:gd name="connsiteX13186" fmla="*/ 8759403 w 10924162"/>
                <a:gd name="connsiteY13186" fmla="*/ 1688848 h 6352161"/>
                <a:gd name="connsiteX13187" fmla="*/ 8788435 w 10924162"/>
                <a:gd name="connsiteY13187" fmla="*/ 1658648 h 6352161"/>
                <a:gd name="connsiteX13188" fmla="*/ 8817457 w 10924162"/>
                <a:gd name="connsiteY13188" fmla="*/ 1688848 h 6352161"/>
                <a:gd name="connsiteX13189" fmla="*/ 8788435 w 10924162"/>
                <a:gd name="connsiteY13189" fmla="*/ 1719048 h 6352161"/>
                <a:gd name="connsiteX13190" fmla="*/ 8859210 w 10924162"/>
                <a:gd name="connsiteY13190" fmla="*/ 1719048 h 6352161"/>
                <a:gd name="connsiteX13191" fmla="*/ 8830177 w 10924162"/>
                <a:gd name="connsiteY13191" fmla="*/ 1688848 h 6352161"/>
                <a:gd name="connsiteX13192" fmla="*/ 8859210 w 10924162"/>
                <a:gd name="connsiteY13192" fmla="*/ 1658648 h 6352161"/>
                <a:gd name="connsiteX13193" fmla="*/ 8888231 w 10924162"/>
                <a:gd name="connsiteY13193" fmla="*/ 1688848 h 6352161"/>
                <a:gd name="connsiteX13194" fmla="*/ 8859210 w 10924162"/>
                <a:gd name="connsiteY13194" fmla="*/ 1719048 h 6352161"/>
                <a:gd name="connsiteX13195" fmla="*/ 8929984 w 10924162"/>
                <a:gd name="connsiteY13195" fmla="*/ 1719048 h 6352161"/>
                <a:gd name="connsiteX13196" fmla="*/ 8900952 w 10924162"/>
                <a:gd name="connsiteY13196" fmla="*/ 1688848 h 6352161"/>
                <a:gd name="connsiteX13197" fmla="*/ 8929984 w 10924162"/>
                <a:gd name="connsiteY13197" fmla="*/ 1658648 h 6352161"/>
                <a:gd name="connsiteX13198" fmla="*/ 8959005 w 10924162"/>
                <a:gd name="connsiteY13198" fmla="*/ 1688848 h 6352161"/>
                <a:gd name="connsiteX13199" fmla="*/ 8929984 w 10924162"/>
                <a:gd name="connsiteY13199" fmla="*/ 1719048 h 6352161"/>
                <a:gd name="connsiteX13200" fmla="*/ 9000756 w 10924162"/>
                <a:gd name="connsiteY13200" fmla="*/ 1719048 h 6352161"/>
                <a:gd name="connsiteX13201" fmla="*/ 8971724 w 10924162"/>
                <a:gd name="connsiteY13201" fmla="*/ 1688848 h 6352161"/>
                <a:gd name="connsiteX13202" fmla="*/ 9000756 w 10924162"/>
                <a:gd name="connsiteY13202" fmla="*/ 1658648 h 6352161"/>
                <a:gd name="connsiteX13203" fmla="*/ 9029778 w 10924162"/>
                <a:gd name="connsiteY13203" fmla="*/ 1688848 h 6352161"/>
                <a:gd name="connsiteX13204" fmla="*/ 9000756 w 10924162"/>
                <a:gd name="connsiteY13204" fmla="*/ 1719048 h 6352161"/>
                <a:gd name="connsiteX13205" fmla="*/ 9071529 w 10924162"/>
                <a:gd name="connsiteY13205" fmla="*/ 1719048 h 6352161"/>
                <a:gd name="connsiteX13206" fmla="*/ 9042497 w 10924162"/>
                <a:gd name="connsiteY13206" fmla="*/ 1688848 h 6352161"/>
                <a:gd name="connsiteX13207" fmla="*/ 9071529 w 10924162"/>
                <a:gd name="connsiteY13207" fmla="*/ 1658648 h 6352161"/>
                <a:gd name="connsiteX13208" fmla="*/ 9100551 w 10924162"/>
                <a:gd name="connsiteY13208" fmla="*/ 1688848 h 6352161"/>
                <a:gd name="connsiteX13209" fmla="*/ 9071529 w 10924162"/>
                <a:gd name="connsiteY13209" fmla="*/ 1719048 h 6352161"/>
                <a:gd name="connsiteX13210" fmla="*/ 9142303 w 10924162"/>
                <a:gd name="connsiteY13210" fmla="*/ 1719048 h 6352161"/>
                <a:gd name="connsiteX13211" fmla="*/ 9113270 w 10924162"/>
                <a:gd name="connsiteY13211" fmla="*/ 1688848 h 6352161"/>
                <a:gd name="connsiteX13212" fmla="*/ 9142303 w 10924162"/>
                <a:gd name="connsiteY13212" fmla="*/ 1658648 h 6352161"/>
                <a:gd name="connsiteX13213" fmla="*/ 9171324 w 10924162"/>
                <a:gd name="connsiteY13213" fmla="*/ 1688848 h 6352161"/>
                <a:gd name="connsiteX13214" fmla="*/ 9142303 w 10924162"/>
                <a:gd name="connsiteY13214" fmla="*/ 1719048 h 6352161"/>
                <a:gd name="connsiteX13215" fmla="*/ 3480429 w 10924162"/>
                <a:gd name="connsiteY13215" fmla="*/ 1645447 h 6352161"/>
                <a:gd name="connsiteX13216" fmla="*/ 3451402 w 10924162"/>
                <a:gd name="connsiteY13216" fmla="*/ 1615246 h 6352161"/>
                <a:gd name="connsiteX13217" fmla="*/ 3480429 w 10924162"/>
                <a:gd name="connsiteY13217" fmla="*/ 1585046 h 6352161"/>
                <a:gd name="connsiteX13218" fmla="*/ 3509456 w 10924162"/>
                <a:gd name="connsiteY13218" fmla="*/ 1615246 h 6352161"/>
                <a:gd name="connsiteX13219" fmla="*/ 3480429 w 10924162"/>
                <a:gd name="connsiteY13219" fmla="*/ 1645447 h 6352161"/>
                <a:gd name="connsiteX13220" fmla="*/ 3551204 w 10924162"/>
                <a:gd name="connsiteY13220" fmla="*/ 1645447 h 6352161"/>
                <a:gd name="connsiteX13221" fmla="*/ 3522177 w 10924162"/>
                <a:gd name="connsiteY13221" fmla="*/ 1615246 h 6352161"/>
                <a:gd name="connsiteX13222" fmla="*/ 3551204 w 10924162"/>
                <a:gd name="connsiteY13222" fmla="*/ 1585046 h 6352161"/>
                <a:gd name="connsiteX13223" fmla="*/ 3580230 w 10924162"/>
                <a:gd name="connsiteY13223" fmla="*/ 1615246 h 6352161"/>
                <a:gd name="connsiteX13224" fmla="*/ 3551204 w 10924162"/>
                <a:gd name="connsiteY13224" fmla="*/ 1645447 h 6352161"/>
                <a:gd name="connsiteX13225" fmla="*/ 3621976 w 10924162"/>
                <a:gd name="connsiteY13225" fmla="*/ 1645447 h 6352161"/>
                <a:gd name="connsiteX13226" fmla="*/ 3592949 w 10924162"/>
                <a:gd name="connsiteY13226" fmla="*/ 1615246 h 6352161"/>
                <a:gd name="connsiteX13227" fmla="*/ 3621976 w 10924162"/>
                <a:gd name="connsiteY13227" fmla="*/ 1585046 h 6352161"/>
                <a:gd name="connsiteX13228" fmla="*/ 3651003 w 10924162"/>
                <a:gd name="connsiteY13228" fmla="*/ 1615246 h 6352161"/>
                <a:gd name="connsiteX13229" fmla="*/ 3621976 w 10924162"/>
                <a:gd name="connsiteY13229" fmla="*/ 1645447 h 6352161"/>
                <a:gd name="connsiteX13230" fmla="*/ 3692749 w 10924162"/>
                <a:gd name="connsiteY13230" fmla="*/ 1645447 h 6352161"/>
                <a:gd name="connsiteX13231" fmla="*/ 3663722 w 10924162"/>
                <a:gd name="connsiteY13231" fmla="*/ 1615246 h 6352161"/>
                <a:gd name="connsiteX13232" fmla="*/ 3692749 w 10924162"/>
                <a:gd name="connsiteY13232" fmla="*/ 1585046 h 6352161"/>
                <a:gd name="connsiteX13233" fmla="*/ 3721776 w 10924162"/>
                <a:gd name="connsiteY13233" fmla="*/ 1615246 h 6352161"/>
                <a:gd name="connsiteX13234" fmla="*/ 3692749 w 10924162"/>
                <a:gd name="connsiteY13234" fmla="*/ 1645447 h 6352161"/>
                <a:gd name="connsiteX13235" fmla="*/ 3763522 w 10924162"/>
                <a:gd name="connsiteY13235" fmla="*/ 1645447 h 6352161"/>
                <a:gd name="connsiteX13236" fmla="*/ 3734495 w 10924162"/>
                <a:gd name="connsiteY13236" fmla="*/ 1615246 h 6352161"/>
                <a:gd name="connsiteX13237" fmla="*/ 3763522 w 10924162"/>
                <a:gd name="connsiteY13237" fmla="*/ 1585046 h 6352161"/>
                <a:gd name="connsiteX13238" fmla="*/ 3792549 w 10924162"/>
                <a:gd name="connsiteY13238" fmla="*/ 1615246 h 6352161"/>
                <a:gd name="connsiteX13239" fmla="*/ 3763522 w 10924162"/>
                <a:gd name="connsiteY13239" fmla="*/ 1645447 h 6352161"/>
                <a:gd name="connsiteX13240" fmla="*/ 3834297 w 10924162"/>
                <a:gd name="connsiteY13240" fmla="*/ 1645447 h 6352161"/>
                <a:gd name="connsiteX13241" fmla="*/ 3805270 w 10924162"/>
                <a:gd name="connsiteY13241" fmla="*/ 1615246 h 6352161"/>
                <a:gd name="connsiteX13242" fmla="*/ 3834297 w 10924162"/>
                <a:gd name="connsiteY13242" fmla="*/ 1585046 h 6352161"/>
                <a:gd name="connsiteX13243" fmla="*/ 3863323 w 10924162"/>
                <a:gd name="connsiteY13243" fmla="*/ 1615246 h 6352161"/>
                <a:gd name="connsiteX13244" fmla="*/ 3834297 w 10924162"/>
                <a:gd name="connsiteY13244" fmla="*/ 1645447 h 6352161"/>
                <a:gd name="connsiteX13245" fmla="*/ 3905069 w 10924162"/>
                <a:gd name="connsiteY13245" fmla="*/ 1645447 h 6352161"/>
                <a:gd name="connsiteX13246" fmla="*/ 3876042 w 10924162"/>
                <a:gd name="connsiteY13246" fmla="*/ 1615246 h 6352161"/>
                <a:gd name="connsiteX13247" fmla="*/ 3905069 w 10924162"/>
                <a:gd name="connsiteY13247" fmla="*/ 1585046 h 6352161"/>
                <a:gd name="connsiteX13248" fmla="*/ 3934096 w 10924162"/>
                <a:gd name="connsiteY13248" fmla="*/ 1615246 h 6352161"/>
                <a:gd name="connsiteX13249" fmla="*/ 3905069 w 10924162"/>
                <a:gd name="connsiteY13249" fmla="*/ 1645447 h 6352161"/>
                <a:gd name="connsiteX13250" fmla="*/ 3975843 w 10924162"/>
                <a:gd name="connsiteY13250" fmla="*/ 1645447 h 6352161"/>
                <a:gd name="connsiteX13251" fmla="*/ 3946816 w 10924162"/>
                <a:gd name="connsiteY13251" fmla="*/ 1615246 h 6352161"/>
                <a:gd name="connsiteX13252" fmla="*/ 3975843 w 10924162"/>
                <a:gd name="connsiteY13252" fmla="*/ 1585046 h 6352161"/>
                <a:gd name="connsiteX13253" fmla="*/ 4004870 w 10924162"/>
                <a:gd name="connsiteY13253" fmla="*/ 1615246 h 6352161"/>
                <a:gd name="connsiteX13254" fmla="*/ 3975843 w 10924162"/>
                <a:gd name="connsiteY13254" fmla="*/ 1645447 h 6352161"/>
                <a:gd name="connsiteX13255" fmla="*/ 5674406 w 10924162"/>
                <a:gd name="connsiteY13255" fmla="*/ 1645447 h 6352161"/>
                <a:gd name="connsiteX13256" fmla="*/ 5645374 w 10924162"/>
                <a:gd name="connsiteY13256" fmla="*/ 1615246 h 6352161"/>
                <a:gd name="connsiteX13257" fmla="*/ 5674406 w 10924162"/>
                <a:gd name="connsiteY13257" fmla="*/ 1585046 h 6352161"/>
                <a:gd name="connsiteX13258" fmla="*/ 5703428 w 10924162"/>
                <a:gd name="connsiteY13258" fmla="*/ 1615246 h 6352161"/>
                <a:gd name="connsiteX13259" fmla="*/ 5674406 w 10924162"/>
                <a:gd name="connsiteY13259" fmla="*/ 1645447 h 6352161"/>
                <a:gd name="connsiteX13260" fmla="*/ 5745180 w 10924162"/>
                <a:gd name="connsiteY13260" fmla="*/ 1645447 h 6352161"/>
                <a:gd name="connsiteX13261" fmla="*/ 5716147 w 10924162"/>
                <a:gd name="connsiteY13261" fmla="*/ 1615246 h 6352161"/>
                <a:gd name="connsiteX13262" fmla="*/ 5745180 w 10924162"/>
                <a:gd name="connsiteY13262" fmla="*/ 1585046 h 6352161"/>
                <a:gd name="connsiteX13263" fmla="*/ 5774201 w 10924162"/>
                <a:gd name="connsiteY13263" fmla="*/ 1615246 h 6352161"/>
                <a:gd name="connsiteX13264" fmla="*/ 5745180 w 10924162"/>
                <a:gd name="connsiteY13264" fmla="*/ 1645447 h 6352161"/>
                <a:gd name="connsiteX13265" fmla="*/ 5815954 w 10924162"/>
                <a:gd name="connsiteY13265" fmla="*/ 1645447 h 6352161"/>
                <a:gd name="connsiteX13266" fmla="*/ 5786922 w 10924162"/>
                <a:gd name="connsiteY13266" fmla="*/ 1615246 h 6352161"/>
                <a:gd name="connsiteX13267" fmla="*/ 5815954 w 10924162"/>
                <a:gd name="connsiteY13267" fmla="*/ 1585046 h 6352161"/>
                <a:gd name="connsiteX13268" fmla="*/ 5844975 w 10924162"/>
                <a:gd name="connsiteY13268" fmla="*/ 1615246 h 6352161"/>
                <a:gd name="connsiteX13269" fmla="*/ 5815954 w 10924162"/>
                <a:gd name="connsiteY13269" fmla="*/ 1645447 h 6352161"/>
                <a:gd name="connsiteX13270" fmla="*/ 5886727 w 10924162"/>
                <a:gd name="connsiteY13270" fmla="*/ 1645447 h 6352161"/>
                <a:gd name="connsiteX13271" fmla="*/ 5857695 w 10924162"/>
                <a:gd name="connsiteY13271" fmla="*/ 1615246 h 6352161"/>
                <a:gd name="connsiteX13272" fmla="*/ 5886727 w 10924162"/>
                <a:gd name="connsiteY13272" fmla="*/ 1585046 h 6352161"/>
                <a:gd name="connsiteX13273" fmla="*/ 5915749 w 10924162"/>
                <a:gd name="connsiteY13273" fmla="*/ 1615246 h 6352161"/>
                <a:gd name="connsiteX13274" fmla="*/ 5886727 w 10924162"/>
                <a:gd name="connsiteY13274" fmla="*/ 1645447 h 6352161"/>
                <a:gd name="connsiteX13275" fmla="*/ 5957500 w 10924162"/>
                <a:gd name="connsiteY13275" fmla="*/ 1645447 h 6352161"/>
                <a:gd name="connsiteX13276" fmla="*/ 5928468 w 10924162"/>
                <a:gd name="connsiteY13276" fmla="*/ 1615246 h 6352161"/>
                <a:gd name="connsiteX13277" fmla="*/ 5957500 w 10924162"/>
                <a:gd name="connsiteY13277" fmla="*/ 1585046 h 6352161"/>
                <a:gd name="connsiteX13278" fmla="*/ 5986522 w 10924162"/>
                <a:gd name="connsiteY13278" fmla="*/ 1615246 h 6352161"/>
                <a:gd name="connsiteX13279" fmla="*/ 5957500 w 10924162"/>
                <a:gd name="connsiteY13279" fmla="*/ 1645447 h 6352161"/>
                <a:gd name="connsiteX13280" fmla="*/ 6028274 w 10924162"/>
                <a:gd name="connsiteY13280" fmla="*/ 1645447 h 6352161"/>
                <a:gd name="connsiteX13281" fmla="*/ 5999241 w 10924162"/>
                <a:gd name="connsiteY13281" fmla="*/ 1615246 h 6352161"/>
                <a:gd name="connsiteX13282" fmla="*/ 6028274 w 10924162"/>
                <a:gd name="connsiteY13282" fmla="*/ 1585046 h 6352161"/>
                <a:gd name="connsiteX13283" fmla="*/ 6057295 w 10924162"/>
                <a:gd name="connsiteY13283" fmla="*/ 1615246 h 6352161"/>
                <a:gd name="connsiteX13284" fmla="*/ 6028274 w 10924162"/>
                <a:gd name="connsiteY13284" fmla="*/ 1645447 h 6352161"/>
                <a:gd name="connsiteX13285" fmla="*/ 8222248 w 10924162"/>
                <a:gd name="connsiteY13285" fmla="*/ 1645447 h 6352161"/>
                <a:gd name="connsiteX13286" fmla="*/ 8193216 w 10924162"/>
                <a:gd name="connsiteY13286" fmla="*/ 1615246 h 6352161"/>
                <a:gd name="connsiteX13287" fmla="*/ 8222248 w 10924162"/>
                <a:gd name="connsiteY13287" fmla="*/ 1585046 h 6352161"/>
                <a:gd name="connsiteX13288" fmla="*/ 8251270 w 10924162"/>
                <a:gd name="connsiteY13288" fmla="*/ 1615246 h 6352161"/>
                <a:gd name="connsiteX13289" fmla="*/ 8222248 w 10924162"/>
                <a:gd name="connsiteY13289" fmla="*/ 1645447 h 6352161"/>
                <a:gd name="connsiteX13290" fmla="*/ 8293022 w 10924162"/>
                <a:gd name="connsiteY13290" fmla="*/ 1645447 h 6352161"/>
                <a:gd name="connsiteX13291" fmla="*/ 8263989 w 10924162"/>
                <a:gd name="connsiteY13291" fmla="*/ 1615246 h 6352161"/>
                <a:gd name="connsiteX13292" fmla="*/ 8293022 w 10924162"/>
                <a:gd name="connsiteY13292" fmla="*/ 1585046 h 6352161"/>
                <a:gd name="connsiteX13293" fmla="*/ 8322043 w 10924162"/>
                <a:gd name="connsiteY13293" fmla="*/ 1615246 h 6352161"/>
                <a:gd name="connsiteX13294" fmla="*/ 8293022 w 10924162"/>
                <a:gd name="connsiteY13294" fmla="*/ 1645447 h 6352161"/>
                <a:gd name="connsiteX13295" fmla="*/ 8363797 w 10924162"/>
                <a:gd name="connsiteY13295" fmla="*/ 1645447 h 6352161"/>
                <a:gd name="connsiteX13296" fmla="*/ 8334765 w 10924162"/>
                <a:gd name="connsiteY13296" fmla="*/ 1615246 h 6352161"/>
                <a:gd name="connsiteX13297" fmla="*/ 8363797 w 10924162"/>
                <a:gd name="connsiteY13297" fmla="*/ 1585046 h 6352161"/>
                <a:gd name="connsiteX13298" fmla="*/ 8392818 w 10924162"/>
                <a:gd name="connsiteY13298" fmla="*/ 1615246 h 6352161"/>
                <a:gd name="connsiteX13299" fmla="*/ 8363797 w 10924162"/>
                <a:gd name="connsiteY13299" fmla="*/ 1645447 h 6352161"/>
                <a:gd name="connsiteX13300" fmla="*/ 8434569 w 10924162"/>
                <a:gd name="connsiteY13300" fmla="*/ 1645447 h 6352161"/>
                <a:gd name="connsiteX13301" fmla="*/ 8405537 w 10924162"/>
                <a:gd name="connsiteY13301" fmla="*/ 1615246 h 6352161"/>
                <a:gd name="connsiteX13302" fmla="*/ 8434569 w 10924162"/>
                <a:gd name="connsiteY13302" fmla="*/ 1585046 h 6352161"/>
                <a:gd name="connsiteX13303" fmla="*/ 8463591 w 10924162"/>
                <a:gd name="connsiteY13303" fmla="*/ 1615246 h 6352161"/>
                <a:gd name="connsiteX13304" fmla="*/ 8434569 w 10924162"/>
                <a:gd name="connsiteY13304" fmla="*/ 1645447 h 6352161"/>
                <a:gd name="connsiteX13305" fmla="*/ 8505342 w 10924162"/>
                <a:gd name="connsiteY13305" fmla="*/ 1645447 h 6352161"/>
                <a:gd name="connsiteX13306" fmla="*/ 8476310 w 10924162"/>
                <a:gd name="connsiteY13306" fmla="*/ 1615246 h 6352161"/>
                <a:gd name="connsiteX13307" fmla="*/ 8505342 w 10924162"/>
                <a:gd name="connsiteY13307" fmla="*/ 1585046 h 6352161"/>
                <a:gd name="connsiteX13308" fmla="*/ 8534364 w 10924162"/>
                <a:gd name="connsiteY13308" fmla="*/ 1615246 h 6352161"/>
                <a:gd name="connsiteX13309" fmla="*/ 8505342 w 10924162"/>
                <a:gd name="connsiteY13309" fmla="*/ 1645447 h 6352161"/>
                <a:gd name="connsiteX13310" fmla="*/ 8576116 w 10924162"/>
                <a:gd name="connsiteY13310" fmla="*/ 1645447 h 6352161"/>
                <a:gd name="connsiteX13311" fmla="*/ 8547083 w 10924162"/>
                <a:gd name="connsiteY13311" fmla="*/ 1615246 h 6352161"/>
                <a:gd name="connsiteX13312" fmla="*/ 8576116 w 10924162"/>
                <a:gd name="connsiteY13312" fmla="*/ 1585046 h 6352161"/>
                <a:gd name="connsiteX13313" fmla="*/ 8605137 w 10924162"/>
                <a:gd name="connsiteY13313" fmla="*/ 1615246 h 6352161"/>
                <a:gd name="connsiteX13314" fmla="*/ 8576116 w 10924162"/>
                <a:gd name="connsiteY13314" fmla="*/ 1645447 h 6352161"/>
                <a:gd name="connsiteX13315" fmla="*/ 8646890 w 10924162"/>
                <a:gd name="connsiteY13315" fmla="*/ 1645447 h 6352161"/>
                <a:gd name="connsiteX13316" fmla="*/ 8617858 w 10924162"/>
                <a:gd name="connsiteY13316" fmla="*/ 1615246 h 6352161"/>
                <a:gd name="connsiteX13317" fmla="*/ 8646890 w 10924162"/>
                <a:gd name="connsiteY13317" fmla="*/ 1585046 h 6352161"/>
                <a:gd name="connsiteX13318" fmla="*/ 8675911 w 10924162"/>
                <a:gd name="connsiteY13318" fmla="*/ 1615246 h 6352161"/>
                <a:gd name="connsiteX13319" fmla="*/ 8646890 w 10924162"/>
                <a:gd name="connsiteY13319" fmla="*/ 1645447 h 6352161"/>
                <a:gd name="connsiteX13320" fmla="*/ 8717662 w 10924162"/>
                <a:gd name="connsiteY13320" fmla="*/ 1645447 h 6352161"/>
                <a:gd name="connsiteX13321" fmla="*/ 8688630 w 10924162"/>
                <a:gd name="connsiteY13321" fmla="*/ 1615246 h 6352161"/>
                <a:gd name="connsiteX13322" fmla="*/ 8717662 w 10924162"/>
                <a:gd name="connsiteY13322" fmla="*/ 1585046 h 6352161"/>
                <a:gd name="connsiteX13323" fmla="*/ 8746684 w 10924162"/>
                <a:gd name="connsiteY13323" fmla="*/ 1615246 h 6352161"/>
                <a:gd name="connsiteX13324" fmla="*/ 8717662 w 10924162"/>
                <a:gd name="connsiteY13324" fmla="*/ 1645447 h 6352161"/>
                <a:gd name="connsiteX13325" fmla="*/ 8788435 w 10924162"/>
                <a:gd name="connsiteY13325" fmla="*/ 1645447 h 6352161"/>
                <a:gd name="connsiteX13326" fmla="*/ 8759403 w 10924162"/>
                <a:gd name="connsiteY13326" fmla="*/ 1615246 h 6352161"/>
                <a:gd name="connsiteX13327" fmla="*/ 8788435 w 10924162"/>
                <a:gd name="connsiteY13327" fmla="*/ 1585046 h 6352161"/>
                <a:gd name="connsiteX13328" fmla="*/ 8817457 w 10924162"/>
                <a:gd name="connsiteY13328" fmla="*/ 1615246 h 6352161"/>
                <a:gd name="connsiteX13329" fmla="*/ 8788435 w 10924162"/>
                <a:gd name="connsiteY13329" fmla="*/ 1645447 h 6352161"/>
                <a:gd name="connsiteX13330" fmla="*/ 8859210 w 10924162"/>
                <a:gd name="connsiteY13330" fmla="*/ 1645447 h 6352161"/>
                <a:gd name="connsiteX13331" fmla="*/ 8830177 w 10924162"/>
                <a:gd name="connsiteY13331" fmla="*/ 1615246 h 6352161"/>
                <a:gd name="connsiteX13332" fmla="*/ 8859210 w 10924162"/>
                <a:gd name="connsiteY13332" fmla="*/ 1585046 h 6352161"/>
                <a:gd name="connsiteX13333" fmla="*/ 8888231 w 10924162"/>
                <a:gd name="connsiteY13333" fmla="*/ 1615246 h 6352161"/>
                <a:gd name="connsiteX13334" fmla="*/ 8859210 w 10924162"/>
                <a:gd name="connsiteY13334" fmla="*/ 1645447 h 6352161"/>
                <a:gd name="connsiteX13335" fmla="*/ 8929984 w 10924162"/>
                <a:gd name="connsiteY13335" fmla="*/ 1645447 h 6352161"/>
                <a:gd name="connsiteX13336" fmla="*/ 8900952 w 10924162"/>
                <a:gd name="connsiteY13336" fmla="*/ 1615246 h 6352161"/>
                <a:gd name="connsiteX13337" fmla="*/ 8929984 w 10924162"/>
                <a:gd name="connsiteY13337" fmla="*/ 1585046 h 6352161"/>
                <a:gd name="connsiteX13338" fmla="*/ 8959005 w 10924162"/>
                <a:gd name="connsiteY13338" fmla="*/ 1615246 h 6352161"/>
                <a:gd name="connsiteX13339" fmla="*/ 8929984 w 10924162"/>
                <a:gd name="connsiteY13339" fmla="*/ 1645447 h 6352161"/>
                <a:gd name="connsiteX13340" fmla="*/ 9000756 w 10924162"/>
                <a:gd name="connsiteY13340" fmla="*/ 1645447 h 6352161"/>
                <a:gd name="connsiteX13341" fmla="*/ 8971724 w 10924162"/>
                <a:gd name="connsiteY13341" fmla="*/ 1615246 h 6352161"/>
                <a:gd name="connsiteX13342" fmla="*/ 9000756 w 10924162"/>
                <a:gd name="connsiteY13342" fmla="*/ 1585046 h 6352161"/>
                <a:gd name="connsiteX13343" fmla="*/ 9029778 w 10924162"/>
                <a:gd name="connsiteY13343" fmla="*/ 1615246 h 6352161"/>
                <a:gd name="connsiteX13344" fmla="*/ 9000756 w 10924162"/>
                <a:gd name="connsiteY13344" fmla="*/ 1645447 h 6352161"/>
                <a:gd name="connsiteX13345" fmla="*/ 9071529 w 10924162"/>
                <a:gd name="connsiteY13345" fmla="*/ 1645447 h 6352161"/>
                <a:gd name="connsiteX13346" fmla="*/ 9042497 w 10924162"/>
                <a:gd name="connsiteY13346" fmla="*/ 1615246 h 6352161"/>
                <a:gd name="connsiteX13347" fmla="*/ 9071529 w 10924162"/>
                <a:gd name="connsiteY13347" fmla="*/ 1585046 h 6352161"/>
                <a:gd name="connsiteX13348" fmla="*/ 9100551 w 10924162"/>
                <a:gd name="connsiteY13348" fmla="*/ 1615246 h 6352161"/>
                <a:gd name="connsiteX13349" fmla="*/ 9071529 w 10924162"/>
                <a:gd name="connsiteY13349" fmla="*/ 1645447 h 6352161"/>
                <a:gd name="connsiteX13350" fmla="*/ 9142303 w 10924162"/>
                <a:gd name="connsiteY13350" fmla="*/ 1645447 h 6352161"/>
                <a:gd name="connsiteX13351" fmla="*/ 9113270 w 10924162"/>
                <a:gd name="connsiteY13351" fmla="*/ 1615246 h 6352161"/>
                <a:gd name="connsiteX13352" fmla="*/ 9142303 w 10924162"/>
                <a:gd name="connsiteY13352" fmla="*/ 1585046 h 6352161"/>
                <a:gd name="connsiteX13353" fmla="*/ 9171324 w 10924162"/>
                <a:gd name="connsiteY13353" fmla="*/ 1615246 h 6352161"/>
                <a:gd name="connsiteX13354" fmla="*/ 9142303 w 10924162"/>
                <a:gd name="connsiteY13354" fmla="*/ 1645447 h 6352161"/>
                <a:gd name="connsiteX13355" fmla="*/ 9213077 w 10924162"/>
                <a:gd name="connsiteY13355" fmla="*/ 1645447 h 6352161"/>
                <a:gd name="connsiteX13356" fmla="*/ 9184045 w 10924162"/>
                <a:gd name="connsiteY13356" fmla="*/ 1615246 h 6352161"/>
                <a:gd name="connsiteX13357" fmla="*/ 9213077 w 10924162"/>
                <a:gd name="connsiteY13357" fmla="*/ 1585046 h 6352161"/>
                <a:gd name="connsiteX13358" fmla="*/ 9242098 w 10924162"/>
                <a:gd name="connsiteY13358" fmla="*/ 1615246 h 6352161"/>
                <a:gd name="connsiteX13359" fmla="*/ 9213077 w 10924162"/>
                <a:gd name="connsiteY13359" fmla="*/ 1645447 h 6352161"/>
                <a:gd name="connsiteX13360" fmla="*/ 3480429 w 10924162"/>
                <a:gd name="connsiteY13360" fmla="*/ 1571846 h 6352161"/>
                <a:gd name="connsiteX13361" fmla="*/ 3451402 w 10924162"/>
                <a:gd name="connsiteY13361" fmla="*/ 1541646 h 6352161"/>
                <a:gd name="connsiteX13362" fmla="*/ 3480429 w 10924162"/>
                <a:gd name="connsiteY13362" fmla="*/ 1511446 h 6352161"/>
                <a:gd name="connsiteX13363" fmla="*/ 3509456 w 10924162"/>
                <a:gd name="connsiteY13363" fmla="*/ 1541646 h 6352161"/>
                <a:gd name="connsiteX13364" fmla="*/ 3480429 w 10924162"/>
                <a:gd name="connsiteY13364" fmla="*/ 1571846 h 6352161"/>
                <a:gd name="connsiteX13365" fmla="*/ 3551204 w 10924162"/>
                <a:gd name="connsiteY13365" fmla="*/ 1571846 h 6352161"/>
                <a:gd name="connsiteX13366" fmla="*/ 3522177 w 10924162"/>
                <a:gd name="connsiteY13366" fmla="*/ 1541646 h 6352161"/>
                <a:gd name="connsiteX13367" fmla="*/ 3551204 w 10924162"/>
                <a:gd name="connsiteY13367" fmla="*/ 1511446 h 6352161"/>
                <a:gd name="connsiteX13368" fmla="*/ 3580230 w 10924162"/>
                <a:gd name="connsiteY13368" fmla="*/ 1541646 h 6352161"/>
                <a:gd name="connsiteX13369" fmla="*/ 3551204 w 10924162"/>
                <a:gd name="connsiteY13369" fmla="*/ 1571846 h 6352161"/>
                <a:gd name="connsiteX13370" fmla="*/ 3621976 w 10924162"/>
                <a:gd name="connsiteY13370" fmla="*/ 1571846 h 6352161"/>
                <a:gd name="connsiteX13371" fmla="*/ 3592949 w 10924162"/>
                <a:gd name="connsiteY13371" fmla="*/ 1541646 h 6352161"/>
                <a:gd name="connsiteX13372" fmla="*/ 3621976 w 10924162"/>
                <a:gd name="connsiteY13372" fmla="*/ 1511446 h 6352161"/>
                <a:gd name="connsiteX13373" fmla="*/ 3651003 w 10924162"/>
                <a:gd name="connsiteY13373" fmla="*/ 1541646 h 6352161"/>
                <a:gd name="connsiteX13374" fmla="*/ 3621976 w 10924162"/>
                <a:gd name="connsiteY13374" fmla="*/ 1571846 h 6352161"/>
                <a:gd name="connsiteX13375" fmla="*/ 3692749 w 10924162"/>
                <a:gd name="connsiteY13375" fmla="*/ 1571846 h 6352161"/>
                <a:gd name="connsiteX13376" fmla="*/ 3663722 w 10924162"/>
                <a:gd name="connsiteY13376" fmla="*/ 1541646 h 6352161"/>
                <a:gd name="connsiteX13377" fmla="*/ 3692749 w 10924162"/>
                <a:gd name="connsiteY13377" fmla="*/ 1511446 h 6352161"/>
                <a:gd name="connsiteX13378" fmla="*/ 3721776 w 10924162"/>
                <a:gd name="connsiteY13378" fmla="*/ 1541646 h 6352161"/>
                <a:gd name="connsiteX13379" fmla="*/ 3692749 w 10924162"/>
                <a:gd name="connsiteY13379" fmla="*/ 1571846 h 6352161"/>
                <a:gd name="connsiteX13380" fmla="*/ 3763522 w 10924162"/>
                <a:gd name="connsiteY13380" fmla="*/ 1571846 h 6352161"/>
                <a:gd name="connsiteX13381" fmla="*/ 3734495 w 10924162"/>
                <a:gd name="connsiteY13381" fmla="*/ 1541646 h 6352161"/>
                <a:gd name="connsiteX13382" fmla="*/ 3763522 w 10924162"/>
                <a:gd name="connsiteY13382" fmla="*/ 1511446 h 6352161"/>
                <a:gd name="connsiteX13383" fmla="*/ 3792549 w 10924162"/>
                <a:gd name="connsiteY13383" fmla="*/ 1541646 h 6352161"/>
                <a:gd name="connsiteX13384" fmla="*/ 3763522 w 10924162"/>
                <a:gd name="connsiteY13384" fmla="*/ 1571846 h 6352161"/>
                <a:gd name="connsiteX13385" fmla="*/ 3834297 w 10924162"/>
                <a:gd name="connsiteY13385" fmla="*/ 1571846 h 6352161"/>
                <a:gd name="connsiteX13386" fmla="*/ 3805270 w 10924162"/>
                <a:gd name="connsiteY13386" fmla="*/ 1541646 h 6352161"/>
                <a:gd name="connsiteX13387" fmla="*/ 3834297 w 10924162"/>
                <a:gd name="connsiteY13387" fmla="*/ 1511446 h 6352161"/>
                <a:gd name="connsiteX13388" fmla="*/ 3863323 w 10924162"/>
                <a:gd name="connsiteY13388" fmla="*/ 1541646 h 6352161"/>
                <a:gd name="connsiteX13389" fmla="*/ 3834297 w 10924162"/>
                <a:gd name="connsiteY13389" fmla="*/ 1571846 h 6352161"/>
                <a:gd name="connsiteX13390" fmla="*/ 3905069 w 10924162"/>
                <a:gd name="connsiteY13390" fmla="*/ 1571846 h 6352161"/>
                <a:gd name="connsiteX13391" fmla="*/ 3876042 w 10924162"/>
                <a:gd name="connsiteY13391" fmla="*/ 1541646 h 6352161"/>
                <a:gd name="connsiteX13392" fmla="*/ 3905069 w 10924162"/>
                <a:gd name="connsiteY13392" fmla="*/ 1511446 h 6352161"/>
                <a:gd name="connsiteX13393" fmla="*/ 3934096 w 10924162"/>
                <a:gd name="connsiteY13393" fmla="*/ 1541646 h 6352161"/>
                <a:gd name="connsiteX13394" fmla="*/ 3905069 w 10924162"/>
                <a:gd name="connsiteY13394" fmla="*/ 1571846 h 6352161"/>
                <a:gd name="connsiteX13395" fmla="*/ 5745180 w 10924162"/>
                <a:gd name="connsiteY13395" fmla="*/ 1571846 h 6352161"/>
                <a:gd name="connsiteX13396" fmla="*/ 5716147 w 10924162"/>
                <a:gd name="connsiteY13396" fmla="*/ 1541646 h 6352161"/>
                <a:gd name="connsiteX13397" fmla="*/ 5745180 w 10924162"/>
                <a:gd name="connsiteY13397" fmla="*/ 1511446 h 6352161"/>
                <a:gd name="connsiteX13398" fmla="*/ 5774201 w 10924162"/>
                <a:gd name="connsiteY13398" fmla="*/ 1541646 h 6352161"/>
                <a:gd name="connsiteX13399" fmla="*/ 5745180 w 10924162"/>
                <a:gd name="connsiteY13399" fmla="*/ 1571846 h 6352161"/>
                <a:gd name="connsiteX13400" fmla="*/ 5815954 w 10924162"/>
                <a:gd name="connsiteY13400" fmla="*/ 1571846 h 6352161"/>
                <a:gd name="connsiteX13401" fmla="*/ 5786922 w 10924162"/>
                <a:gd name="connsiteY13401" fmla="*/ 1541646 h 6352161"/>
                <a:gd name="connsiteX13402" fmla="*/ 5815954 w 10924162"/>
                <a:gd name="connsiteY13402" fmla="*/ 1511446 h 6352161"/>
                <a:gd name="connsiteX13403" fmla="*/ 5844975 w 10924162"/>
                <a:gd name="connsiteY13403" fmla="*/ 1541646 h 6352161"/>
                <a:gd name="connsiteX13404" fmla="*/ 5815954 w 10924162"/>
                <a:gd name="connsiteY13404" fmla="*/ 1571846 h 6352161"/>
                <a:gd name="connsiteX13405" fmla="*/ 5886727 w 10924162"/>
                <a:gd name="connsiteY13405" fmla="*/ 1571846 h 6352161"/>
                <a:gd name="connsiteX13406" fmla="*/ 5857695 w 10924162"/>
                <a:gd name="connsiteY13406" fmla="*/ 1541646 h 6352161"/>
                <a:gd name="connsiteX13407" fmla="*/ 5886727 w 10924162"/>
                <a:gd name="connsiteY13407" fmla="*/ 1511446 h 6352161"/>
                <a:gd name="connsiteX13408" fmla="*/ 5915749 w 10924162"/>
                <a:gd name="connsiteY13408" fmla="*/ 1541646 h 6352161"/>
                <a:gd name="connsiteX13409" fmla="*/ 5886727 w 10924162"/>
                <a:gd name="connsiteY13409" fmla="*/ 1571846 h 6352161"/>
                <a:gd name="connsiteX13410" fmla="*/ 5957500 w 10924162"/>
                <a:gd name="connsiteY13410" fmla="*/ 1571846 h 6352161"/>
                <a:gd name="connsiteX13411" fmla="*/ 5928468 w 10924162"/>
                <a:gd name="connsiteY13411" fmla="*/ 1541646 h 6352161"/>
                <a:gd name="connsiteX13412" fmla="*/ 5957500 w 10924162"/>
                <a:gd name="connsiteY13412" fmla="*/ 1511446 h 6352161"/>
                <a:gd name="connsiteX13413" fmla="*/ 5986522 w 10924162"/>
                <a:gd name="connsiteY13413" fmla="*/ 1541646 h 6352161"/>
                <a:gd name="connsiteX13414" fmla="*/ 5957500 w 10924162"/>
                <a:gd name="connsiteY13414" fmla="*/ 1571846 h 6352161"/>
                <a:gd name="connsiteX13415" fmla="*/ 8222248 w 10924162"/>
                <a:gd name="connsiteY13415" fmla="*/ 1571846 h 6352161"/>
                <a:gd name="connsiteX13416" fmla="*/ 8193216 w 10924162"/>
                <a:gd name="connsiteY13416" fmla="*/ 1541646 h 6352161"/>
                <a:gd name="connsiteX13417" fmla="*/ 8222248 w 10924162"/>
                <a:gd name="connsiteY13417" fmla="*/ 1511446 h 6352161"/>
                <a:gd name="connsiteX13418" fmla="*/ 8251270 w 10924162"/>
                <a:gd name="connsiteY13418" fmla="*/ 1541646 h 6352161"/>
                <a:gd name="connsiteX13419" fmla="*/ 8222248 w 10924162"/>
                <a:gd name="connsiteY13419" fmla="*/ 1571846 h 6352161"/>
                <a:gd name="connsiteX13420" fmla="*/ 8293022 w 10924162"/>
                <a:gd name="connsiteY13420" fmla="*/ 1571846 h 6352161"/>
                <a:gd name="connsiteX13421" fmla="*/ 8263989 w 10924162"/>
                <a:gd name="connsiteY13421" fmla="*/ 1541646 h 6352161"/>
                <a:gd name="connsiteX13422" fmla="*/ 8293022 w 10924162"/>
                <a:gd name="connsiteY13422" fmla="*/ 1511446 h 6352161"/>
                <a:gd name="connsiteX13423" fmla="*/ 8322043 w 10924162"/>
                <a:gd name="connsiteY13423" fmla="*/ 1541646 h 6352161"/>
                <a:gd name="connsiteX13424" fmla="*/ 8293022 w 10924162"/>
                <a:gd name="connsiteY13424" fmla="*/ 1571846 h 6352161"/>
                <a:gd name="connsiteX13425" fmla="*/ 8363797 w 10924162"/>
                <a:gd name="connsiteY13425" fmla="*/ 1571846 h 6352161"/>
                <a:gd name="connsiteX13426" fmla="*/ 8334765 w 10924162"/>
                <a:gd name="connsiteY13426" fmla="*/ 1541646 h 6352161"/>
                <a:gd name="connsiteX13427" fmla="*/ 8363797 w 10924162"/>
                <a:gd name="connsiteY13427" fmla="*/ 1511446 h 6352161"/>
                <a:gd name="connsiteX13428" fmla="*/ 8392818 w 10924162"/>
                <a:gd name="connsiteY13428" fmla="*/ 1541646 h 6352161"/>
                <a:gd name="connsiteX13429" fmla="*/ 8363797 w 10924162"/>
                <a:gd name="connsiteY13429" fmla="*/ 1571846 h 6352161"/>
                <a:gd name="connsiteX13430" fmla="*/ 8434569 w 10924162"/>
                <a:gd name="connsiteY13430" fmla="*/ 1571846 h 6352161"/>
                <a:gd name="connsiteX13431" fmla="*/ 8405537 w 10924162"/>
                <a:gd name="connsiteY13431" fmla="*/ 1541646 h 6352161"/>
                <a:gd name="connsiteX13432" fmla="*/ 8434569 w 10924162"/>
                <a:gd name="connsiteY13432" fmla="*/ 1511446 h 6352161"/>
                <a:gd name="connsiteX13433" fmla="*/ 8463591 w 10924162"/>
                <a:gd name="connsiteY13433" fmla="*/ 1541646 h 6352161"/>
                <a:gd name="connsiteX13434" fmla="*/ 8434569 w 10924162"/>
                <a:gd name="connsiteY13434" fmla="*/ 1571846 h 6352161"/>
                <a:gd name="connsiteX13435" fmla="*/ 8505342 w 10924162"/>
                <a:gd name="connsiteY13435" fmla="*/ 1571846 h 6352161"/>
                <a:gd name="connsiteX13436" fmla="*/ 8476310 w 10924162"/>
                <a:gd name="connsiteY13436" fmla="*/ 1541646 h 6352161"/>
                <a:gd name="connsiteX13437" fmla="*/ 8505342 w 10924162"/>
                <a:gd name="connsiteY13437" fmla="*/ 1511446 h 6352161"/>
                <a:gd name="connsiteX13438" fmla="*/ 8534364 w 10924162"/>
                <a:gd name="connsiteY13438" fmla="*/ 1541646 h 6352161"/>
                <a:gd name="connsiteX13439" fmla="*/ 8505342 w 10924162"/>
                <a:gd name="connsiteY13439" fmla="*/ 1571846 h 6352161"/>
                <a:gd name="connsiteX13440" fmla="*/ 8576116 w 10924162"/>
                <a:gd name="connsiteY13440" fmla="*/ 1571846 h 6352161"/>
                <a:gd name="connsiteX13441" fmla="*/ 8547083 w 10924162"/>
                <a:gd name="connsiteY13441" fmla="*/ 1541646 h 6352161"/>
                <a:gd name="connsiteX13442" fmla="*/ 8576116 w 10924162"/>
                <a:gd name="connsiteY13442" fmla="*/ 1511446 h 6352161"/>
                <a:gd name="connsiteX13443" fmla="*/ 8605137 w 10924162"/>
                <a:gd name="connsiteY13443" fmla="*/ 1541646 h 6352161"/>
                <a:gd name="connsiteX13444" fmla="*/ 8576116 w 10924162"/>
                <a:gd name="connsiteY13444" fmla="*/ 1571846 h 6352161"/>
                <a:gd name="connsiteX13445" fmla="*/ 8646890 w 10924162"/>
                <a:gd name="connsiteY13445" fmla="*/ 1571846 h 6352161"/>
                <a:gd name="connsiteX13446" fmla="*/ 8617858 w 10924162"/>
                <a:gd name="connsiteY13446" fmla="*/ 1541646 h 6352161"/>
                <a:gd name="connsiteX13447" fmla="*/ 8646890 w 10924162"/>
                <a:gd name="connsiteY13447" fmla="*/ 1511446 h 6352161"/>
                <a:gd name="connsiteX13448" fmla="*/ 8675911 w 10924162"/>
                <a:gd name="connsiteY13448" fmla="*/ 1541646 h 6352161"/>
                <a:gd name="connsiteX13449" fmla="*/ 8646890 w 10924162"/>
                <a:gd name="connsiteY13449" fmla="*/ 1571846 h 6352161"/>
                <a:gd name="connsiteX13450" fmla="*/ 8717662 w 10924162"/>
                <a:gd name="connsiteY13450" fmla="*/ 1571846 h 6352161"/>
                <a:gd name="connsiteX13451" fmla="*/ 8688630 w 10924162"/>
                <a:gd name="connsiteY13451" fmla="*/ 1541646 h 6352161"/>
                <a:gd name="connsiteX13452" fmla="*/ 8717662 w 10924162"/>
                <a:gd name="connsiteY13452" fmla="*/ 1511446 h 6352161"/>
                <a:gd name="connsiteX13453" fmla="*/ 8746684 w 10924162"/>
                <a:gd name="connsiteY13453" fmla="*/ 1541646 h 6352161"/>
                <a:gd name="connsiteX13454" fmla="*/ 8717662 w 10924162"/>
                <a:gd name="connsiteY13454" fmla="*/ 1571846 h 6352161"/>
                <a:gd name="connsiteX13455" fmla="*/ 8788435 w 10924162"/>
                <a:gd name="connsiteY13455" fmla="*/ 1571846 h 6352161"/>
                <a:gd name="connsiteX13456" fmla="*/ 8759403 w 10924162"/>
                <a:gd name="connsiteY13456" fmla="*/ 1541646 h 6352161"/>
                <a:gd name="connsiteX13457" fmla="*/ 8788435 w 10924162"/>
                <a:gd name="connsiteY13457" fmla="*/ 1511446 h 6352161"/>
                <a:gd name="connsiteX13458" fmla="*/ 8817457 w 10924162"/>
                <a:gd name="connsiteY13458" fmla="*/ 1541646 h 6352161"/>
                <a:gd name="connsiteX13459" fmla="*/ 8788435 w 10924162"/>
                <a:gd name="connsiteY13459" fmla="*/ 1571846 h 6352161"/>
                <a:gd name="connsiteX13460" fmla="*/ 8859210 w 10924162"/>
                <a:gd name="connsiteY13460" fmla="*/ 1571846 h 6352161"/>
                <a:gd name="connsiteX13461" fmla="*/ 8830177 w 10924162"/>
                <a:gd name="connsiteY13461" fmla="*/ 1541646 h 6352161"/>
                <a:gd name="connsiteX13462" fmla="*/ 8859210 w 10924162"/>
                <a:gd name="connsiteY13462" fmla="*/ 1511446 h 6352161"/>
                <a:gd name="connsiteX13463" fmla="*/ 8888231 w 10924162"/>
                <a:gd name="connsiteY13463" fmla="*/ 1541646 h 6352161"/>
                <a:gd name="connsiteX13464" fmla="*/ 8859210 w 10924162"/>
                <a:gd name="connsiteY13464" fmla="*/ 1571846 h 6352161"/>
                <a:gd name="connsiteX13465" fmla="*/ 8929984 w 10924162"/>
                <a:gd name="connsiteY13465" fmla="*/ 1571846 h 6352161"/>
                <a:gd name="connsiteX13466" fmla="*/ 8900952 w 10924162"/>
                <a:gd name="connsiteY13466" fmla="*/ 1541646 h 6352161"/>
                <a:gd name="connsiteX13467" fmla="*/ 8929984 w 10924162"/>
                <a:gd name="connsiteY13467" fmla="*/ 1511446 h 6352161"/>
                <a:gd name="connsiteX13468" fmla="*/ 8959005 w 10924162"/>
                <a:gd name="connsiteY13468" fmla="*/ 1541646 h 6352161"/>
                <a:gd name="connsiteX13469" fmla="*/ 8929984 w 10924162"/>
                <a:gd name="connsiteY13469" fmla="*/ 1571846 h 6352161"/>
                <a:gd name="connsiteX13470" fmla="*/ 9000756 w 10924162"/>
                <a:gd name="connsiteY13470" fmla="*/ 1571846 h 6352161"/>
                <a:gd name="connsiteX13471" fmla="*/ 8971724 w 10924162"/>
                <a:gd name="connsiteY13471" fmla="*/ 1541646 h 6352161"/>
                <a:gd name="connsiteX13472" fmla="*/ 9000756 w 10924162"/>
                <a:gd name="connsiteY13472" fmla="*/ 1511446 h 6352161"/>
                <a:gd name="connsiteX13473" fmla="*/ 9029778 w 10924162"/>
                <a:gd name="connsiteY13473" fmla="*/ 1541646 h 6352161"/>
                <a:gd name="connsiteX13474" fmla="*/ 9000756 w 10924162"/>
                <a:gd name="connsiteY13474" fmla="*/ 1571846 h 6352161"/>
                <a:gd name="connsiteX13475" fmla="*/ 9071529 w 10924162"/>
                <a:gd name="connsiteY13475" fmla="*/ 1571846 h 6352161"/>
                <a:gd name="connsiteX13476" fmla="*/ 9042497 w 10924162"/>
                <a:gd name="connsiteY13476" fmla="*/ 1541646 h 6352161"/>
                <a:gd name="connsiteX13477" fmla="*/ 9071529 w 10924162"/>
                <a:gd name="connsiteY13477" fmla="*/ 1511446 h 6352161"/>
                <a:gd name="connsiteX13478" fmla="*/ 9100551 w 10924162"/>
                <a:gd name="connsiteY13478" fmla="*/ 1541646 h 6352161"/>
                <a:gd name="connsiteX13479" fmla="*/ 9071529 w 10924162"/>
                <a:gd name="connsiteY13479" fmla="*/ 1571846 h 6352161"/>
                <a:gd name="connsiteX13480" fmla="*/ 9142303 w 10924162"/>
                <a:gd name="connsiteY13480" fmla="*/ 1571846 h 6352161"/>
                <a:gd name="connsiteX13481" fmla="*/ 9113270 w 10924162"/>
                <a:gd name="connsiteY13481" fmla="*/ 1541646 h 6352161"/>
                <a:gd name="connsiteX13482" fmla="*/ 9142303 w 10924162"/>
                <a:gd name="connsiteY13482" fmla="*/ 1511446 h 6352161"/>
                <a:gd name="connsiteX13483" fmla="*/ 9171324 w 10924162"/>
                <a:gd name="connsiteY13483" fmla="*/ 1541646 h 6352161"/>
                <a:gd name="connsiteX13484" fmla="*/ 9142303 w 10924162"/>
                <a:gd name="connsiteY13484" fmla="*/ 1571846 h 6352161"/>
                <a:gd name="connsiteX13485" fmla="*/ 9213077 w 10924162"/>
                <a:gd name="connsiteY13485" fmla="*/ 1571846 h 6352161"/>
                <a:gd name="connsiteX13486" fmla="*/ 9184045 w 10924162"/>
                <a:gd name="connsiteY13486" fmla="*/ 1541646 h 6352161"/>
                <a:gd name="connsiteX13487" fmla="*/ 9213077 w 10924162"/>
                <a:gd name="connsiteY13487" fmla="*/ 1511446 h 6352161"/>
                <a:gd name="connsiteX13488" fmla="*/ 9242098 w 10924162"/>
                <a:gd name="connsiteY13488" fmla="*/ 1541646 h 6352161"/>
                <a:gd name="connsiteX13489" fmla="*/ 9213077 w 10924162"/>
                <a:gd name="connsiteY13489" fmla="*/ 1571846 h 6352161"/>
                <a:gd name="connsiteX13490" fmla="*/ 3480429 w 10924162"/>
                <a:gd name="connsiteY13490" fmla="*/ 1498244 h 6352161"/>
                <a:gd name="connsiteX13491" fmla="*/ 3451402 w 10924162"/>
                <a:gd name="connsiteY13491" fmla="*/ 1468044 h 6352161"/>
                <a:gd name="connsiteX13492" fmla="*/ 3480429 w 10924162"/>
                <a:gd name="connsiteY13492" fmla="*/ 1437844 h 6352161"/>
                <a:gd name="connsiteX13493" fmla="*/ 3509456 w 10924162"/>
                <a:gd name="connsiteY13493" fmla="*/ 1468044 h 6352161"/>
                <a:gd name="connsiteX13494" fmla="*/ 3480429 w 10924162"/>
                <a:gd name="connsiteY13494" fmla="*/ 1498244 h 6352161"/>
                <a:gd name="connsiteX13495" fmla="*/ 3551204 w 10924162"/>
                <a:gd name="connsiteY13495" fmla="*/ 1498244 h 6352161"/>
                <a:gd name="connsiteX13496" fmla="*/ 3522177 w 10924162"/>
                <a:gd name="connsiteY13496" fmla="*/ 1468044 h 6352161"/>
                <a:gd name="connsiteX13497" fmla="*/ 3551204 w 10924162"/>
                <a:gd name="connsiteY13497" fmla="*/ 1437844 h 6352161"/>
                <a:gd name="connsiteX13498" fmla="*/ 3580230 w 10924162"/>
                <a:gd name="connsiteY13498" fmla="*/ 1468044 h 6352161"/>
                <a:gd name="connsiteX13499" fmla="*/ 3551204 w 10924162"/>
                <a:gd name="connsiteY13499" fmla="*/ 1498244 h 6352161"/>
                <a:gd name="connsiteX13500" fmla="*/ 3621976 w 10924162"/>
                <a:gd name="connsiteY13500" fmla="*/ 1498244 h 6352161"/>
                <a:gd name="connsiteX13501" fmla="*/ 3592949 w 10924162"/>
                <a:gd name="connsiteY13501" fmla="*/ 1468044 h 6352161"/>
                <a:gd name="connsiteX13502" fmla="*/ 3621976 w 10924162"/>
                <a:gd name="connsiteY13502" fmla="*/ 1437844 h 6352161"/>
                <a:gd name="connsiteX13503" fmla="*/ 3651003 w 10924162"/>
                <a:gd name="connsiteY13503" fmla="*/ 1468044 h 6352161"/>
                <a:gd name="connsiteX13504" fmla="*/ 3621976 w 10924162"/>
                <a:gd name="connsiteY13504" fmla="*/ 1498244 h 6352161"/>
                <a:gd name="connsiteX13505" fmla="*/ 3692749 w 10924162"/>
                <a:gd name="connsiteY13505" fmla="*/ 1498244 h 6352161"/>
                <a:gd name="connsiteX13506" fmla="*/ 3663722 w 10924162"/>
                <a:gd name="connsiteY13506" fmla="*/ 1468044 h 6352161"/>
                <a:gd name="connsiteX13507" fmla="*/ 3692749 w 10924162"/>
                <a:gd name="connsiteY13507" fmla="*/ 1437844 h 6352161"/>
                <a:gd name="connsiteX13508" fmla="*/ 3721776 w 10924162"/>
                <a:gd name="connsiteY13508" fmla="*/ 1468044 h 6352161"/>
                <a:gd name="connsiteX13509" fmla="*/ 3692749 w 10924162"/>
                <a:gd name="connsiteY13509" fmla="*/ 1498244 h 6352161"/>
                <a:gd name="connsiteX13510" fmla="*/ 3763522 w 10924162"/>
                <a:gd name="connsiteY13510" fmla="*/ 1498244 h 6352161"/>
                <a:gd name="connsiteX13511" fmla="*/ 3734495 w 10924162"/>
                <a:gd name="connsiteY13511" fmla="*/ 1468044 h 6352161"/>
                <a:gd name="connsiteX13512" fmla="*/ 3763522 w 10924162"/>
                <a:gd name="connsiteY13512" fmla="*/ 1437844 h 6352161"/>
                <a:gd name="connsiteX13513" fmla="*/ 3792549 w 10924162"/>
                <a:gd name="connsiteY13513" fmla="*/ 1468044 h 6352161"/>
                <a:gd name="connsiteX13514" fmla="*/ 3763522 w 10924162"/>
                <a:gd name="connsiteY13514" fmla="*/ 1498244 h 6352161"/>
                <a:gd name="connsiteX13515" fmla="*/ 3834297 w 10924162"/>
                <a:gd name="connsiteY13515" fmla="*/ 1498244 h 6352161"/>
                <a:gd name="connsiteX13516" fmla="*/ 3805270 w 10924162"/>
                <a:gd name="connsiteY13516" fmla="*/ 1468044 h 6352161"/>
                <a:gd name="connsiteX13517" fmla="*/ 3834297 w 10924162"/>
                <a:gd name="connsiteY13517" fmla="*/ 1437844 h 6352161"/>
                <a:gd name="connsiteX13518" fmla="*/ 3863323 w 10924162"/>
                <a:gd name="connsiteY13518" fmla="*/ 1468044 h 6352161"/>
                <a:gd name="connsiteX13519" fmla="*/ 3834297 w 10924162"/>
                <a:gd name="connsiteY13519" fmla="*/ 1498244 h 6352161"/>
                <a:gd name="connsiteX13520" fmla="*/ 3905069 w 10924162"/>
                <a:gd name="connsiteY13520" fmla="*/ 1498244 h 6352161"/>
                <a:gd name="connsiteX13521" fmla="*/ 3876042 w 10924162"/>
                <a:gd name="connsiteY13521" fmla="*/ 1468044 h 6352161"/>
                <a:gd name="connsiteX13522" fmla="*/ 3905069 w 10924162"/>
                <a:gd name="connsiteY13522" fmla="*/ 1437844 h 6352161"/>
                <a:gd name="connsiteX13523" fmla="*/ 3934096 w 10924162"/>
                <a:gd name="connsiteY13523" fmla="*/ 1468044 h 6352161"/>
                <a:gd name="connsiteX13524" fmla="*/ 3905069 w 10924162"/>
                <a:gd name="connsiteY13524" fmla="*/ 1498244 h 6352161"/>
                <a:gd name="connsiteX13525" fmla="*/ 5745180 w 10924162"/>
                <a:gd name="connsiteY13525" fmla="*/ 1498244 h 6352161"/>
                <a:gd name="connsiteX13526" fmla="*/ 5716147 w 10924162"/>
                <a:gd name="connsiteY13526" fmla="*/ 1468044 h 6352161"/>
                <a:gd name="connsiteX13527" fmla="*/ 5745180 w 10924162"/>
                <a:gd name="connsiteY13527" fmla="*/ 1437844 h 6352161"/>
                <a:gd name="connsiteX13528" fmla="*/ 5774201 w 10924162"/>
                <a:gd name="connsiteY13528" fmla="*/ 1468044 h 6352161"/>
                <a:gd name="connsiteX13529" fmla="*/ 5745180 w 10924162"/>
                <a:gd name="connsiteY13529" fmla="*/ 1498244 h 6352161"/>
                <a:gd name="connsiteX13530" fmla="*/ 5815954 w 10924162"/>
                <a:gd name="connsiteY13530" fmla="*/ 1498244 h 6352161"/>
                <a:gd name="connsiteX13531" fmla="*/ 5786922 w 10924162"/>
                <a:gd name="connsiteY13531" fmla="*/ 1468044 h 6352161"/>
                <a:gd name="connsiteX13532" fmla="*/ 5815954 w 10924162"/>
                <a:gd name="connsiteY13532" fmla="*/ 1437844 h 6352161"/>
                <a:gd name="connsiteX13533" fmla="*/ 5844975 w 10924162"/>
                <a:gd name="connsiteY13533" fmla="*/ 1468044 h 6352161"/>
                <a:gd name="connsiteX13534" fmla="*/ 5815954 w 10924162"/>
                <a:gd name="connsiteY13534" fmla="*/ 1498244 h 6352161"/>
                <a:gd name="connsiteX13535" fmla="*/ 5886727 w 10924162"/>
                <a:gd name="connsiteY13535" fmla="*/ 1498244 h 6352161"/>
                <a:gd name="connsiteX13536" fmla="*/ 5857695 w 10924162"/>
                <a:gd name="connsiteY13536" fmla="*/ 1468044 h 6352161"/>
                <a:gd name="connsiteX13537" fmla="*/ 5886727 w 10924162"/>
                <a:gd name="connsiteY13537" fmla="*/ 1437844 h 6352161"/>
                <a:gd name="connsiteX13538" fmla="*/ 5915749 w 10924162"/>
                <a:gd name="connsiteY13538" fmla="*/ 1468044 h 6352161"/>
                <a:gd name="connsiteX13539" fmla="*/ 5886727 w 10924162"/>
                <a:gd name="connsiteY13539" fmla="*/ 1498244 h 6352161"/>
                <a:gd name="connsiteX13540" fmla="*/ 8222248 w 10924162"/>
                <a:gd name="connsiteY13540" fmla="*/ 1498244 h 6352161"/>
                <a:gd name="connsiteX13541" fmla="*/ 8193216 w 10924162"/>
                <a:gd name="connsiteY13541" fmla="*/ 1468044 h 6352161"/>
                <a:gd name="connsiteX13542" fmla="*/ 8222248 w 10924162"/>
                <a:gd name="connsiteY13542" fmla="*/ 1437844 h 6352161"/>
                <a:gd name="connsiteX13543" fmla="*/ 8251270 w 10924162"/>
                <a:gd name="connsiteY13543" fmla="*/ 1468044 h 6352161"/>
                <a:gd name="connsiteX13544" fmla="*/ 8222248 w 10924162"/>
                <a:gd name="connsiteY13544" fmla="*/ 1498244 h 6352161"/>
                <a:gd name="connsiteX13545" fmla="*/ 8293022 w 10924162"/>
                <a:gd name="connsiteY13545" fmla="*/ 1498244 h 6352161"/>
                <a:gd name="connsiteX13546" fmla="*/ 8263989 w 10924162"/>
                <a:gd name="connsiteY13546" fmla="*/ 1468044 h 6352161"/>
                <a:gd name="connsiteX13547" fmla="*/ 8293022 w 10924162"/>
                <a:gd name="connsiteY13547" fmla="*/ 1437844 h 6352161"/>
                <a:gd name="connsiteX13548" fmla="*/ 8322043 w 10924162"/>
                <a:gd name="connsiteY13548" fmla="*/ 1468044 h 6352161"/>
                <a:gd name="connsiteX13549" fmla="*/ 8293022 w 10924162"/>
                <a:gd name="connsiteY13549" fmla="*/ 1498244 h 6352161"/>
                <a:gd name="connsiteX13550" fmla="*/ 8363797 w 10924162"/>
                <a:gd name="connsiteY13550" fmla="*/ 1498244 h 6352161"/>
                <a:gd name="connsiteX13551" fmla="*/ 8334765 w 10924162"/>
                <a:gd name="connsiteY13551" fmla="*/ 1468044 h 6352161"/>
                <a:gd name="connsiteX13552" fmla="*/ 8363797 w 10924162"/>
                <a:gd name="connsiteY13552" fmla="*/ 1437844 h 6352161"/>
                <a:gd name="connsiteX13553" fmla="*/ 8392818 w 10924162"/>
                <a:gd name="connsiteY13553" fmla="*/ 1468044 h 6352161"/>
                <a:gd name="connsiteX13554" fmla="*/ 8363797 w 10924162"/>
                <a:gd name="connsiteY13554" fmla="*/ 1498244 h 6352161"/>
                <a:gd name="connsiteX13555" fmla="*/ 8434569 w 10924162"/>
                <a:gd name="connsiteY13555" fmla="*/ 1498244 h 6352161"/>
                <a:gd name="connsiteX13556" fmla="*/ 8405537 w 10924162"/>
                <a:gd name="connsiteY13556" fmla="*/ 1468044 h 6352161"/>
                <a:gd name="connsiteX13557" fmla="*/ 8434569 w 10924162"/>
                <a:gd name="connsiteY13557" fmla="*/ 1437844 h 6352161"/>
                <a:gd name="connsiteX13558" fmla="*/ 8463591 w 10924162"/>
                <a:gd name="connsiteY13558" fmla="*/ 1468044 h 6352161"/>
                <a:gd name="connsiteX13559" fmla="*/ 8434569 w 10924162"/>
                <a:gd name="connsiteY13559" fmla="*/ 1498244 h 6352161"/>
                <a:gd name="connsiteX13560" fmla="*/ 8505342 w 10924162"/>
                <a:gd name="connsiteY13560" fmla="*/ 1498244 h 6352161"/>
                <a:gd name="connsiteX13561" fmla="*/ 8476310 w 10924162"/>
                <a:gd name="connsiteY13561" fmla="*/ 1468044 h 6352161"/>
                <a:gd name="connsiteX13562" fmla="*/ 8505342 w 10924162"/>
                <a:gd name="connsiteY13562" fmla="*/ 1437844 h 6352161"/>
                <a:gd name="connsiteX13563" fmla="*/ 8534364 w 10924162"/>
                <a:gd name="connsiteY13563" fmla="*/ 1468044 h 6352161"/>
                <a:gd name="connsiteX13564" fmla="*/ 8505342 w 10924162"/>
                <a:gd name="connsiteY13564" fmla="*/ 1498244 h 6352161"/>
                <a:gd name="connsiteX13565" fmla="*/ 8576116 w 10924162"/>
                <a:gd name="connsiteY13565" fmla="*/ 1498244 h 6352161"/>
                <a:gd name="connsiteX13566" fmla="*/ 8547083 w 10924162"/>
                <a:gd name="connsiteY13566" fmla="*/ 1468044 h 6352161"/>
                <a:gd name="connsiteX13567" fmla="*/ 8576116 w 10924162"/>
                <a:gd name="connsiteY13567" fmla="*/ 1437844 h 6352161"/>
                <a:gd name="connsiteX13568" fmla="*/ 8605137 w 10924162"/>
                <a:gd name="connsiteY13568" fmla="*/ 1468044 h 6352161"/>
                <a:gd name="connsiteX13569" fmla="*/ 8576116 w 10924162"/>
                <a:gd name="connsiteY13569" fmla="*/ 1498244 h 6352161"/>
                <a:gd name="connsiteX13570" fmla="*/ 8646890 w 10924162"/>
                <a:gd name="connsiteY13570" fmla="*/ 1498244 h 6352161"/>
                <a:gd name="connsiteX13571" fmla="*/ 8617858 w 10924162"/>
                <a:gd name="connsiteY13571" fmla="*/ 1468044 h 6352161"/>
                <a:gd name="connsiteX13572" fmla="*/ 8646890 w 10924162"/>
                <a:gd name="connsiteY13572" fmla="*/ 1437844 h 6352161"/>
                <a:gd name="connsiteX13573" fmla="*/ 8675911 w 10924162"/>
                <a:gd name="connsiteY13573" fmla="*/ 1468044 h 6352161"/>
                <a:gd name="connsiteX13574" fmla="*/ 8646890 w 10924162"/>
                <a:gd name="connsiteY13574" fmla="*/ 1498244 h 6352161"/>
                <a:gd name="connsiteX13575" fmla="*/ 8717662 w 10924162"/>
                <a:gd name="connsiteY13575" fmla="*/ 1498244 h 6352161"/>
                <a:gd name="connsiteX13576" fmla="*/ 8688630 w 10924162"/>
                <a:gd name="connsiteY13576" fmla="*/ 1468044 h 6352161"/>
                <a:gd name="connsiteX13577" fmla="*/ 8717662 w 10924162"/>
                <a:gd name="connsiteY13577" fmla="*/ 1437844 h 6352161"/>
                <a:gd name="connsiteX13578" fmla="*/ 8746684 w 10924162"/>
                <a:gd name="connsiteY13578" fmla="*/ 1468044 h 6352161"/>
                <a:gd name="connsiteX13579" fmla="*/ 8717662 w 10924162"/>
                <a:gd name="connsiteY13579" fmla="*/ 1498244 h 6352161"/>
                <a:gd name="connsiteX13580" fmla="*/ 8788435 w 10924162"/>
                <a:gd name="connsiteY13580" fmla="*/ 1498244 h 6352161"/>
                <a:gd name="connsiteX13581" fmla="*/ 8759403 w 10924162"/>
                <a:gd name="connsiteY13581" fmla="*/ 1468044 h 6352161"/>
                <a:gd name="connsiteX13582" fmla="*/ 8788435 w 10924162"/>
                <a:gd name="connsiteY13582" fmla="*/ 1437844 h 6352161"/>
                <a:gd name="connsiteX13583" fmla="*/ 8817457 w 10924162"/>
                <a:gd name="connsiteY13583" fmla="*/ 1468044 h 6352161"/>
                <a:gd name="connsiteX13584" fmla="*/ 8788435 w 10924162"/>
                <a:gd name="connsiteY13584" fmla="*/ 1498244 h 6352161"/>
                <a:gd name="connsiteX13585" fmla="*/ 8859210 w 10924162"/>
                <a:gd name="connsiteY13585" fmla="*/ 1498244 h 6352161"/>
                <a:gd name="connsiteX13586" fmla="*/ 8830177 w 10924162"/>
                <a:gd name="connsiteY13586" fmla="*/ 1468044 h 6352161"/>
                <a:gd name="connsiteX13587" fmla="*/ 8859210 w 10924162"/>
                <a:gd name="connsiteY13587" fmla="*/ 1437844 h 6352161"/>
                <a:gd name="connsiteX13588" fmla="*/ 8888231 w 10924162"/>
                <a:gd name="connsiteY13588" fmla="*/ 1468044 h 6352161"/>
                <a:gd name="connsiteX13589" fmla="*/ 8859210 w 10924162"/>
                <a:gd name="connsiteY13589" fmla="*/ 1498244 h 6352161"/>
                <a:gd name="connsiteX13590" fmla="*/ 8929984 w 10924162"/>
                <a:gd name="connsiteY13590" fmla="*/ 1498244 h 6352161"/>
                <a:gd name="connsiteX13591" fmla="*/ 8900952 w 10924162"/>
                <a:gd name="connsiteY13591" fmla="*/ 1468044 h 6352161"/>
                <a:gd name="connsiteX13592" fmla="*/ 8929984 w 10924162"/>
                <a:gd name="connsiteY13592" fmla="*/ 1437844 h 6352161"/>
                <a:gd name="connsiteX13593" fmla="*/ 8959005 w 10924162"/>
                <a:gd name="connsiteY13593" fmla="*/ 1468044 h 6352161"/>
                <a:gd name="connsiteX13594" fmla="*/ 8929984 w 10924162"/>
                <a:gd name="connsiteY13594" fmla="*/ 1498244 h 6352161"/>
                <a:gd name="connsiteX13595" fmla="*/ 9000756 w 10924162"/>
                <a:gd name="connsiteY13595" fmla="*/ 1498244 h 6352161"/>
                <a:gd name="connsiteX13596" fmla="*/ 8971724 w 10924162"/>
                <a:gd name="connsiteY13596" fmla="*/ 1468044 h 6352161"/>
                <a:gd name="connsiteX13597" fmla="*/ 9000756 w 10924162"/>
                <a:gd name="connsiteY13597" fmla="*/ 1437844 h 6352161"/>
                <a:gd name="connsiteX13598" fmla="*/ 9029778 w 10924162"/>
                <a:gd name="connsiteY13598" fmla="*/ 1468044 h 6352161"/>
                <a:gd name="connsiteX13599" fmla="*/ 9000756 w 10924162"/>
                <a:gd name="connsiteY13599" fmla="*/ 1498244 h 6352161"/>
                <a:gd name="connsiteX13600" fmla="*/ 9071529 w 10924162"/>
                <a:gd name="connsiteY13600" fmla="*/ 1498244 h 6352161"/>
                <a:gd name="connsiteX13601" fmla="*/ 9042497 w 10924162"/>
                <a:gd name="connsiteY13601" fmla="*/ 1468044 h 6352161"/>
                <a:gd name="connsiteX13602" fmla="*/ 9071529 w 10924162"/>
                <a:gd name="connsiteY13602" fmla="*/ 1437844 h 6352161"/>
                <a:gd name="connsiteX13603" fmla="*/ 9100551 w 10924162"/>
                <a:gd name="connsiteY13603" fmla="*/ 1468044 h 6352161"/>
                <a:gd name="connsiteX13604" fmla="*/ 9071529 w 10924162"/>
                <a:gd name="connsiteY13604" fmla="*/ 1498244 h 6352161"/>
                <a:gd name="connsiteX13605" fmla="*/ 9142303 w 10924162"/>
                <a:gd name="connsiteY13605" fmla="*/ 1498244 h 6352161"/>
                <a:gd name="connsiteX13606" fmla="*/ 9113270 w 10924162"/>
                <a:gd name="connsiteY13606" fmla="*/ 1468044 h 6352161"/>
                <a:gd name="connsiteX13607" fmla="*/ 9142303 w 10924162"/>
                <a:gd name="connsiteY13607" fmla="*/ 1437844 h 6352161"/>
                <a:gd name="connsiteX13608" fmla="*/ 9171324 w 10924162"/>
                <a:gd name="connsiteY13608" fmla="*/ 1468044 h 6352161"/>
                <a:gd name="connsiteX13609" fmla="*/ 9142303 w 10924162"/>
                <a:gd name="connsiteY13609" fmla="*/ 1498244 h 6352161"/>
                <a:gd name="connsiteX13610" fmla="*/ 3480429 w 10924162"/>
                <a:gd name="connsiteY13610" fmla="*/ 1424643 h 6352161"/>
                <a:gd name="connsiteX13611" fmla="*/ 3451402 w 10924162"/>
                <a:gd name="connsiteY13611" fmla="*/ 1394443 h 6352161"/>
                <a:gd name="connsiteX13612" fmla="*/ 3480429 w 10924162"/>
                <a:gd name="connsiteY13612" fmla="*/ 1364243 h 6352161"/>
                <a:gd name="connsiteX13613" fmla="*/ 3509456 w 10924162"/>
                <a:gd name="connsiteY13613" fmla="*/ 1394443 h 6352161"/>
                <a:gd name="connsiteX13614" fmla="*/ 3480429 w 10924162"/>
                <a:gd name="connsiteY13614" fmla="*/ 1424643 h 6352161"/>
                <a:gd name="connsiteX13615" fmla="*/ 3551204 w 10924162"/>
                <a:gd name="connsiteY13615" fmla="*/ 1424643 h 6352161"/>
                <a:gd name="connsiteX13616" fmla="*/ 3522177 w 10924162"/>
                <a:gd name="connsiteY13616" fmla="*/ 1394443 h 6352161"/>
                <a:gd name="connsiteX13617" fmla="*/ 3551204 w 10924162"/>
                <a:gd name="connsiteY13617" fmla="*/ 1364243 h 6352161"/>
                <a:gd name="connsiteX13618" fmla="*/ 3580230 w 10924162"/>
                <a:gd name="connsiteY13618" fmla="*/ 1394443 h 6352161"/>
                <a:gd name="connsiteX13619" fmla="*/ 3551204 w 10924162"/>
                <a:gd name="connsiteY13619" fmla="*/ 1424643 h 6352161"/>
                <a:gd name="connsiteX13620" fmla="*/ 3621976 w 10924162"/>
                <a:gd name="connsiteY13620" fmla="*/ 1424643 h 6352161"/>
                <a:gd name="connsiteX13621" fmla="*/ 3592949 w 10924162"/>
                <a:gd name="connsiteY13621" fmla="*/ 1394443 h 6352161"/>
                <a:gd name="connsiteX13622" fmla="*/ 3621976 w 10924162"/>
                <a:gd name="connsiteY13622" fmla="*/ 1364243 h 6352161"/>
                <a:gd name="connsiteX13623" fmla="*/ 3651003 w 10924162"/>
                <a:gd name="connsiteY13623" fmla="*/ 1394443 h 6352161"/>
                <a:gd name="connsiteX13624" fmla="*/ 3621976 w 10924162"/>
                <a:gd name="connsiteY13624" fmla="*/ 1424643 h 6352161"/>
                <a:gd name="connsiteX13625" fmla="*/ 3692749 w 10924162"/>
                <a:gd name="connsiteY13625" fmla="*/ 1424643 h 6352161"/>
                <a:gd name="connsiteX13626" fmla="*/ 3663722 w 10924162"/>
                <a:gd name="connsiteY13626" fmla="*/ 1394443 h 6352161"/>
                <a:gd name="connsiteX13627" fmla="*/ 3692749 w 10924162"/>
                <a:gd name="connsiteY13627" fmla="*/ 1364243 h 6352161"/>
                <a:gd name="connsiteX13628" fmla="*/ 3721776 w 10924162"/>
                <a:gd name="connsiteY13628" fmla="*/ 1394443 h 6352161"/>
                <a:gd name="connsiteX13629" fmla="*/ 3692749 w 10924162"/>
                <a:gd name="connsiteY13629" fmla="*/ 1424643 h 6352161"/>
                <a:gd name="connsiteX13630" fmla="*/ 3763522 w 10924162"/>
                <a:gd name="connsiteY13630" fmla="*/ 1424643 h 6352161"/>
                <a:gd name="connsiteX13631" fmla="*/ 3734495 w 10924162"/>
                <a:gd name="connsiteY13631" fmla="*/ 1394443 h 6352161"/>
                <a:gd name="connsiteX13632" fmla="*/ 3763522 w 10924162"/>
                <a:gd name="connsiteY13632" fmla="*/ 1364243 h 6352161"/>
                <a:gd name="connsiteX13633" fmla="*/ 3792549 w 10924162"/>
                <a:gd name="connsiteY13633" fmla="*/ 1394443 h 6352161"/>
                <a:gd name="connsiteX13634" fmla="*/ 3763522 w 10924162"/>
                <a:gd name="connsiteY13634" fmla="*/ 1424643 h 6352161"/>
                <a:gd name="connsiteX13635" fmla="*/ 8222248 w 10924162"/>
                <a:gd name="connsiteY13635" fmla="*/ 1424643 h 6352161"/>
                <a:gd name="connsiteX13636" fmla="*/ 8193216 w 10924162"/>
                <a:gd name="connsiteY13636" fmla="*/ 1394443 h 6352161"/>
                <a:gd name="connsiteX13637" fmla="*/ 8222248 w 10924162"/>
                <a:gd name="connsiteY13637" fmla="*/ 1364243 h 6352161"/>
                <a:gd name="connsiteX13638" fmla="*/ 8251270 w 10924162"/>
                <a:gd name="connsiteY13638" fmla="*/ 1394443 h 6352161"/>
                <a:gd name="connsiteX13639" fmla="*/ 8222248 w 10924162"/>
                <a:gd name="connsiteY13639" fmla="*/ 1424643 h 6352161"/>
                <a:gd name="connsiteX13640" fmla="*/ 8293022 w 10924162"/>
                <a:gd name="connsiteY13640" fmla="*/ 1424643 h 6352161"/>
                <a:gd name="connsiteX13641" fmla="*/ 8263989 w 10924162"/>
                <a:gd name="connsiteY13641" fmla="*/ 1394443 h 6352161"/>
                <a:gd name="connsiteX13642" fmla="*/ 8293022 w 10924162"/>
                <a:gd name="connsiteY13642" fmla="*/ 1364243 h 6352161"/>
                <a:gd name="connsiteX13643" fmla="*/ 8322043 w 10924162"/>
                <a:gd name="connsiteY13643" fmla="*/ 1394443 h 6352161"/>
                <a:gd name="connsiteX13644" fmla="*/ 8293022 w 10924162"/>
                <a:gd name="connsiteY13644" fmla="*/ 1424643 h 6352161"/>
                <a:gd name="connsiteX13645" fmla="*/ 8363797 w 10924162"/>
                <a:gd name="connsiteY13645" fmla="*/ 1424643 h 6352161"/>
                <a:gd name="connsiteX13646" fmla="*/ 8334765 w 10924162"/>
                <a:gd name="connsiteY13646" fmla="*/ 1394443 h 6352161"/>
                <a:gd name="connsiteX13647" fmla="*/ 8363797 w 10924162"/>
                <a:gd name="connsiteY13647" fmla="*/ 1364243 h 6352161"/>
                <a:gd name="connsiteX13648" fmla="*/ 8392818 w 10924162"/>
                <a:gd name="connsiteY13648" fmla="*/ 1394443 h 6352161"/>
                <a:gd name="connsiteX13649" fmla="*/ 8363797 w 10924162"/>
                <a:gd name="connsiteY13649" fmla="*/ 1424643 h 6352161"/>
                <a:gd name="connsiteX13650" fmla="*/ 8717662 w 10924162"/>
                <a:gd name="connsiteY13650" fmla="*/ 1424643 h 6352161"/>
                <a:gd name="connsiteX13651" fmla="*/ 8688630 w 10924162"/>
                <a:gd name="connsiteY13651" fmla="*/ 1394443 h 6352161"/>
                <a:gd name="connsiteX13652" fmla="*/ 8717662 w 10924162"/>
                <a:gd name="connsiteY13652" fmla="*/ 1364243 h 6352161"/>
                <a:gd name="connsiteX13653" fmla="*/ 8746684 w 10924162"/>
                <a:gd name="connsiteY13653" fmla="*/ 1394443 h 6352161"/>
                <a:gd name="connsiteX13654" fmla="*/ 8717662 w 10924162"/>
                <a:gd name="connsiteY13654" fmla="*/ 1424643 h 6352161"/>
                <a:gd name="connsiteX13655" fmla="*/ 8788435 w 10924162"/>
                <a:gd name="connsiteY13655" fmla="*/ 1424643 h 6352161"/>
                <a:gd name="connsiteX13656" fmla="*/ 8759403 w 10924162"/>
                <a:gd name="connsiteY13656" fmla="*/ 1394443 h 6352161"/>
                <a:gd name="connsiteX13657" fmla="*/ 8788435 w 10924162"/>
                <a:gd name="connsiteY13657" fmla="*/ 1364243 h 6352161"/>
                <a:gd name="connsiteX13658" fmla="*/ 8817457 w 10924162"/>
                <a:gd name="connsiteY13658" fmla="*/ 1394443 h 6352161"/>
                <a:gd name="connsiteX13659" fmla="*/ 8788435 w 10924162"/>
                <a:gd name="connsiteY13659" fmla="*/ 1424643 h 6352161"/>
                <a:gd name="connsiteX13660" fmla="*/ 8859210 w 10924162"/>
                <a:gd name="connsiteY13660" fmla="*/ 1424643 h 6352161"/>
                <a:gd name="connsiteX13661" fmla="*/ 8830177 w 10924162"/>
                <a:gd name="connsiteY13661" fmla="*/ 1394443 h 6352161"/>
                <a:gd name="connsiteX13662" fmla="*/ 8859210 w 10924162"/>
                <a:gd name="connsiteY13662" fmla="*/ 1364243 h 6352161"/>
                <a:gd name="connsiteX13663" fmla="*/ 8888231 w 10924162"/>
                <a:gd name="connsiteY13663" fmla="*/ 1394443 h 6352161"/>
                <a:gd name="connsiteX13664" fmla="*/ 8859210 w 10924162"/>
                <a:gd name="connsiteY13664" fmla="*/ 1424643 h 6352161"/>
                <a:gd name="connsiteX13665" fmla="*/ 8929984 w 10924162"/>
                <a:gd name="connsiteY13665" fmla="*/ 1424643 h 6352161"/>
                <a:gd name="connsiteX13666" fmla="*/ 8900952 w 10924162"/>
                <a:gd name="connsiteY13666" fmla="*/ 1394443 h 6352161"/>
                <a:gd name="connsiteX13667" fmla="*/ 8929984 w 10924162"/>
                <a:gd name="connsiteY13667" fmla="*/ 1364243 h 6352161"/>
                <a:gd name="connsiteX13668" fmla="*/ 8959005 w 10924162"/>
                <a:gd name="connsiteY13668" fmla="*/ 1394443 h 6352161"/>
                <a:gd name="connsiteX13669" fmla="*/ 8929984 w 10924162"/>
                <a:gd name="connsiteY13669" fmla="*/ 1424643 h 6352161"/>
                <a:gd name="connsiteX13670" fmla="*/ 9000756 w 10924162"/>
                <a:gd name="connsiteY13670" fmla="*/ 1424643 h 6352161"/>
                <a:gd name="connsiteX13671" fmla="*/ 8971724 w 10924162"/>
                <a:gd name="connsiteY13671" fmla="*/ 1394443 h 6352161"/>
                <a:gd name="connsiteX13672" fmla="*/ 9000756 w 10924162"/>
                <a:gd name="connsiteY13672" fmla="*/ 1364243 h 6352161"/>
                <a:gd name="connsiteX13673" fmla="*/ 9029778 w 10924162"/>
                <a:gd name="connsiteY13673" fmla="*/ 1394443 h 6352161"/>
                <a:gd name="connsiteX13674" fmla="*/ 9000756 w 10924162"/>
                <a:gd name="connsiteY13674" fmla="*/ 1424643 h 6352161"/>
                <a:gd name="connsiteX13675" fmla="*/ 9071529 w 10924162"/>
                <a:gd name="connsiteY13675" fmla="*/ 1424643 h 6352161"/>
                <a:gd name="connsiteX13676" fmla="*/ 9042497 w 10924162"/>
                <a:gd name="connsiteY13676" fmla="*/ 1394443 h 6352161"/>
                <a:gd name="connsiteX13677" fmla="*/ 9071529 w 10924162"/>
                <a:gd name="connsiteY13677" fmla="*/ 1364243 h 6352161"/>
                <a:gd name="connsiteX13678" fmla="*/ 9100551 w 10924162"/>
                <a:gd name="connsiteY13678" fmla="*/ 1394443 h 6352161"/>
                <a:gd name="connsiteX13679" fmla="*/ 9071529 w 10924162"/>
                <a:gd name="connsiteY13679" fmla="*/ 1424643 h 6352161"/>
                <a:gd name="connsiteX13680" fmla="*/ 9142303 w 10924162"/>
                <a:gd name="connsiteY13680" fmla="*/ 1424643 h 6352161"/>
                <a:gd name="connsiteX13681" fmla="*/ 9113270 w 10924162"/>
                <a:gd name="connsiteY13681" fmla="*/ 1394443 h 6352161"/>
                <a:gd name="connsiteX13682" fmla="*/ 9142303 w 10924162"/>
                <a:gd name="connsiteY13682" fmla="*/ 1364243 h 6352161"/>
                <a:gd name="connsiteX13683" fmla="*/ 9171324 w 10924162"/>
                <a:gd name="connsiteY13683" fmla="*/ 1394443 h 6352161"/>
                <a:gd name="connsiteX13684" fmla="*/ 9142303 w 10924162"/>
                <a:gd name="connsiteY13684" fmla="*/ 1424643 h 6352161"/>
                <a:gd name="connsiteX13685" fmla="*/ 3409655 w 10924162"/>
                <a:gd name="connsiteY13685" fmla="*/ 1351042 h 6352161"/>
                <a:gd name="connsiteX13686" fmla="*/ 3380628 w 10924162"/>
                <a:gd name="connsiteY13686" fmla="*/ 1320841 h 6352161"/>
                <a:gd name="connsiteX13687" fmla="*/ 3409655 w 10924162"/>
                <a:gd name="connsiteY13687" fmla="*/ 1290641 h 6352161"/>
                <a:gd name="connsiteX13688" fmla="*/ 3438682 w 10924162"/>
                <a:gd name="connsiteY13688" fmla="*/ 1320841 h 6352161"/>
                <a:gd name="connsiteX13689" fmla="*/ 3409655 w 10924162"/>
                <a:gd name="connsiteY13689" fmla="*/ 1351042 h 6352161"/>
                <a:gd name="connsiteX13690" fmla="*/ 3480429 w 10924162"/>
                <a:gd name="connsiteY13690" fmla="*/ 1351042 h 6352161"/>
                <a:gd name="connsiteX13691" fmla="*/ 3451402 w 10924162"/>
                <a:gd name="connsiteY13691" fmla="*/ 1320841 h 6352161"/>
                <a:gd name="connsiteX13692" fmla="*/ 3480429 w 10924162"/>
                <a:gd name="connsiteY13692" fmla="*/ 1290641 h 6352161"/>
                <a:gd name="connsiteX13693" fmla="*/ 3509456 w 10924162"/>
                <a:gd name="connsiteY13693" fmla="*/ 1320841 h 6352161"/>
                <a:gd name="connsiteX13694" fmla="*/ 3480429 w 10924162"/>
                <a:gd name="connsiteY13694" fmla="*/ 1351042 h 6352161"/>
                <a:gd name="connsiteX13695" fmla="*/ 3551204 w 10924162"/>
                <a:gd name="connsiteY13695" fmla="*/ 1351042 h 6352161"/>
                <a:gd name="connsiteX13696" fmla="*/ 3522177 w 10924162"/>
                <a:gd name="connsiteY13696" fmla="*/ 1320841 h 6352161"/>
                <a:gd name="connsiteX13697" fmla="*/ 3551204 w 10924162"/>
                <a:gd name="connsiteY13697" fmla="*/ 1290641 h 6352161"/>
                <a:gd name="connsiteX13698" fmla="*/ 3580230 w 10924162"/>
                <a:gd name="connsiteY13698" fmla="*/ 1320841 h 6352161"/>
                <a:gd name="connsiteX13699" fmla="*/ 3551204 w 10924162"/>
                <a:gd name="connsiteY13699" fmla="*/ 1351042 h 6352161"/>
                <a:gd name="connsiteX13700" fmla="*/ 3621976 w 10924162"/>
                <a:gd name="connsiteY13700" fmla="*/ 1351042 h 6352161"/>
                <a:gd name="connsiteX13701" fmla="*/ 3592949 w 10924162"/>
                <a:gd name="connsiteY13701" fmla="*/ 1320841 h 6352161"/>
                <a:gd name="connsiteX13702" fmla="*/ 3621976 w 10924162"/>
                <a:gd name="connsiteY13702" fmla="*/ 1290641 h 6352161"/>
                <a:gd name="connsiteX13703" fmla="*/ 3651003 w 10924162"/>
                <a:gd name="connsiteY13703" fmla="*/ 1320841 h 6352161"/>
                <a:gd name="connsiteX13704" fmla="*/ 3621976 w 10924162"/>
                <a:gd name="connsiteY13704" fmla="*/ 1351042 h 6352161"/>
                <a:gd name="connsiteX13705" fmla="*/ 3692749 w 10924162"/>
                <a:gd name="connsiteY13705" fmla="*/ 1351042 h 6352161"/>
                <a:gd name="connsiteX13706" fmla="*/ 3663722 w 10924162"/>
                <a:gd name="connsiteY13706" fmla="*/ 1320841 h 6352161"/>
                <a:gd name="connsiteX13707" fmla="*/ 3692749 w 10924162"/>
                <a:gd name="connsiteY13707" fmla="*/ 1290641 h 6352161"/>
                <a:gd name="connsiteX13708" fmla="*/ 3721776 w 10924162"/>
                <a:gd name="connsiteY13708" fmla="*/ 1320841 h 6352161"/>
                <a:gd name="connsiteX13709" fmla="*/ 3692749 w 10924162"/>
                <a:gd name="connsiteY13709" fmla="*/ 1351042 h 6352161"/>
                <a:gd name="connsiteX13710" fmla="*/ 3763522 w 10924162"/>
                <a:gd name="connsiteY13710" fmla="*/ 1351042 h 6352161"/>
                <a:gd name="connsiteX13711" fmla="*/ 3734495 w 10924162"/>
                <a:gd name="connsiteY13711" fmla="*/ 1320841 h 6352161"/>
                <a:gd name="connsiteX13712" fmla="*/ 3763522 w 10924162"/>
                <a:gd name="connsiteY13712" fmla="*/ 1290641 h 6352161"/>
                <a:gd name="connsiteX13713" fmla="*/ 3792549 w 10924162"/>
                <a:gd name="connsiteY13713" fmla="*/ 1320841 h 6352161"/>
                <a:gd name="connsiteX13714" fmla="*/ 3763522 w 10924162"/>
                <a:gd name="connsiteY13714" fmla="*/ 1351042 h 6352161"/>
                <a:gd name="connsiteX13715" fmla="*/ 8788435 w 10924162"/>
                <a:gd name="connsiteY13715" fmla="*/ 1351042 h 6352161"/>
                <a:gd name="connsiteX13716" fmla="*/ 8759403 w 10924162"/>
                <a:gd name="connsiteY13716" fmla="*/ 1320841 h 6352161"/>
                <a:gd name="connsiteX13717" fmla="*/ 8788435 w 10924162"/>
                <a:gd name="connsiteY13717" fmla="*/ 1290641 h 6352161"/>
                <a:gd name="connsiteX13718" fmla="*/ 8817457 w 10924162"/>
                <a:gd name="connsiteY13718" fmla="*/ 1320841 h 6352161"/>
                <a:gd name="connsiteX13719" fmla="*/ 8788435 w 10924162"/>
                <a:gd name="connsiteY13719" fmla="*/ 1351042 h 6352161"/>
                <a:gd name="connsiteX13720" fmla="*/ 8859210 w 10924162"/>
                <a:gd name="connsiteY13720" fmla="*/ 1351042 h 6352161"/>
                <a:gd name="connsiteX13721" fmla="*/ 8830177 w 10924162"/>
                <a:gd name="connsiteY13721" fmla="*/ 1320841 h 6352161"/>
                <a:gd name="connsiteX13722" fmla="*/ 8859210 w 10924162"/>
                <a:gd name="connsiteY13722" fmla="*/ 1290641 h 6352161"/>
                <a:gd name="connsiteX13723" fmla="*/ 8888231 w 10924162"/>
                <a:gd name="connsiteY13723" fmla="*/ 1320841 h 6352161"/>
                <a:gd name="connsiteX13724" fmla="*/ 8859210 w 10924162"/>
                <a:gd name="connsiteY13724" fmla="*/ 1351042 h 6352161"/>
                <a:gd name="connsiteX13725" fmla="*/ 8929984 w 10924162"/>
                <a:gd name="connsiteY13725" fmla="*/ 1351042 h 6352161"/>
                <a:gd name="connsiteX13726" fmla="*/ 8900952 w 10924162"/>
                <a:gd name="connsiteY13726" fmla="*/ 1320841 h 6352161"/>
                <a:gd name="connsiteX13727" fmla="*/ 8929984 w 10924162"/>
                <a:gd name="connsiteY13727" fmla="*/ 1290641 h 6352161"/>
                <a:gd name="connsiteX13728" fmla="*/ 8959005 w 10924162"/>
                <a:gd name="connsiteY13728" fmla="*/ 1320841 h 6352161"/>
                <a:gd name="connsiteX13729" fmla="*/ 8929984 w 10924162"/>
                <a:gd name="connsiteY13729" fmla="*/ 1351042 h 6352161"/>
                <a:gd name="connsiteX13730" fmla="*/ 9000756 w 10924162"/>
                <a:gd name="connsiteY13730" fmla="*/ 1351042 h 6352161"/>
                <a:gd name="connsiteX13731" fmla="*/ 8971724 w 10924162"/>
                <a:gd name="connsiteY13731" fmla="*/ 1320841 h 6352161"/>
                <a:gd name="connsiteX13732" fmla="*/ 9000756 w 10924162"/>
                <a:gd name="connsiteY13732" fmla="*/ 1290641 h 6352161"/>
                <a:gd name="connsiteX13733" fmla="*/ 9029778 w 10924162"/>
                <a:gd name="connsiteY13733" fmla="*/ 1320841 h 6352161"/>
                <a:gd name="connsiteX13734" fmla="*/ 9000756 w 10924162"/>
                <a:gd name="connsiteY13734" fmla="*/ 1351042 h 6352161"/>
                <a:gd name="connsiteX13735" fmla="*/ 9071529 w 10924162"/>
                <a:gd name="connsiteY13735" fmla="*/ 1351042 h 6352161"/>
                <a:gd name="connsiteX13736" fmla="*/ 9042497 w 10924162"/>
                <a:gd name="connsiteY13736" fmla="*/ 1320841 h 6352161"/>
                <a:gd name="connsiteX13737" fmla="*/ 9071529 w 10924162"/>
                <a:gd name="connsiteY13737" fmla="*/ 1290641 h 6352161"/>
                <a:gd name="connsiteX13738" fmla="*/ 9100551 w 10924162"/>
                <a:gd name="connsiteY13738" fmla="*/ 1320841 h 6352161"/>
                <a:gd name="connsiteX13739" fmla="*/ 9071529 w 10924162"/>
                <a:gd name="connsiteY13739" fmla="*/ 1351042 h 6352161"/>
                <a:gd name="connsiteX13740" fmla="*/ 3480429 w 10924162"/>
                <a:gd name="connsiteY13740" fmla="*/ 1277441 h 6352161"/>
                <a:gd name="connsiteX13741" fmla="*/ 3451402 w 10924162"/>
                <a:gd name="connsiteY13741" fmla="*/ 1247241 h 6352161"/>
                <a:gd name="connsiteX13742" fmla="*/ 3480429 w 10924162"/>
                <a:gd name="connsiteY13742" fmla="*/ 1217041 h 6352161"/>
                <a:gd name="connsiteX13743" fmla="*/ 3509456 w 10924162"/>
                <a:gd name="connsiteY13743" fmla="*/ 1247241 h 6352161"/>
                <a:gd name="connsiteX13744" fmla="*/ 3480429 w 10924162"/>
                <a:gd name="connsiteY13744" fmla="*/ 1277441 h 6352161"/>
                <a:gd name="connsiteX13745" fmla="*/ 3551204 w 10924162"/>
                <a:gd name="connsiteY13745" fmla="*/ 1277441 h 6352161"/>
                <a:gd name="connsiteX13746" fmla="*/ 3522177 w 10924162"/>
                <a:gd name="connsiteY13746" fmla="*/ 1247241 h 6352161"/>
                <a:gd name="connsiteX13747" fmla="*/ 3551204 w 10924162"/>
                <a:gd name="connsiteY13747" fmla="*/ 1217041 h 6352161"/>
                <a:gd name="connsiteX13748" fmla="*/ 3580230 w 10924162"/>
                <a:gd name="connsiteY13748" fmla="*/ 1247241 h 6352161"/>
                <a:gd name="connsiteX13749" fmla="*/ 3551204 w 10924162"/>
                <a:gd name="connsiteY13749" fmla="*/ 1277441 h 6352161"/>
                <a:gd name="connsiteX13750" fmla="*/ 3621976 w 10924162"/>
                <a:gd name="connsiteY13750" fmla="*/ 1277441 h 6352161"/>
                <a:gd name="connsiteX13751" fmla="*/ 3592949 w 10924162"/>
                <a:gd name="connsiteY13751" fmla="*/ 1247241 h 6352161"/>
                <a:gd name="connsiteX13752" fmla="*/ 3621976 w 10924162"/>
                <a:gd name="connsiteY13752" fmla="*/ 1217041 h 6352161"/>
                <a:gd name="connsiteX13753" fmla="*/ 3651003 w 10924162"/>
                <a:gd name="connsiteY13753" fmla="*/ 1247241 h 6352161"/>
                <a:gd name="connsiteX13754" fmla="*/ 3621976 w 10924162"/>
                <a:gd name="connsiteY13754" fmla="*/ 1277441 h 6352161"/>
                <a:gd name="connsiteX13755" fmla="*/ 3692749 w 10924162"/>
                <a:gd name="connsiteY13755" fmla="*/ 1277441 h 6352161"/>
                <a:gd name="connsiteX13756" fmla="*/ 3663722 w 10924162"/>
                <a:gd name="connsiteY13756" fmla="*/ 1247241 h 6352161"/>
                <a:gd name="connsiteX13757" fmla="*/ 3692749 w 10924162"/>
                <a:gd name="connsiteY13757" fmla="*/ 1217041 h 6352161"/>
                <a:gd name="connsiteX13758" fmla="*/ 3721776 w 10924162"/>
                <a:gd name="connsiteY13758" fmla="*/ 1247241 h 6352161"/>
                <a:gd name="connsiteX13759" fmla="*/ 3692749 w 10924162"/>
                <a:gd name="connsiteY13759" fmla="*/ 1277441 h 6352161"/>
                <a:gd name="connsiteX13760" fmla="*/ 8859210 w 10924162"/>
                <a:gd name="connsiteY13760" fmla="*/ 1277441 h 6352161"/>
                <a:gd name="connsiteX13761" fmla="*/ 8830177 w 10924162"/>
                <a:gd name="connsiteY13761" fmla="*/ 1247241 h 6352161"/>
                <a:gd name="connsiteX13762" fmla="*/ 8859210 w 10924162"/>
                <a:gd name="connsiteY13762" fmla="*/ 1217041 h 6352161"/>
                <a:gd name="connsiteX13763" fmla="*/ 8888231 w 10924162"/>
                <a:gd name="connsiteY13763" fmla="*/ 1247241 h 6352161"/>
                <a:gd name="connsiteX13764" fmla="*/ 8859210 w 10924162"/>
                <a:gd name="connsiteY13764" fmla="*/ 1277441 h 6352161"/>
                <a:gd name="connsiteX13765" fmla="*/ 8929984 w 10924162"/>
                <a:gd name="connsiteY13765" fmla="*/ 1277441 h 6352161"/>
                <a:gd name="connsiteX13766" fmla="*/ 8900952 w 10924162"/>
                <a:gd name="connsiteY13766" fmla="*/ 1247241 h 6352161"/>
                <a:gd name="connsiteX13767" fmla="*/ 8929984 w 10924162"/>
                <a:gd name="connsiteY13767" fmla="*/ 1217041 h 6352161"/>
                <a:gd name="connsiteX13768" fmla="*/ 8959005 w 10924162"/>
                <a:gd name="connsiteY13768" fmla="*/ 1247241 h 6352161"/>
                <a:gd name="connsiteX13769" fmla="*/ 8929984 w 10924162"/>
                <a:gd name="connsiteY13769" fmla="*/ 1277441 h 6352161"/>
                <a:gd name="connsiteX13770" fmla="*/ 9000756 w 10924162"/>
                <a:gd name="connsiteY13770" fmla="*/ 1277441 h 6352161"/>
                <a:gd name="connsiteX13771" fmla="*/ 8971724 w 10924162"/>
                <a:gd name="connsiteY13771" fmla="*/ 1247241 h 6352161"/>
                <a:gd name="connsiteX13772" fmla="*/ 9000756 w 10924162"/>
                <a:gd name="connsiteY13772" fmla="*/ 1217041 h 6352161"/>
                <a:gd name="connsiteX13773" fmla="*/ 9029778 w 10924162"/>
                <a:gd name="connsiteY13773" fmla="*/ 1247241 h 6352161"/>
                <a:gd name="connsiteX13774" fmla="*/ 9000756 w 10924162"/>
                <a:gd name="connsiteY13774" fmla="*/ 1277441 h 6352161"/>
                <a:gd name="connsiteX13775" fmla="*/ 9071529 w 10924162"/>
                <a:gd name="connsiteY13775" fmla="*/ 1277441 h 6352161"/>
                <a:gd name="connsiteX13776" fmla="*/ 9042497 w 10924162"/>
                <a:gd name="connsiteY13776" fmla="*/ 1247241 h 6352161"/>
                <a:gd name="connsiteX13777" fmla="*/ 9071529 w 10924162"/>
                <a:gd name="connsiteY13777" fmla="*/ 1217041 h 6352161"/>
                <a:gd name="connsiteX13778" fmla="*/ 9100551 w 10924162"/>
                <a:gd name="connsiteY13778" fmla="*/ 1247241 h 6352161"/>
                <a:gd name="connsiteX13779" fmla="*/ 9071529 w 10924162"/>
                <a:gd name="connsiteY13779" fmla="*/ 1277441 h 6352161"/>
                <a:gd name="connsiteX13780" fmla="*/ 3480429 w 10924162"/>
                <a:gd name="connsiteY13780" fmla="*/ 1203839 h 6352161"/>
                <a:gd name="connsiteX13781" fmla="*/ 3451402 w 10924162"/>
                <a:gd name="connsiteY13781" fmla="*/ 1173639 h 6352161"/>
                <a:gd name="connsiteX13782" fmla="*/ 3480429 w 10924162"/>
                <a:gd name="connsiteY13782" fmla="*/ 1143439 h 6352161"/>
                <a:gd name="connsiteX13783" fmla="*/ 3509456 w 10924162"/>
                <a:gd name="connsiteY13783" fmla="*/ 1173639 h 6352161"/>
                <a:gd name="connsiteX13784" fmla="*/ 3480429 w 10924162"/>
                <a:gd name="connsiteY13784" fmla="*/ 1203839 h 6352161"/>
                <a:gd name="connsiteX13785" fmla="*/ 3551204 w 10924162"/>
                <a:gd name="connsiteY13785" fmla="*/ 1203839 h 6352161"/>
                <a:gd name="connsiteX13786" fmla="*/ 3522177 w 10924162"/>
                <a:gd name="connsiteY13786" fmla="*/ 1173639 h 6352161"/>
                <a:gd name="connsiteX13787" fmla="*/ 3551204 w 10924162"/>
                <a:gd name="connsiteY13787" fmla="*/ 1143439 h 6352161"/>
                <a:gd name="connsiteX13788" fmla="*/ 3580230 w 10924162"/>
                <a:gd name="connsiteY13788" fmla="*/ 1173639 h 6352161"/>
                <a:gd name="connsiteX13789" fmla="*/ 3551204 w 10924162"/>
                <a:gd name="connsiteY13789" fmla="*/ 1203839 h 6352161"/>
                <a:gd name="connsiteX13790" fmla="*/ 3621976 w 10924162"/>
                <a:gd name="connsiteY13790" fmla="*/ 1203839 h 6352161"/>
                <a:gd name="connsiteX13791" fmla="*/ 3592949 w 10924162"/>
                <a:gd name="connsiteY13791" fmla="*/ 1173639 h 6352161"/>
                <a:gd name="connsiteX13792" fmla="*/ 3621976 w 10924162"/>
                <a:gd name="connsiteY13792" fmla="*/ 1143439 h 6352161"/>
                <a:gd name="connsiteX13793" fmla="*/ 3651003 w 10924162"/>
                <a:gd name="connsiteY13793" fmla="*/ 1173639 h 6352161"/>
                <a:gd name="connsiteX13794" fmla="*/ 3621976 w 10924162"/>
                <a:gd name="connsiteY13794" fmla="*/ 1203839 h 6352161"/>
                <a:gd name="connsiteX13795" fmla="*/ 8859210 w 10924162"/>
                <a:gd name="connsiteY13795" fmla="*/ 1203839 h 6352161"/>
                <a:gd name="connsiteX13796" fmla="*/ 8830177 w 10924162"/>
                <a:gd name="connsiteY13796" fmla="*/ 1173639 h 6352161"/>
                <a:gd name="connsiteX13797" fmla="*/ 8859210 w 10924162"/>
                <a:gd name="connsiteY13797" fmla="*/ 1143439 h 6352161"/>
                <a:gd name="connsiteX13798" fmla="*/ 8888231 w 10924162"/>
                <a:gd name="connsiteY13798" fmla="*/ 1173639 h 6352161"/>
                <a:gd name="connsiteX13799" fmla="*/ 8859210 w 10924162"/>
                <a:gd name="connsiteY13799" fmla="*/ 1203839 h 6352161"/>
                <a:gd name="connsiteX13800" fmla="*/ 8929984 w 10924162"/>
                <a:gd name="connsiteY13800" fmla="*/ 1203839 h 6352161"/>
                <a:gd name="connsiteX13801" fmla="*/ 8900952 w 10924162"/>
                <a:gd name="connsiteY13801" fmla="*/ 1173639 h 6352161"/>
                <a:gd name="connsiteX13802" fmla="*/ 8929984 w 10924162"/>
                <a:gd name="connsiteY13802" fmla="*/ 1143439 h 6352161"/>
                <a:gd name="connsiteX13803" fmla="*/ 8959005 w 10924162"/>
                <a:gd name="connsiteY13803" fmla="*/ 1173639 h 6352161"/>
                <a:gd name="connsiteX13804" fmla="*/ 8929984 w 10924162"/>
                <a:gd name="connsiteY13804" fmla="*/ 1203839 h 6352161"/>
                <a:gd name="connsiteX13805" fmla="*/ 9000756 w 10924162"/>
                <a:gd name="connsiteY13805" fmla="*/ 1203839 h 6352161"/>
                <a:gd name="connsiteX13806" fmla="*/ 8971724 w 10924162"/>
                <a:gd name="connsiteY13806" fmla="*/ 1173639 h 6352161"/>
                <a:gd name="connsiteX13807" fmla="*/ 9000756 w 10924162"/>
                <a:gd name="connsiteY13807" fmla="*/ 1143439 h 6352161"/>
                <a:gd name="connsiteX13808" fmla="*/ 9029778 w 10924162"/>
                <a:gd name="connsiteY13808" fmla="*/ 1173639 h 6352161"/>
                <a:gd name="connsiteX13809" fmla="*/ 9000756 w 10924162"/>
                <a:gd name="connsiteY13809" fmla="*/ 1203839 h 6352161"/>
                <a:gd name="connsiteX13810" fmla="*/ 9708490 w 10924162"/>
                <a:gd name="connsiteY13810" fmla="*/ 1203839 h 6352161"/>
                <a:gd name="connsiteX13811" fmla="*/ 9679457 w 10924162"/>
                <a:gd name="connsiteY13811" fmla="*/ 1173639 h 6352161"/>
                <a:gd name="connsiteX13812" fmla="*/ 9708490 w 10924162"/>
                <a:gd name="connsiteY13812" fmla="*/ 1143439 h 6352161"/>
                <a:gd name="connsiteX13813" fmla="*/ 9737511 w 10924162"/>
                <a:gd name="connsiteY13813" fmla="*/ 1173639 h 6352161"/>
                <a:gd name="connsiteX13814" fmla="*/ 9708490 w 10924162"/>
                <a:gd name="connsiteY13814" fmla="*/ 1203839 h 6352161"/>
                <a:gd name="connsiteX13815" fmla="*/ 3480429 w 10924162"/>
                <a:gd name="connsiteY13815" fmla="*/ 1130238 h 6352161"/>
                <a:gd name="connsiteX13816" fmla="*/ 3451402 w 10924162"/>
                <a:gd name="connsiteY13816" fmla="*/ 1100038 h 6352161"/>
                <a:gd name="connsiteX13817" fmla="*/ 3480429 w 10924162"/>
                <a:gd name="connsiteY13817" fmla="*/ 1069838 h 6352161"/>
                <a:gd name="connsiteX13818" fmla="*/ 3509456 w 10924162"/>
                <a:gd name="connsiteY13818" fmla="*/ 1100038 h 6352161"/>
                <a:gd name="connsiteX13819" fmla="*/ 3480429 w 10924162"/>
                <a:gd name="connsiteY13819" fmla="*/ 1130238 h 6352161"/>
                <a:gd name="connsiteX13820" fmla="*/ 3551204 w 10924162"/>
                <a:gd name="connsiteY13820" fmla="*/ 1130238 h 6352161"/>
                <a:gd name="connsiteX13821" fmla="*/ 3522177 w 10924162"/>
                <a:gd name="connsiteY13821" fmla="*/ 1100038 h 6352161"/>
                <a:gd name="connsiteX13822" fmla="*/ 3551204 w 10924162"/>
                <a:gd name="connsiteY13822" fmla="*/ 1069838 h 6352161"/>
                <a:gd name="connsiteX13823" fmla="*/ 3580230 w 10924162"/>
                <a:gd name="connsiteY13823" fmla="*/ 1100038 h 6352161"/>
                <a:gd name="connsiteX13824" fmla="*/ 3551204 w 10924162"/>
                <a:gd name="connsiteY13824" fmla="*/ 1130238 h 6352161"/>
                <a:gd name="connsiteX13825" fmla="*/ 3621976 w 10924162"/>
                <a:gd name="connsiteY13825" fmla="*/ 1130238 h 6352161"/>
                <a:gd name="connsiteX13826" fmla="*/ 3592949 w 10924162"/>
                <a:gd name="connsiteY13826" fmla="*/ 1100038 h 6352161"/>
                <a:gd name="connsiteX13827" fmla="*/ 3621976 w 10924162"/>
                <a:gd name="connsiteY13827" fmla="*/ 1069838 h 6352161"/>
                <a:gd name="connsiteX13828" fmla="*/ 3651003 w 10924162"/>
                <a:gd name="connsiteY13828" fmla="*/ 1100038 h 6352161"/>
                <a:gd name="connsiteX13829" fmla="*/ 3621976 w 10924162"/>
                <a:gd name="connsiteY13829" fmla="*/ 1130238 h 6352161"/>
                <a:gd name="connsiteX13830" fmla="*/ 9708490 w 10924162"/>
                <a:gd name="connsiteY13830" fmla="*/ 1130238 h 6352161"/>
                <a:gd name="connsiteX13831" fmla="*/ 9679457 w 10924162"/>
                <a:gd name="connsiteY13831" fmla="*/ 1100038 h 6352161"/>
                <a:gd name="connsiteX13832" fmla="*/ 9708490 w 10924162"/>
                <a:gd name="connsiteY13832" fmla="*/ 1069838 h 6352161"/>
                <a:gd name="connsiteX13833" fmla="*/ 9737511 w 10924162"/>
                <a:gd name="connsiteY13833" fmla="*/ 1100038 h 6352161"/>
                <a:gd name="connsiteX13834" fmla="*/ 9708490 w 10924162"/>
                <a:gd name="connsiteY13834" fmla="*/ 1130238 h 6352161"/>
                <a:gd name="connsiteX13835" fmla="*/ 3480429 w 10924162"/>
                <a:gd name="connsiteY13835" fmla="*/ 1056637 h 6352161"/>
                <a:gd name="connsiteX13836" fmla="*/ 3451402 w 10924162"/>
                <a:gd name="connsiteY13836" fmla="*/ 1026436 h 6352161"/>
                <a:gd name="connsiteX13837" fmla="*/ 3480429 w 10924162"/>
                <a:gd name="connsiteY13837" fmla="*/ 996236 h 6352161"/>
                <a:gd name="connsiteX13838" fmla="*/ 3509456 w 10924162"/>
                <a:gd name="connsiteY13838" fmla="*/ 1026436 h 6352161"/>
                <a:gd name="connsiteX13839" fmla="*/ 3480429 w 10924162"/>
                <a:gd name="connsiteY13839" fmla="*/ 1056637 h 6352161"/>
                <a:gd name="connsiteX13840" fmla="*/ 3551204 w 10924162"/>
                <a:gd name="connsiteY13840" fmla="*/ 1056637 h 6352161"/>
                <a:gd name="connsiteX13841" fmla="*/ 3522177 w 10924162"/>
                <a:gd name="connsiteY13841" fmla="*/ 1026436 h 6352161"/>
                <a:gd name="connsiteX13842" fmla="*/ 3551204 w 10924162"/>
                <a:gd name="connsiteY13842" fmla="*/ 996236 h 6352161"/>
                <a:gd name="connsiteX13843" fmla="*/ 3580230 w 10924162"/>
                <a:gd name="connsiteY13843" fmla="*/ 1026436 h 6352161"/>
                <a:gd name="connsiteX13844" fmla="*/ 3551204 w 10924162"/>
                <a:gd name="connsiteY13844" fmla="*/ 1056637 h 6352161"/>
                <a:gd name="connsiteX13845" fmla="*/ 8929984 w 10924162"/>
                <a:gd name="connsiteY13845" fmla="*/ 1056637 h 6352161"/>
                <a:gd name="connsiteX13846" fmla="*/ 8900952 w 10924162"/>
                <a:gd name="connsiteY13846" fmla="*/ 1026436 h 6352161"/>
                <a:gd name="connsiteX13847" fmla="*/ 8929984 w 10924162"/>
                <a:gd name="connsiteY13847" fmla="*/ 996236 h 6352161"/>
                <a:gd name="connsiteX13848" fmla="*/ 8959005 w 10924162"/>
                <a:gd name="connsiteY13848" fmla="*/ 1026436 h 6352161"/>
                <a:gd name="connsiteX13849" fmla="*/ 8929984 w 10924162"/>
                <a:gd name="connsiteY13849" fmla="*/ 1056637 h 6352161"/>
                <a:gd name="connsiteX13850" fmla="*/ 9708490 w 10924162"/>
                <a:gd name="connsiteY13850" fmla="*/ 1056637 h 6352161"/>
                <a:gd name="connsiteX13851" fmla="*/ 9679457 w 10924162"/>
                <a:gd name="connsiteY13851" fmla="*/ 1026436 h 6352161"/>
                <a:gd name="connsiteX13852" fmla="*/ 9708490 w 10924162"/>
                <a:gd name="connsiteY13852" fmla="*/ 996236 h 6352161"/>
                <a:gd name="connsiteX13853" fmla="*/ 9737511 w 10924162"/>
                <a:gd name="connsiteY13853" fmla="*/ 1026436 h 6352161"/>
                <a:gd name="connsiteX13854" fmla="*/ 9708490 w 10924162"/>
                <a:gd name="connsiteY13854" fmla="*/ 1056637 h 6352161"/>
                <a:gd name="connsiteX13855" fmla="*/ 3480429 w 10924162"/>
                <a:gd name="connsiteY13855" fmla="*/ 983036 h 6352161"/>
                <a:gd name="connsiteX13856" fmla="*/ 3451402 w 10924162"/>
                <a:gd name="connsiteY13856" fmla="*/ 952836 h 6352161"/>
                <a:gd name="connsiteX13857" fmla="*/ 3480429 w 10924162"/>
                <a:gd name="connsiteY13857" fmla="*/ 922636 h 6352161"/>
                <a:gd name="connsiteX13858" fmla="*/ 3509456 w 10924162"/>
                <a:gd name="connsiteY13858" fmla="*/ 952836 h 6352161"/>
                <a:gd name="connsiteX13859" fmla="*/ 3480429 w 10924162"/>
                <a:gd name="connsiteY13859" fmla="*/ 983036 h 6352161"/>
                <a:gd name="connsiteX13860" fmla="*/ 3551204 w 10924162"/>
                <a:gd name="connsiteY13860" fmla="*/ 983036 h 6352161"/>
                <a:gd name="connsiteX13861" fmla="*/ 3522177 w 10924162"/>
                <a:gd name="connsiteY13861" fmla="*/ 952836 h 6352161"/>
                <a:gd name="connsiteX13862" fmla="*/ 3551204 w 10924162"/>
                <a:gd name="connsiteY13862" fmla="*/ 922636 h 6352161"/>
                <a:gd name="connsiteX13863" fmla="*/ 3580230 w 10924162"/>
                <a:gd name="connsiteY13863" fmla="*/ 952836 h 6352161"/>
                <a:gd name="connsiteX13864" fmla="*/ 3551204 w 10924162"/>
                <a:gd name="connsiteY13864" fmla="*/ 983036 h 6352161"/>
                <a:gd name="connsiteX13865" fmla="*/ 3621976 w 10924162"/>
                <a:gd name="connsiteY13865" fmla="*/ 983036 h 6352161"/>
                <a:gd name="connsiteX13866" fmla="*/ 3592949 w 10924162"/>
                <a:gd name="connsiteY13866" fmla="*/ 952836 h 6352161"/>
                <a:gd name="connsiteX13867" fmla="*/ 3621976 w 10924162"/>
                <a:gd name="connsiteY13867" fmla="*/ 922636 h 6352161"/>
                <a:gd name="connsiteX13868" fmla="*/ 3651003 w 10924162"/>
                <a:gd name="connsiteY13868" fmla="*/ 952836 h 6352161"/>
                <a:gd name="connsiteX13869" fmla="*/ 3621976 w 10924162"/>
                <a:gd name="connsiteY13869" fmla="*/ 983036 h 6352161"/>
                <a:gd name="connsiteX13870" fmla="*/ 8929984 w 10924162"/>
                <a:gd name="connsiteY13870" fmla="*/ 983036 h 6352161"/>
                <a:gd name="connsiteX13871" fmla="*/ 8900952 w 10924162"/>
                <a:gd name="connsiteY13871" fmla="*/ 952836 h 6352161"/>
                <a:gd name="connsiteX13872" fmla="*/ 8929984 w 10924162"/>
                <a:gd name="connsiteY13872" fmla="*/ 922636 h 6352161"/>
                <a:gd name="connsiteX13873" fmla="*/ 8959005 w 10924162"/>
                <a:gd name="connsiteY13873" fmla="*/ 952836 h 6352161"/>
                <a:gd name="connsiteX13874" fmla="*/ 8929984 w 10924162"/>
                <a:gd name="connsiteY13874" fmla="*/ 983036 h 6352161"/>
                <a:gd name="connsiteX13875" fmla="*/ 9637716 w 10924162"/>
                <a:gd name="connsiteY13875" fmla="*/ 983036 h 6352161"/>
                <a:gd name="connsiteX13876" fmla="*/ 9608684 w 10924162"/>
                <a:gd name="connsiteY13876" fmla="*/ 952836 h 6352161"/>
                <a:gd name="connsiteX13877" fmla="*/ 9637716 w 10924162"/>
                <a:gd name="connsiteY13877" fmla="*/ 922636 h 6352161"/>
                <a:gd name="connsiteX13878" fmla="*/ 9666738 w 10924162"/>
                <a:gd name="connsiteY13878" fmla="*/ 952836 h 6352161"/>
                <a:gd name="connsiteX13879" fmla="*/ 9637716 w 10924162"/>
                <a:gd name="connsiteY13879" fmla="*/ 983036 h 6352161"/>
                <a:gd name="connsiteX13880" fmla="*/ 3480429 w 10924162"/>
                <a:gd name="connsiteY13880" fmla="*/ 909434 h 6352161"/>
                <a:gd name="connsiteX13881" fmla="*/ 3451402 w 10924162"/>
                <a:gd name="connsiteY13881" fmla="*/ 879234 h 6352161"/>
                <a:gd name="connsiteX13882" fmla="*/ 3480429 w 10924162"/>
                <a:gd name="connsiteY13882" fmla="*/ 849034 h 6352161"/>
                <a:gd name="connsiteX13883" fmla="*/ 3509456 w 10924162"/>
                <a:gd name="connsiteY13883" fmla="*/ 879234 h 6352161"/>
                <a:gd name="connsiteX13884" fmla="*/ 3480429 w 10924162"/>
                <a:gd name="connsiteY13884" fmla="*/ 909434 h 6352161"/>
                <a:gd name="connsiteX13885" fmla="*/ 3551204 w 10924162"/>
                <a:gd name="connsiteY13885" fmla="*/ 909434 h 6352161"/>
                <a:gd name="connsiteX13886" fmla="*/ 3522177 w 10924162"/>
                <a:gd name="connsiteY13886" fmla="*/ 879234 h 6352161"/>
                <a:gd name="connsiteX13887" fmla="*/ 3551204 w 10924162"/>
                <a:gd name="connsiteY13887" fmla="*/ 849034 h 6352161"/>
                <a:gd name="connsiteX13888" fmla="*/ 3580230 w 10924162"/>
                <a:gd name="connsiteY13888" fmla="*/ 879234 h 6352161"/>
                <a:gd name="connsiteX13889" fmla="*/ 3551204 w 10924162"/>
                <a:gd name="connsiteY13889" fmla="*/ 909434 h 6352161"/>
                <a:gd name="connsiteX13890" fmla="*/ 9566943 w 10924162"/>
                <a:gd name="connsiteY13890" fmla="*/ 909434 h 6352161"/>
                <a:gd name="connsiteX13891" fmla="*/ 9537911 w 10924162"/>
                <a:gd name="connsiteY13891" fmla="*/ 879234 h 6352161"/>
                <a:gd name="connsiteX13892" fmla="*/ 9566943 w 10924162"/>
                <a:gd name="connsiteY13892" fmla="*/ 849034 h 6352161"/>
                <a:gd name="connsiteX13893" fmla="*/ 9595965 w 10924162"/>
                <a:gd name="connsiteY13893" fmla="*/ 879234 h 6352161"/>
                <a:gd name="connsiteX13894" fmla="*/ 9566943 w 10924162"/>
                <a:gd name="connsiteY13894" fmla="*/ 909434 h 6352161"/>
                <a:gd name="connsiteX13895" fmla="*/ 3480429 w 10924162"/>
                <a:gd name="connsiteY13895" fmla="*/ 835833 h 6352161"/>
                <a:gd name="connsiteX13896" fmla="*/ 3451402 w 10924162"/>
                <a:gd name="connsiteY13896" fmla="*/ 805633 h 6352161"/>
                <a:gd name="connsiteX13897" fmla="*/ 3480429 w 10924162"/>
                <a:gd name="connsiteY13897" fmla="*/ 775433 h 6352161"/>
                <a:gd name="connsiteX13898" fmla="*/ 3509456 w 10924162"/>
                <a:gd name="connsiteY13898" fmla="*/ 805633 h 6352161"/>
                <a:gd name="connsiteX13899" fmla="*/ 3480429 w 10924162"/>
                <a:gd name="connsiteY13899" fmla="*/ 835833 h 6352161"/>
                <a:gd name="connsiteX13900" fmla="*/ 3551204 w 10924162"/>
                <a:gd name="connsiteY13900" fmla="*/ 835833 h 6352161"/>
                <a:gd name="connsiteX13901" fmla="*/ 3522177 w 10924162"/>
                <a:gd name="connsiteY13901" fmla="*/ 805633 h 6352161"/>
                <a:gd name="connsiteX13902" fmla="*/ 3551204 w 10924162"/>
                <a:gd name="connsiteY13902" fmla="*/ 775433 h 6352161"/>
                <a:gd name="connsiteX13903" fmla="*/ 3580230 w 10924162"/>
                <a:gd name="connsiteY13903" fmla="*/ 805633 h 6352161"/>
                <a:gd name="connsiteX13904" fmla="*/ 3551204 w 10924162"/>
                <a:gd name="connsiteY13904" fmla="*/ 835833 h 6352161"/>
                <a:gd name="connsiteX13905" fmla="*/ 3834297 w 10924162"/>
                <a:gd name="connsiteY13905" fmla="*/ 835833 h 6352161"/>
                <a:gd name="connsiteX13906" fmla="*/ 3805270 w 10924162"/>
                <a:gd name="connsiteY13906" fmla="*/ 805633 h 6352161"/>
                <a:gd name="connsiteX13907" fmla="*/ 3834297 w 10924162"/>
                <a:gd name="connsiteY13907" fmla="*/ 775433 h 6352161"/>
                <a:gd name="connsiteX13908" fmla="*/ 3863323 w 10924162"/>
                <a:gd name="connsiteY13908" fmla="*/ 805633 h 6352161"/>
                <a:gd name="connsiteX13909" fmla="*/ 3834297 w 10924162"/>
                <a:gd name="connsiteY13909" fmla="*/ 835833 h 6352161"/>
                <a:gd name="connsiteX13910" fmla="*/ 9425397 w 10924162"/>
                <a:gd name="connsiteY13910" fmla="*/ 835833 h 6352161"/>
                <a:gd name="connsiteX13911" fmla="*/ 9396364 w 10924162"/>
                <a:gd name="connsiteY13911" fmla="*/ 805633 h 6352161"/>
                <a:gd name="connsiteX13912" fmla="*/ 9425397 w 10924162"/>
                <a:gd name="connsiteY13912" fmla="*/ 775433 h 6352161"/>
                <a:gd name="connsiteX13913" fmla="*/ 9454418 w 10924162"/>
                <a:gd name="connsiteY13913" fmla="*/ 805633 h 6352161"/>
                <a:gd name="connsiteX13914" fmla="*/ 9425397 w 10924162"/>
                <a:gd name="connsiteY13914" fmla="*/ 835833 h 6352161"/>
                <a:gd name="connsiteX13915" fmla="*/ 9496171 w 10924162"/>
                <a:gd name="connsiteY13915" fmla="*/ 835833 h 6352161"/>
                <a:gd name="connsiteX13916" fmla="*/ 9467139 w 10924162"/>
                <a:gd name="connsiteY13916" fmla="*/ 805633 h 6352161"/>
                <a:gd name="connsiteX13917" fmla="*/ 9496171 w 10924162"/>
                <a:gd name="connsiteY13917" fmla="*/ 775433 h 6352161"/>
                <a:gd name="connsiteX13918" fmla="*/ 9525192 w 10924162"/>
                <a:gd name="connsiteY13918" fmla="*/ 805633 h 6352161"/>
                <a:gd name="connsiteX13919" fmla="*/ 9496171 w 10924162"/>
                <a:gd name="connsiteY13919" fmla="*/ 835833 h 6352161"/>
                <a:gd name="connsiteX13920" fmla="*/ 3551204 w 10924162"/>
                <a:gd name="connsiteY13920" fmla="*/ 762232 h 6352161"/>
                <a:gd name="connsiteX13921" fmla="*/ 3522177 w 10924162"/>
                <a:gd name="connsiteY13921" fmla="*/ 732031 h 6352161"/>
                <a:gd name="connsiteX13922" fmla="*/ 3551204 w 10924162"/>
                <a:gd name="connsiteY13922" fmla="*/ 701831 h 6352161"/>
                <a:gd name="connsiteX13923" fmla="*/ 3580230 w 10924162"/>
                <a:gd name="connsiteY13923" fmla="*/ 732031 h 6352161"/>
                <a:gd name="connsiteX13924" fmla="*/ 3551204 w 10924162"/>
                <a:gd name="connsiteY13924" fmla="*/ 762232 h 6352161"/>
                <a:gd name="connsiteX13925" fmla="*/ 3621976 w 10924162"/>
                <a:gd name="connsiteY13925" fmla="*/ 762232 h 6352161"/>
                <a:gd name="connsiteX13926" fmla="*/ 3592949 w 10924162"/>
                <a:gd name="connsiteY13926" fmla="*/ 732031 h 6352161"/>
                <a:gd name="connsiteX13927" fmla="*/ 3621976 w 10924162"/>
                <a:gd name="connsiteY13927" fmla="*/ 701831 h 6352161"/>
                <a:gd name="connsiteX13928" fmla="*/ 3651003 w 10924162"/>
                <a:gd name="connsiteY13928" fmla="*/ 732031 h 6352161"/>
                <a:gd name="connsiteX13929" fmla="*/ 3621976 w 10924162"/>
                <a:gd name="connsiteY13929" fmla="*/ 762232 h 6352161"/>
                <a:gd name="connsiteX13930" fmla="*/ 9425397 w 10924162"/>
                <a:gd name="connsiteY13930" fmla="*/ 762232 h 6352161"/>
                <a:gd name="connsiteX13931" fmla="*/ 9396364 w 10924162"/>
                <a:gd name="connsiteY13931" fmla="*/ 732031 h 6352161"/>
                <a:gd name="connsiteX13932" fmla="*/ 9425397 w 10924162"/>
                <a:gd name="connsiteY13932" fmla="*/ 701831 h 6352161"/>
                <a:gd name="connsiteX13933" fmla="*/ 9454418 w 10924162"/>
                <a:gd name="connsiteY13933" fmla="*/ 732031 h 6352161"/>
                <a:gd name="connsiteX13934" fmla="*/ 9425397 w 10924162"/>
                <a:gd name="connsiteY13934" fmla="*/ 762232 h 6352161"/>
                <a:gd name="connsiteX13935" fmla="*/ 3621976 w 10924162"/>
                <a:gd name="connsiteY13935" fmla="*/ 688631 h 6352161"/>
                <a:gd name="connsiteX13936" fmla="*/ 3592949 w 10924162"/>
                <a:gd name="connsiteY13936" fmla="*/ 658431 h 6352161"/>
                <a:gd name="connsiteX13937" fmla="*/ 3621976 w 10924162"/>
                <a:gd name="connsiteY13937" fmla="*/ 628231 h 6352161"/>
                <a:gd name="connsiteX13938" fmla="*/ 3651003 w 10924162"/>
                <a:gd name="connsiteY13938" fmla="*/ 658431 h 6352161"/>
                <a:gd name="connsiteX13939" fmla="*/ 3621976 w 10924162"/>
                <a:gd name="connsiteY13939" fmla="*/ 688631 h 6352161"/>
                <a:gd name="connsiteX13940" fmla="*/ 3692749 w 10924162"/>
                <a:gd name="connsiteY13940" fmla="*/ 688631 h 6352161"/>
                <a:gd name="connsiteX13941" fmla="*/ 3663722 w 10924162"/>
                <a:gd name="connsiteY13941" fmla="*/ 658431 h 6352161"/>
                <a:gd name="connsiteX13942" fmla="*/ 3692749 w 10924162"/>
                <a:gd name="connsiteY13942" fmla="*/ 628231 h 6352161"/>
                <a:gd name="connsiteX13943" fmla="*/ 3721776 w 10924162"/>
                <a:gd name="connsiteY13943" fmla="*/ 658431 h 6352161"/>
                <a:gd name="connsiteX13944" fmla="*/ 3692749 w 10924162"/>
                <a:gd name="connsiteY13944" fmla="*/ 688631 h 635216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0924162" h="6352161">
                  <a:moveTo>
                    <a:pt x="0" y="6352161"/>
                  </a:moveTo>
                  <a:lnTo>
                    <a:pt x="10924162" y="6352161"/>
                  </a:lnTo>
                  <a:lnTo>
                    <a:pt x="10924162" y="0"/>
                  </a:lnTo>
                  <a:lnTo>
                    <a:pt x="0" y="0"/>
                  </a:lnTo>
                  <a:lnTo>
                    <a:pt x="0" y="6352161"/>
                  </a:lnTo>
                  <a:close/>
                  <a:moveTo>
                    <a:pt x="3905069" y="5840720"/>
                  </a:moveTo>
                  <a:cubicBezTo>
                    <a:pt x="3889040" y="5840720"/>
                    <a:pt x="3876042" y="5827197"/>
                    <a:pt x="3876042" y="5810520"/>
                  </a:cubicBezTo>
                  <a:cubicBezTo>
                    <a:pt x="3876042" y="5793843"/>
                    <a:pt x="3889040" y="5780320"/>
                    <a:pt x="3905069" y="5780320"/>
                  </a:cubicBezTo>
                  <a:cubicBezTo>
                    <a:pt x="3921098" y="5780320"/>
                    <a:pt x="3934096" y="5793843"/>
                    <a:pt x="3934096" y="5810520"/>
                  </a:cubicBezTo>
                  <a:cubicBezTo>
                    <a:pt x="3934096" y="5827197"/>
                    <a:pt x="3921098" y="5840720"/>
                    <a:pt x="3905069" y="5840720"/>
                  </a:cubicBezTo>
                  <a:close/>
                  <a:moveTo>
                    <a:pt x="3975843" y="5840720"/>
                  </a:moveTo>
                  <a:cubicBezTo>
                    <a:pt x="3959814" y="5840720"/>
                    <a:pt x="3946816" y="5827197"/>
                    <a:pt x="3946816" y="5810520"/>
                  </a:cubicBezTo>
                  <a:cubicBezTo>
                    <a:pt x="3946816" y="5793843"/>
                    <a:pt x="3959814" y="5780320"/>
                    <a:pt x="3975843" y="5780320"/>
                  </a:cubicBezTo>
                  <a:cubicBezTo>
                    <a:pt x="3991872" y="5780320"/>
                    <a:pt x="4004870" y="5793843"/>
                    <a:pt x="4004870" y="5810520"/>
                  </a:cubicBezTo>
                  <a:cubicBezTo>
                    <a:pt x="4004870" y="5827197"/>
                    <a:pt x="3991872" y="5840720"/>
                    <a:pt x="3975843" y="5840720"/>
                  </a:cubicBezTo>
                  <a:close/>
                  <a:moveTo>
                    <a:pt x="4046616" y="5840720"/>
                  </a:moveTo>
                  <a:cubicBezTo>
                    <a:pt x="4030587" y="5840720"/>
                    <a:pt x="4017589" y="5827197"/>
                    <a:pt x="4017589" y="5810520"/>
                  </a:cubicBezTo>
                  <a:cubicBezTo>
                    <a:pt x="4017589" y="5793843"/>
                    <a:pt x="4030587" y="5780320"/>
                    <a:pt x="4046616" y="5780320"/>
                  </a:cubicBezTo>
                  <a:cubicBezTo>
                    <a:pt x="4062645" y="5780320"/>
                    <a:pt x="4075643" y="5793843"/>
                    <a:pt x="4075643" y="5810520"/>
                  </a:cubicBezTo>
                  <a:cubicBezTo>
                    <a:pt x="4075643" y="5827197"/>
                    <a:pt x="4062645" y="5840720"/>
                    <a:pt x="4046616" y="5840720"/>
                  </a:cubicBezTo>
                  <a:close/>
                  <a:moveTo>
                    <a:pt x="4117391" y="5840720"/>
                  </a:moveTo>
                  <a:cubicBezTo>
                    <a:pt x="4101361" y="5840720"/>
                    <a:pt x="4088364" y="5827197"/>
                    <a:pt x="4088364" y="5810520"/>
                  </a:cubicBezTo>
                  <a:cubicBezTo>
                    <a:pt x="4088364" y="5793843"/>
                    <a:pt x="4101361" y="5780320"/>
                    <a:pt x="4117391" y="5780320"/>
                  </a:cubicBezTo>
                  <a:cubicBezTo>
                    <a:pt x="4133420" y="5780320"/>
                    <a:pt x="4146417" y="5793843"/>
                    <a:pt x="4146417" y="5810520"/>
                  </a:cubicBezTo>
                  <a:cubicBezTo>
                    <a:pt x="4146417" y="5827197"/>
                    <a:pt x="4133420" y="5840720"/>
                    <a:pt x="4117391" y="5840720"/>
                  </a:cubicBezTo>
                  <a:close/>
                  <a:moveTo>
                    <a:pt x="4188163" y="5840720"/>
                  </a:moveTo>
                  <a:cubicBezTo>
                    <a:pt x="4172134" y="5840720"/>
                    <a:pt x="4159136" y="5827197"/>
                    <a:pt x="4159136" y="5810520"/>
                  </a:cubicBezTo>
                  <a:cubicBezTo>
                    <a:pt x="4159136" y="5793843"/>
                    <a:pt x="4172134" y="5780320"/>
                    <a:pt x="4188163" y="5780320"/>
                  </a:cubicBezTo>
                  <a:cubicBezTo>
                    <a:pt x="4204192" y="5780320"/>
                    <a:pt x="4217190" y="5793843"/>
                    <a:pt x="4217190" y="5810520"/>
                  </a:cubicBezTo>
                  <a:cubicBezTo>
                    <a:pt x="4217190" y="5827197"/>
                    <a:pt x="4204192" y="5840720"/>
                    <a:pt x="4188163" y="5840720"/>
                  </a:cubicBezTo>
                  <a:close/>
                  <a:moveTo>
                    <a:pt x="3763522" y="5767120"/>
                  </a:moveTo>
                  <a:cubicBezTo>
                    <a:pt x="3747493" y="5767120"/>
                    <a:pt x="3734495" y="5753597"/>
                    <a:pt x="3734495" y="5736919"/>
                  </a:cubicBezTo>
                  <a:cubicBezTo>
                    <a:pt x="3734495" y="5720242"/>
                    <a:pt x="3747493" y="5706719"/>
                    <a:pt x="3763522" y="5706719"/>
                  </a:cubicBezTo>
                  <a:cubicBezTo>
                    <a:pt x="3779551" y="5706719"/>
                    <a:pt x="3792549" y="5720242"/>
                    <a:pt x="3792549" y="5736919"/>
                  </a:cubicBezTo>
                  <a:cubicBezTo>
                    <a:pt x="3792549" y="5753597"/>
                    <a:pt x="3779551" y="5767120"/>
                    <a:pt x="3763522" y="5767120"/>
                  </a:cubicBezTo>
                  <a:close/>
                  <a:moveTo>
                    <a:pt x="3834297" y="5767120"/>
                  </a:moveTo>
                  <a:cubicBezTo>
                    <a:pt x="3818267" y="5767120"/>
                    <a:pt x="3805270" y="5753597"/>
                    <a:pt x="3805270" y="5736919"/>
                  </a:cubicBezTo>
                  <a:cubicBezTo>
                    <a:pt x="3805270" y="5720242"/>
                    <a:pt x="3818267" y="5706719"/>
                    <a:pt x="3834297" y="5706719"/>
                  </a:cubicBezTo>
                  <a:cubicBezTo>
                    <a:pt x="3850326" y="5706719"/>
                    <a:pt x="3863323" y="5720242"/>
                    <a:pt x="3863323" y="5736919"/>
                  </a:cubicBezTo>
                  <a:cubicBezTo>
                    <a:pt x="3863323" y="5753597"/>
                    <a:pt x="3850326" y="5767120"/>
                    <a:pt x="3834297" y="5767120"/>
                  </a:cubicBezTo>
                  <a:close/>
                  <a:moveTo>
                    <a:pt x="3905069" y="5767120"/>
                  </a:moveTo>
                  <a:cubicBezTo>
                    <a:pt x="3889040" y="5767120"/>
                    <a:pt x="3876042" y="5753597"/>
                    <a:pt x="3876042" y="5736919"/>
                  </a:cubicBezTo>
                  <a:cubicBezTo>
                    <a:pt x="3876042" y="5720242"/>
                    <a:pt x="3889040" y="5706719"/>
                    <a:pt x="3905069" y="5706719"/>
                  </a:cubicBezTo>
                  <a:cubicBezTo>
                    <a:pt x="3921098" y="5706719"/>
                    <a:pt x="3934096" y="5720242"/>
                    <a:pt x="3934096" y="5736919"/>
                  </a:cubicBezTo>
                  <a:cubicBezTo>
                    <a:pt x="3934096" y="5753597"/>
                    <a:pt x="3921098" y="5767120"/>
                    <a:pt x="3905069" y="5767120"/>
                  </a:cubicBezTo>
                  <a:close/>
                  <a:moveTo>
                    <a:pt x="3975843" y="5767120"/>
                  </a:moveTo>
                  <a:cubicBezTo>
                    <a:pt x="3959814" y="5767120"/>
                    <a:pt x="3946816" y="5753597"/>
                    <a:pt x="3946816" y="5736919"/>
                  </a:cubicBezTo>
                  <a:cubicBezTo>
                    <a:pt x="3946816" y="5720242"/>
                    <a:pt x="3959814" y="5706719"/>
                    <a:pt x="3975843" y="5706719"/>
                  </a:cubicBezTo>
                  <a:cubicBezTo>
                    <a:pt x="3991872" y="5706719"/>
                    <a:pt x="4004870" y="5720242"/>
                    <a:pt x="4004870" y="5736919"/>
                  </a:cubicBezTo>
                  <a:cubicBezTo>
                    <a:pt x="4004870" y="5753597"/>
                    <a:pt x="3991872" y="5767120"/>
                    <a:pt x="3975843" y="5767120"/>
                  </a:cubicBezTo>
                  <a:close/>
                  <a:moveTo>
                    <a:pt x="4046616" y="5767120"/>
                  </a:moveTo>
                  <a:cubicBezTo>
                    <a:pt x="4030587" y="5767120"/>
                    <a:pt x="4017589" y="5753597"/>
                    <a:pt x="4017589" y="5736919"/>
                  </a:cubicBezTo>
                  <a:cubicBezTo>
                    <a:pt x="4017589" y="5720242"/>
                    <a:pt x="4030587" y="5706719"/>
                    <a:pt x="4046616" y="5706719"/>
                  </a:cubicBezTo>
                  <a:cubicBezTo>
                    <a:pt x="4062645" y="5706719"/>
                    <a:pt x="4075643" y="5720242"/>
                    <a:pt x="4075643" y="5736919"/>
                  </a:cubicBezTo>
                  <a:cubicBezTo>
                    <a:pt x="4075643" y="5753597"/>
                    <a:pt x="4062645" y="5767120"/>
                    <a:pt x="4046616" y="5767120"/>
                  </a:cubicBezTo>
                  <a:close/>
                  <a:moveTo>
                    <a:pt x="4117391" y="5767120"/>
                  </a:moveTo>
                  <a:cubicBezTo>
                    <a:pt x="4101361" y="5767120"/>
                    <a:pt x="4088364" y="5753597"/>
                    <a:pt x="4088364" y="5736919"/>
                  </a:cubicBezTo>
                  <a:cubicBezTo>
                    <a:pt x="4088364" y="5720242"/>
                    <a:pt x="4101361" y="5706719"/>
                    <a:pt x="4117391" y="5706719"/>
                  </a:cubicBezTo>
                  <a:cubicBezTo>
                    <a:pt x="4133420" y="5706719"/>
                    <a:pt x="4146417" y="5720242"/>
                    <a:pt x="4146417" y="5736919"/>
                  </a:cubicBezTo>
                  <a:cubicBezTo>
                    <a:pt x="4146417" y="5753597"/>
                    <a:pt x="4133420" y="5767120"/>
                    <a:pt x="4117391" y="5767120"/>
                  </a:cubicBezTo>
                  <a:close/>
                  <a:moveTo>
                    <a:pt x="4188163" y="5767120"/>
                  </a:moveTo>
                  <a:cubicBezTo>
                    <a:pt x="4172134" y="5767120"/>
                    <a:pt x="4159136" y="5753597"/>
                    <a:pt x="4159136" y="5736919"/>
                  </a:cubicBezTo>
                  <a:cubicBezTo>
                    <a:pt x="4159136" y="5720242"/>
                    <a:pt x="4172134" y="5706719"/>
                    <a:pt x="4188163" y="5706719"/>
                  </a:cubicBezTo>
                  <a:cubicBezTo>
                    <a:pt x="4204192" y="5706719"/>
                    <a:pt x="4217190" y="5720242"/>
                    <a:pt x="4217190" y="5736919"/>
                  </a:cubicBezTo>
                  <a:cubicBezTo>
                    <a:pt x="4217190" y="5753597"/>
                    <a:pt x="4204192" y="5767120"/>
                    <a:pt x="4188163" y="5767120"/>
                  </a:cubicBezTo>
                  <a:close/>
                  <a:moveTo>
                    <a:pt x="4258936" y="5767120"/>
                  </a:moveTo>
                  <a:cubicBezTo>
                    <a:pt x="4242907" y="5767120"/>
                    <a:pt x="4229909" y="5753597"/>
                    <a:pt x="4229909" y="5736919"/>
                  </a:cubicBezTo>
                  <a:cubicBezTo>
                    <a:pt x="4229909" y="5720242"/>
                    <a:pt x="4242907" y="5706719"/>
                    <a:pt x="4258936" y="5706719"/>
                  </a:cubicBezTo>
                  <a:cubicBezTo>
                    <a:pt x="4274965" y="5706719"/>
                    <a:pt x="4287963" y="5720242"/>
                    <a:pt x="4287963" y="5736919"/>
                  </a:cubicBezTo>
                  <a:cubicBezTo>
                    <a:pt x="4287963" y="5753597"/>
                    <a:pt x="4274965" y="5767120"/>
                    <a:pt x="4258936" y="5767120"/>
                  </a:cubicBezTo>
                  <a:close/>
                  <a:moveTo>
                    <a:pt x="4612803" y="5767120"/>
                  </a:moveTo>
                  <a:cubicBezTo>
                    <a:pt x="4596774" y="5767120"/>
                    <a:pt x="4583776" y="5753597"/>
                    <a:pt x="4583776" y="5736919"/>
                  </a:cubicBezTo>
                  <a:cubicBezTo>
                    <a:pt x="4583776" y="5720242"/>
                    <a:pt x="4596774" y="5706719"/>
                    <a:pt x="4612803" y="5706719"/>
                  </a:cubicBezTo>
                  <a:cubicBezTo>
                    <a:pt x="4628832" y="5706719"/>
                    <a:pt x="4641830" y="5720242"/>
                    <a:pt x="4641830" y="5736919"/>
                  </a:cubicBezTo>
                  <a:cubicBezTo>
                    <a:pt x="4641830" y="5753597"/>
                    <a:pt x="4628832" y="5767120"/>
                    <a:pt x="4612803" y="5767120"/>
                  </a:cubicBezTo>
                  <a:close/>
                  <a:moveTo>
                    <a:pt x="4683578" y="5767120"/>
                  </a:moveTo>
                  <a:cubicBezTo>
                    <a:pt x="4667548" y="5767120"/>
                    <a:pt x="4654551" y="5753597"/>
                    <a:pt x="4654551" y="5736919"/>
                  </a:cubicBezTo>
                  <a:cubicBezTo>
                    <a:pt x="4654551" y="5720242"/>
                    <a:pt x="4667548" y="5706719"/>
                    <a:pt x="4683578" y="5706719"/>
                  </a:cubicBezTo>
                  <a:cubicBezTo>
                    <a:pt x="4699607" y="5706719"/>
                    <a:pt x="4712604" y="5720242"/>
                    <a:pt x="4712604" y="5736919"/>
                  </a:cubicBezTo>
                  <a:cubicBezTo>
                    <a:pt x="4712604" y="5753597"/>
                    <a:pt x="4699607" y="5767120"/>
                    <a:pt x="4683578" y="5767120"/>
                  </a:cubicBezTo>
                  <a:close/>
                  <a:moveTo>
                    <a:pt x="4825123" y="5767120"/>
                  </a:moveTo>
                  <a:cubicBezTo>
                    <a:pt x="4809094" y="5767120"/>
                    <a:pt x="4796096" y="5753597"/>
                    <a:pt x="4796096" y="5736919"/>
                  </a:cubicBezTo>
                  <a:cubicBezTo>
                    <a:pt x="4796096" y="5720242"/>
                    <a:pt x="4809094" y="5706719"/>
                    <a:pt x="4825123" y="5706719"/>
                  </a:cubicBezTo>
                  <a:cubicBezTo>
                    <a:pt x="4841152" y="5706719"/>
                    <a:pt x="4854150" y="5720242"/>
                    <a:pt x="4854150" y="5736919"/>
                  </a:cubicBezTo>
                  <a:cubicBezTo>
                    <a:pt x="4854150" y="5753597"/>
                    <a:pt x="4841152" y="5767120"/>
                    <a:pt x="4825123" y="5767120"/>
                  </a:cubicBezTo>
                  <a:close/>
                  <a:moveTo>
                    <a:pt x="6736007" y="5767120"/>
                  </a:moveTo>
                  <a:cubicBezTo>
                    <a:pt x="6719978" y="5767120"/>
                    <a:pt x="6706975" y="5753597"/>
                    <a:pt x="6706975" y="5736919"/>
                  </a:cubicBezTo>
                  <a:cubicBezTo>
                    <a:pt x="6706975" y="5720242"/>
                    <a:pt x="6719978" y="5706719"/>
                    <a:pt x="6736007" y="5706719"/>
                  </a:cubicBezTo>
                  <a:cubicBezTo>
                    <a:pt x="6752036" y="5706719"/>
                    <a:pt x="6765029" y="5720242"/>
                    <a:pt x="6765029" y="5736919"/>
                  </a:cubicBezTo>
                  <a:cubicBezTo>
                    <a:pt x="6765029" y="5753597"/>
                    <a:pt x="6752036" y="5767120"/>
                    <a:pt x="6736007" y="5767120"/>
                  </a:cubicBezTo>
                  <a:close/>
                  <a:moveTo>
                    <a:pt x="3338882" y="5693518"/>
                  </a:moveTo>
                  <a:cubicBezTo>
                    <a:pt x="3322853" y="5693518"/>
                    <a:pt x="3309855" y="5679995"/>
                    <a:pt x="3309855" y="5663318"/>
                  </a:cubicBezTo>
                  <a:cubicBezTo>
                    <a:pt x="3309855" y="5646640"/>
                    <a:pt x="3322853" y="5633118"/>
                    <a:pt x="3338882" y="5633118"/>
                  </a:cubicBezTo>
                  <a:cubicBezTo>
                    <a:pt x="3354911" y="5633118"/>
                    <a:pt x="3367909" y="5646640"/>
                    <a:pt x="3367909" y="5663318"/>
                  </a:cubicBezTo>
                  <a:cubicBezTo>
                    <a:pt x="3367909" y="5679995"/>
                    <a:pt x="3354911" y="5693518"/>
                    <a:pt x="3338882" y="5693518"/>
                  </a:cubicBezTo>
                  <a:close/>
                  <a:moveTo>
                    <a:pt x="3480429" y="5693518"/>
                  </a:moveTo>
                  <a:cubicBezTo>
                    <a:pt x="3464400" y="5693518"/>
                    <a:pt x="3451402" y="5679995"/>
                    <a:pt x="3451402" y="5663318"/>
                  </a:cubicBezTo>
                  <a:cubicBezTo>
                    <a:pt x="3451402" y="5646640"/>
                    <a:pt x="3464400" y="5633118"/>
                    <a:pt x="3480429" y="5633118"/>
                  </a:cubicBezTo>
                  <a:cubicBezTo>
                    <a:pt x="3496458" y="5633118"/>
                    <a:pt x="3509456" y="5646640"/>
                    <a:pt x="3509456" y="5663318"/>
                  </a:cubicBezTo>
                  <a:cubicBezTo>
                    <a:pt x="3509456" y="5679995"/>
                    <a:pt x="3496458" y="5693518"/>
                    <a:pt x="3480429" y="5693518"/>
                  </a:cubicBezTo>
                  <a:close/>
                  <a:moveTo>
                    <a:pt x="3692749" y="5693518"/>
                  </a:moveTo>
                  <a:cubicBezTo>
                    <a:pt x="3676720" y="5693518"/>
                    <a:pt x="3663722" y="5679995"/>
                    <a:pt x="3663722" y="5663318"/>
                  </a:cubicBezTo>
                  <a:cubicBezTo>
                    <a:pt x="3663722" y="5646640"/>
                    <a:pt x="3676720" y="5633118"/>
                    <a:pt x="3692749" y="5633118"/>
                  </a:cubicBezTo>
                  <a:cubicBezTo>
                    <a:pt x="3708778" y="5633118"/>
                    <a:pt x="3721776" y="5646640"/>
                    <a:pt x="3721776" y="5663318"/>
                  </a:cubicBezTo>
                  <a:cubicBezTo>
                    <a:pt x="3721776" y="5679995"/>
                    <a:pt x="3708778" y="5693518"/>
                    <a:pt x="3692749" y="5693518"/>
                  </a:cubicBezTo>
                  <a:close/>
                  <a:moveTo>
                    <a:pt x="3763522" y="5693518"/>
                  </a:moveTo>
                  <a:cubicBezTo>
                    <a:pt x="3747493" y="5693518"/>
                    <a:pt x="3734495" y="5679995"/>
                    <a:pt x="3734495" y="5663318"/>
                  </a:cubicBezTo>
                  <a:cubicBezTo>
                    <a:pt x="3734495" y="5646640"/>
                    <a:pt x="3747493" y="5633118"/>
                    <a:pt x="3763522" y="5633118"/>
                  </a:cubicBezTo>
                  <a:cubicBezTo>
                    <a:pt x="3779551" y="5633118"/>
                    <a:pt x="3792549" y="5646640"/>
                    <a:pt x="3792549" y="5663318"/>
                  </a:cubicBezTo>
                  <a:cubicBezTo>
                    <a:pt x="3792549" y="5679995"/>
                    <a:pt x="3779551" y="5693518"/>
                    <a:pt x="3763522" y="5693518"/>
                  </a:cubicBezTo>
                  <a:close/>
                  <a:moveTo>
                    <a:pt x="4046616" y="5693518"/>
                  </a:moveTo>
                  <a:cubicBezTo>
                    <a:pt x="4030587" y="5693518"/>
                    <a:pt x="4017589" y="5679995"/>
                    <a:pt x="4017589" y="5663318"/>
                  </a:cubicBezTo>
                  <a:cubicBezTo>
                    <a:pt x="4017589" y="5646640"/>
                    <a:pt x="4030587" y="5633118"/>
                    <a:pt x="4046616" y="5633118"/>
                  </a:cubicBezTo>
                  <a:cubicBezTo>
                    <a:pt x="4062645" y="5633118"/>
                    <a:pt x="4075643" y="5646640"/>
                    <a:pt x="4075643" y="5663318"/>
                  </a:cubicBezTo>
                  <a:cubicBezTo>
                    <a:pt x="4075643" y="5679995"/>
                    <a:pt x="4062645" y="5693518"/>
                    <a:pt x="4046616" y="5693518"/>
                  </a:cubicBezTo>
                  <a:close/>
                  <a:moveTo>
                    <a:pt x="4117391" y="5693518"/>
                  </a:moveTo>
                  <a:cubicBezTo>
                    <a:pt x="4101361" y="5693518"/>
                    <a:pt x="4088364" y="5679995"/>
                    <a:pt x="4088364" y="5663318"/>
                  </a:cubicBezTo>
                  <a:cubicBezTo>
                    <a:pt x="4088364" y="5646640"/>
                    <a:pt x="4101361" y="5633118"/>
                    <a:pt x="4117391" y="5633118"/>
                  </a:cubicBezTo>
                  <a:cubicBezTo>
                    <a:pt x="4133420" y="5633118"/>
                    <a:pt x="4146417" y="5646640"/>
                    <a:pt x="4146417" y="5663318"/>
                  </a:cubicBezTo>
                  <a:cubicBezTo>
                    <a:pt x="4146417" y="5679995"/>
                    <a:pt x="4133420" y="5693518"/>
                    <a:pt x="4117391" y="5693518"/>
                  </a:cubicBezTo>
                  <a:close/>
                  <a:moveTo>
                    <a:pt x="4329709" y="5693518"/>
                  </a:moveTo>
                  <a:cubicBezTo>
                    <a:pt x="4313680" y="5693518"/>
                    <a:pt x="4300682" y="5679995"/>
                    <a:pt x="4300682" y="5663318"/>
                  </a:cubicBezTo>
                  <a:cubicBezTo>
                    <a:pt x="4300682" y="5646640"/>
                    <a:pt x="4313680" y="5633118"/>
                    <a:pt x="4329709" y="5633118"/>
                  </a:cubicBezTo>
                  <a:cubicBezTo>
                    <a:pt x="4345738" y="5633118"/>
                    <a:pt x="4358736" y="5646640"/>
                    <a:pt x="4358736" y="5663318"/>
                  </a:cubicBezTo>
                  <a:cubicBezTo>
                    <a:pt x="4358736" y="5679995"/>
                    <a:pt x="4345738" y="5693518"/>
                    <a:pt x="4329709" y="5693518"/>
                  </a:cubicBezTo>
                  <a:close/>
                  <a:moveTo>
                    <a:pt x="4471257" y="5693518"/>
                  </a:moveTo>
                  <a:cubicBezTo>
                    <a:pt x="4455228" y="5693518"/>
                    <a:pt x="4442230" y="5679995"/>
                    <a:pt x="4442230" y="5663318"/>
                  </a:cubicBezTo>
                  <a:cubicBezTo>
                    <a:pt x="4442230" y="5646640"/>
                    <a:pt x="4455228" y="5633118"/>
                    <a:pt x="4471257" y="5633118"/>
                  </a:cubicBezTo>
                  <a:cubicBezTo>
                    <a:pt x="4487286" y="5633118"/>
                    <a:pt x="4500284" y="5646640"/>
                    <a:pt x="4500284" y="5663318"/>
                  </a:cubicBezTo>
                  <a:cubicBezTo>
                    <a:pt x="4500284" y="5679995"/>
                    <a:pt x="4487286" y="5693518"/>
                    <a:pt x="4471257" y="5693518"/>
                  </a:cubicBezTo>
                  <a:close/>
                  <a:moveTo>
                    <a:pt x="4612803" y="5693518"/>
                  </a:moveTo>
                  <a:cubicBezTo>
                    <a:pt x="4596774" y="5693518"/>
                    <a:pt x="4583776" y="5679995"/>
                    <a:pt x="4583776" y="5663318"/>
                  </a:cubicBezTo>
                  <a:cubicBezTo>
                    <a:pt x="4583776" y="5646640"/>
                    <a:pt x="4596774" y="5633118"/>
                    <a:pt x="4612803" y="5633118"/>
                  </a:cubicBezTo>
                  <a:cubicBezTo>
                    <a:pt x="4628832" y="5633118"/>
                    <a:pt x="4641830" y="5646640"/>
                    <a:pt x="4641830" y="5663318"/>
                  </a:cubicBezTo>
                  <a:cubicBezTo>
                    <a:pt x="4641830" y="5679995"/>
                    <a:pt x="4628832" y="5693518"/>
                    <a:pt x="4612803" y="5693518"/>
                  </a:cubicBezTo>
                  <a:close/>
                  <a:moveTo>
                    <a:pt x="4683578" y="5693518"/>
                  </a:moveTo>
                  <a:cubicBezTo>
                    <a:pt x="4667548" y="5693518"/>
                    <a:pt x="4654551" y="5679995"/>
                    <a:pt x="4654551" y="5663318"/>
                  </a:cubicBezTo>
                  <a:cubicBezTo>
                    <a:pt x="4654551" y="5646640"/>
                    <a:pt x="4667548" y="5633118"/>
                    <a:pt x="4683578" y="5633118"/>
                  </a:cubicBezTo>
                  <a:cubicBezTo>
                    <a:pt x="4699607" y="5633118"/>
                    <a:pt x="4712604" y="5646640"/>
                    <a:pt x="4712604" y="5663318"/>
                  </a:cubicBezTo>
                  <a:cubicBezTo>
                    <a:pt x="4712604" y="5679995"/>
                    <a:pt x="4699607" y="5693518"/>
                    <a:pt x="4683578" y="5693518"/>
                  </a:cubicBezTo>
                  <a:close/>
                  <a:moveTo>
                    <a:pt x="4754350" y="5693518"/>
                  </a:moveTo>
                  <a:cubicBezTo>
                    <a:pt x="4738321" y="5693518"/>
                    <a:pt x="4725323" y="5679995"/>
                    <a:pt x="4725323" y="5663318"/>
                  </a:cubicBezTo>
                  <a:cubicBezTo>
                    <a:pt x="4725323" y="5646640"/>
                    <a:pt x="4738321" y="5633118"/>
                    <a:pt x="4754350" y="5633118"/>
                  </a:cubicBezTo>
                  <a:cubicBezTo>
                    <a:pt x="4770379" y="5633118"/>
                    <a:pt x="4783377" y="5646640"/>
                    <a:pt x="4783377" y="5663318"/>
                  </a:cubicBezTo>
                  <a:cubicBezTo>
                    <a:pt x="4783377" y="5679995"/>
                    <a:pt x="4770379" y="5693518"/>
                    <a:pt x="4754350" y="5693518"/>
                  </a:cubicBezTo>
                  <a:close/>
                  <a:moveTo>
                    <a:pt x="4825123" y="5693518"/>
                  </a:moveTo>
                  <a:cubicBezTo>
                    <a:pt x="4809094" y="5693518"/>
                    <a:pt x="4796096" y="5679995"/>
                    <a:pt x="4796096" y="5663318"/>
                  </a:cubicBezTo>
                  <a:cubicBezTo>
                    <a:pt x="4796096" y="5646640"/>
                    <a:pt x="4809094" y="5633118"/>
                    <a:pt x="4825123" y="5633118"/>
                  </a:cubicBezTo>
                  <a:cubicBezTo>
                    <a:pt x="4841152" y="5633118"/>
                    <a:pt x="4854150" y="5646640"/>
                    <a:pt x="4854150" y="5663318"/>
                  </a:cubicBezTo>
                  <a:cubicBezTo>
                    <a:pt x="4854150" y="5679995"/>
                    <a:pt x="4841152" y="5693518"/>
                    <a:pt x="4825123" y="5693518"/>
                  </a:cubicBezTo>
                  <a:close/>
                  <a:moveTo>
                    <a:pt x="4895896" y="5693518"/>
                  </a:moveTo>
                  <a:cubicBezTo>
                    <a:pt x="4879867" y="5693518"/>
                    <a:pt x="4866869" y="5679995"/>
                    <a:pt x="4866869" y="5663318"/>
                  </a:cubicBezTo>
                  <a:cubicBezTo>
                    <a:pt x="4866869" y="5646640"/>
                    <a:pt x="4879867" y="5633118"/>
                    <a:pt x="4895896" y="5633118"/>
                  </a:cubicBezTo>
                  <a:cubicBezTo>
                    <a:pt x="4911925" y="5633118"/>
                    <a:pt x="4924923" y="5646640"/>
                    <a:pt x="4924923" y="5663318"/>
                  </a:cubicBezTo>
                  <a:cubicBezTo>
                    <a:pt x="4924923" y="5679995"/>
                    <a:pt x="4911925" y="5693518"/>
                    <a:pt x="4895896" y="5693518"/>
                  </a:cubicBezTo>
                  <a:close/>
                  <a:moveTo>
                    <a:pt x="6240593" y="5693518"/>
                  </a:moveTo>
                  <a:cubicBezTo>
                    <a:pt x="6224564" y="5693518"/>
                    <a:pt x="6211561" y="5679995"/>
                    <a:pt x="6211561" y="5663318"/>
                  </a:cubicBezTo>
                  <a:cubicBezTo>
                    <a:pt x="6211561" y="5646640"/>
                    <a:pt x="6224564" y="5633118"/>
                    <a:pt x="6240593" y="5633118"/>
                  </a:cubicBezTo>
                  <a:cubicBezTo>
                    <a:pt x="6256623" y="5633118"/>
                    <a:pt x="6269615" y="5646640"/>
                    <a:pt x="6269615" y="5663318"/>
                  </a:cubicBezTo>
                  <a:cubicBezTo>
                    <a:pt x="6269615" y="5679995"/>
                    <a:pt x="6256623" y="5693518"/>
                    <a:pt x="6240593" y="5693518"/>
                  </a:cubicBezTo>
                  <a:close/>
                  <a:moveTo>
                    <a:pt x="6806780" y="5693518"/>
                  </a:moveTo>
                  <a:cubicBezTo>
                    <a:pt x="6790751" y="5693518"/>
                    <a:pt x="6777748" y="5679995"/>
                    <a:pt x="6777748" y="5663318"/>
                  </a:cubicBezTo>
                  <a:cubicBezTo>
                    <a:pt x="6777748" y="5646640"/>
                    <a:pt x="6790751" y="5633118"/>
                    <a:pt x="6806780" y="5633118"/>
                  </a:cubicBezTo>
                  <a:cubicBezTo>
                    <a:pt x="6822810" y="5633118"/>
                    <a:pt x="6835802" y="5646640"/>
                    <a:pt x="6835802" y="5663318"/>
                  </a:cubicBezTo>
                  <a:cubicBezTo>
                    <a:pt x="6835802" y="5679995"/>
                    <a:pt x="6822810" y="5693518"/>
                    <a:pt x="6806780" y="5693518"/>
                  </a:cubicBezTo>
                  <a:close/>
                  <a:moveTo>
                    <a:pt x="6877555" y="5693518"/>
                  </a:moveTo>
                  <a:cubicBezTo>
                    <a:pt x="6861525" y="5693518"/>
                    <a:pt x="6848522" y="5679995"/>
                    <a:pt x="6848522" y="5663318"/>
                  </a:cubicBezTo>
                  <a:cubicBezTo>
                    <a:pt x="6848522" y="5646640"/>
                    <a:pt x="6861525" y="5633118"/>
                    <a:pt x="6877555" y="5633118"/>
                  </a:cubicBezTo>
                  <a:cubicBezTo>
                    <a:pt x="6893584" y="5633118"/>
                    <a:pt x="6906576" y="5646640"/>
                    <a:pt x="6906576" y="5663318"/>
                  </a:cubicBezTo>
                  <a:cubicBezTo>
                    <a:pt x="6906576" y="5679995"/>
                    <a:pt x="6893584" y="5693518"/>
                    <a:pt x="6877555" y="5693518"/>
                  </a:cubicBezTo>
                  <a:close/>
                  <a:moveTo>
                    <a:pt x="7868382" y="5693518"/>
                  </a:moveTo>
                  <a:cubicBezTo>
                    <a:pt x="7852353" y="5693518"/>
                    <a:pt x="7839350" y="5679995"/>
                    <a:pt x="7839350" y="5663318"/>
                  </a:cubicBezTo>
                  <a:cubicBezTo>
                    <a:pt x="7839350" y="5646640"/>
                    <a:pt x="7852353" y="5633118"/>
                    <a:pt x="7868382" y="5633118"/>
                  </a:cubicBezTo>
                  <a:cubicBezTo>
                    <a:pt x="7884411" y="5633118"/>
                    <a:pt x="7897404" y="5646640"/>
                    <a:pt x="7897404" y="5663318"/>
                  </a:cubicBezTo>
                  <a:cubicBezTo>
                    <a:pt x="7897404" y="5679995"/>
                    <a:pt x="7884411" y="5693518"/>
                    <a:pt x="7868382" y="5693518"/>
                  </a:cubicBezTo>
                  <a:close/>
                  <a:moveTo>
                    <a:pt x="8009929" y="5693518"/>
                  </a:moveTo>
                  <a:cubicBezTo>
                    <a:pt x="7993899" y="5693518"/>
                    <a:pt x="7980896" y="5679995"/>
                    <a:pt x="7980896" y="5663318"/>
                  </a:cubicBezTo>
                  <a:cubicBezTo>
                    <a:pt x="7980896" y="5646640"/>
                    <a:pt x="7993899" y="5633118"/>
                    <a:pt x="8009929" y="5633118"/>
                  </a:cubicBezTo>
                  <a:cubicBezTo>
                    <a:pt x="8025958" y="5633118"/>
                    <a:pt x="8038950" y="5646640"/>
                    <a:pt x="8038950" y="5663318"/>
                  </a:cubicBezTo>
                  <a:cubicBezTo>
                    <a:pt x="8038950" y="5679995"/>
                    <a:pt x="8025958" y="5693518"/>
                    <a:pt x="8009929" y="5693518"/>
                  </a:cubicBezTo>
                  <a:close/>
                  <a:moveTo>
                    <a:pt x="3055789" y="5619916"/>
                  </a:moveTo>
                  <a:cubicBezTo>
                    <a:pt x="3039760" y="5619916"/>
                    <a:pt x="3026762" y="5606393"/>
                    <a:pt x="3026762" y="5589716"/>
                  </a:cubicBezTo>
                  <a:cubicBezTo>
                    <a:pt x="3026762" y="5573039"/>
                    <a:pt x="3039760" y="5559516"/>
                    <a:pt x="3055789" y="5559516"/>
                  </a:cubicBezTo>
                  <a:cubicBezTo>
                    <a:pt x="3071818" y="5559516"/>
                    <a:pt x="3084816" y="5573039"/>
                    <a:pt x="3084816" y="5589716"/>
                  </a:cubicBezTo>
                  <a:cubicBezTo>
                    <a:pt x="3084816" y="5606393"/>
                    <a:pt x="3071818" y="5619916"/>
                    <a:pt x="3055789" y="5619916"/>
                  </a:cubicBezTo>
                  <a:close/>
                  <a:moveTo>
                    <a:pt x="3126562" y="5619916"/>
                  </a:moveTo>
                  <a:cubicBezTo>
                    <a:pt x="3110533" y="5619916"/>
                    <a:pt x="3097535" y="5606393"/>
                    <a:pt x="3097535" y="5589716"/>
                  </a:cubicBezTo>
                  <a:cubicBezTo>
                    <a:pt x="3097535" y="5573039"/>
                    <a:pt x="3110533" y="5559516"/>
                    <a:pt x="3126562" y="5559516"/>
                  </a:cubicBezTo>
                  <a:cubicBezTo>
                    <a:pt x="3142591" y="5559516"/>
                    <a:pt x="3155589" y="5573039"/>
                    <a:pt x="3155589" y="5589716"/>
                  </a:cubicBezTo>
                  <a:cubicBezTo>
                    <a:pt x="3155589" y="5606393"/>
                    <a:pt x="3142591" y="5619916"/>
                    <a:pt x="3126562" y="5619916"/>
                  </a:cubicBezTo>
                  <a:close/>
                  <a:moveTo>
                    <a:pt x="3268110" y="5619916"/>
                  </a:moveTo>
                  <a:cubicBezTo>
                    <a:pt x="3252080" y="5619916"/>
                    <a:pt x="3239083" y="5606393"/>
                    <a:pt x="3239083" y="5589716"/>
                  </a:cubicBezTo>
                  <a:cubicBezTo>
                    <a:pt x="3239083" y="5573039"/>
                    <a:pt x="3252080" y="5559516"/>
                    <a:pt x="3268110" y="5559516"/>
                  </a:cubicBezTo>
                  <a:cubicBezTo>
                    <a:pt x="3284139" y="5559516"/>
                    <a:pt x="3297136" y="5573039"/>
                    <a:pt x="3297136" y="5589716"/>
                  </a:cubicBezTo>
                  <a:cubicBezTo>
                    <a:pt x="3297136" y="5606393"/>
                    <a:pt x="3284139" y="5619916"/>
                    <a:pt x="3268110" y="5619916"/>
                  </a:cubicBezTo>
                  <a:close/>
                  <a:moveTo>
                    <a:pt x="3480429" y="5619916"/>
                  </a:moveTo>
                  <a:cubicBezTo>
                    <a:pt x="3464400" y="5619916"/>
                    <a:pt x="3451402" y="5606393"/>
                    <a:pt x="3451402" y="5589716"/>
                  </a:cubicBezTo>
                  <a:cubicBezTo>
                    <a:pt x="3451402" y="5573039"/>
                    <a:pt x="3464400" y="5559516"/>
                    <a:pt x="3480429" y="5559516"/>
                  </a:cubicBezTo>
                  <a:cubicBezTo>
                    <a:pt x="3496458" y="5559516"/>
                    <a:pt x="3509456" y="5573039"/>
                    <a:pt x="3509456" y="5589716"/>
                  </a:cubicBezTo>
                  <a:cubicBezTo>
                    <a:pt x="3509456" y="5606393"/>
                    <a:pt x="3496458" y="5619916"/>
                    <a:pt x="3480429" y="5619916"/>
                  </a:cubicBezTo>
                  <a:close/>
                  <a:moveTo>
                    <a:pt x="3692749" y="5619916"/>
                  </a:moveTo>
                  <a:cubicBezTo>
                    <a:pt x="3676720" y="5619916"/>
                    <a:pt x="3663722" y="5606393"/>
                    <a:pt x="3663722" y="5589716"/>
                  </a:cubicBezTo>
                  <a:cubicBezTo>
                    <a:pt x="3663722" y="5573039"/>
                    <a:pt x="3676720" y="5559516"/>
                    <a:pt x="3692749" y="5559516"/>
                  </a:cubicBezTo>
                  <a:cubicBezTo>
                    <a:pt x="3708778" y="5559516"/>
                    <a:pt x="3721776" y="5573039"/>
                    <a:pt x="3721776" y="5589716"/>
                  </a:cubicBezTo>
                  <a:cubicBezTo>
                    <a:pt x="3721776" y="5606393"/>
                    <a:pt x="3708778" y="5619916"/>
                    <a:pt x="3692749" y="5619916"/>
                  </a:cubicBezTo>
                  <a:close/>
                  <a:moveTo>
                    <a:pt x="3834297" y="5619916"/>
                  </a:moveTo>
                  <a:cubicBezTo>
                    <a:pt x="3818267" y="5619916"/>
                    <a:pt x="3805270" y="5606393"/>
                    <a:pt x="3805270" y="5589716"/>
                  </a:cubicBezTo>
                  <a:cubicBezTo>
                    <a:pt x="3805270" y="5573039"/>
                    <a:pt x="3818267" y="5559516"/>
                    <a:pt x="3834297" y="5559516"/>
                  </a:cubicBezTo>
                  <a:cubicBezTo>
                    <a:pt x="3850326" y="5559516"/>
                    <a:pt x="3863323" y="5573039"/>
                    <a:pt x="3863323" y="5589716"/>
                  </a:cubicBezTo>
                  <a:cubicBezTo>
                    <a:pt x="3863323" y="5606393"/>
                    <a:pt x="3850326" y="5619916"/>
                    <a:pt x="3834297" y="5619916"/>
                  </a:cubicBezTo>
                  <a:close/>
                  <a:moveTo>
                    <a:pt x="3905069" y="5619916"/>
                  </a:moveTo>
                  <a:cubicBezTo>
                    <a:pt x="3889040" y="5619916"/>
                    <a:pt x="3876042" y="5606393"/>
                    <a:pt x="3876042" y="5589716"/>
                  </a:cubicBezTo>
                  <a:cubicBezTo>
                    <a:pt x="3876042" y="5573039"/>
                    <a:pt x="3889040" y="5559516"/>
                    <a:pt x="3905069" y="5559516"/>
                  </a:cubicBezTo>
                  <a:cubicBezTo>
                    <a:pt x="3921098" y="5559516"/>
                    <a:pt x="3934096" y="5573039"/>
                    <a:pt x="3934096" y="5589716"/>
                  </a:cubicBezTo>
                  <a:cubicBezTo>
                    <a:pt x="3934096" y="5606393"/>
                    <a:pt x="3921098" y="5619916"/>
                    <a:pt x="3905069" y="5619916"/>
                  </a:cubicBezTo>
                  <a:close/>
                  <a:moveTo>
                    <a:pt x="3975843" y="5619916"/>
                  </a:moveTo>
                  <a:cubicBezTo>
                    <a:pt x="3959814" y="5619916"/>
                    <a:pt x="3946816" y="5606393"/>
                    <a:pt x="3946816" y="5589716"/>
                  </a:cubicBezTo>
                  <a:cubicBezTo>
                    <a:pt x="3946816" y="5573039"/>
                    <a:pt x="3959814" y="5559516"/>
                    <a:pt x="3975843" y="5559516"/>
                  </a:cubicBezTo>
                  <a:cubicBezTo>
                    <a:pt x="3991872" y="5559516"/>
                    <a:pt x="4004870" y="5573039"/>
                    <a:pt x="4004870" y="5589716"/>
                  </a:cubicBezTo>
                  <a:cubicBezTo>
                    <a:pt x="4004870" y="5606393"/>
                    <a:pt x="3991872" y="5619916"/>
                    <a:pt x="3975843" y="5619916"/>
                  </a:cubicBezTo>
                  <a:close/>
                  <a:moveTo>
                    <a:pt x="4046616" y="5619916"/>
                  </a:moveTo>
                  <a:cubicBezTo>
                    <a:pt x="4030587" y="5619916"/>
                    <a:pt x="4017589" y="5606393"/>
                    <a:pt x="4017589" y="5589716"/>
                  </a:cubicBezTo>
                  <a:cubicBezTo>
                    <a:pt x="4017589" y="5573039"/>
                    <a:pt x="4030587" y="5559516"/>
                    <a:pt x="4046616" y="5559516"/>
                  </a:cubicBezTo>
                  <a:cubicBezTo>
                    <a:pt x="4062645" y="5559516"/>
                    <a:pt x="4075643" y="5573039"/>
                    <a:pt x="4075643" y="5589716"/>
                  </a:cubicBezTo>
                  <a:cubicBezTo>
                    <a:pt x="4075643" y="5606393"/>
                    <a:pt x="4062645" y="5619916"/>
                    <a:pt x="4046616" y="5619916"/>
                  </a:cubicBezTo>
                  <a:close/>
                  <a:moveTo>
                    <a:pt x="4188163" y="5619916"/>
                  </a:moveTo>
                  <a:cubicBezTo>
                    <a:pt x="4172134" y="5619916"/>
                    <a:pt x="4159136" y="5606393"/>
                    <a:pt x="4159136" y="5589716"/>
                  </a:cubicBezTo>
                  <a:cubicBezTo>
                    <a:pt x="4159136" y="5573039"/>
                    <a:pt x="4172134" y="5559516"/>
                    <a:pt x="4188163" y="5559516"/>
                  </a:cubicBezTo>
                  <a:cubicBezTo>
                    <a:pt x="4204192" y="5559516"/>
                    <a:pt x="4217190" y="5573039"/>
                    <a:pt x="4217190" y="5589716"/>
                  </a:cubicBezTo>
                  <a:cubicBezTo>
                    <a:pt x="4217190" y="5606393"/>
                    <a:pt x="4204192" y="5619916"/>
                    <a:pt x="4188163" y="5619916"/>
                  </a:cubicBezTo>
                  <a:close/>
                  <a:moveTo>
                    <a:pt x="4258936" y="5619916"/>
                  </a:moveTo>
                  <a:cubicBezTo>
                    <a:pt x="4242907" y="5619916"/>
                    <a:pt x="4229909" y="5606393"/>
                    <a:pt x="4229909" y="5589716"/>
                  </a:cubicBezTo>
                  <a:cubicBezTo>
                    <a:pt x="4229909" y="5573039"/>
                    <a:pt x="4242907" y="5559516"/>
                    <a:pt x="4258936" y="5559516"/>
                  </a:cubicBezTo>
                  <a:cubicBezTo>
                    <a:pt x="4274965" y="5559516"/>
                    <a:pt x="4287963" y="5573039"/>
                    <a:pt x="4287963" y="5589716"/>
                  </a:cubicBezTo>
                  <a:cubicBezTo>
                    <a:pt x="4287963" y="5606393"/>
                    <a:pt x="4274965" y="5619916"/>
                    <a:pt x="4258936" y="5619916"/>
                  </a:cubicBezTo>
                  <a:close/>
                  <a:moveTo>
                    <a:pt x="4329709" y="5619916"/>
                  </a:moveTo>
                  <a:cubicBezTo>
                    <a:pt x="4313680" y="5619916"/>
                    <a:pt x="4300682" y="5606393"/>
                    <a:pt x="4300682" y="5589716"/>
                  </a:cubicBezTo>
                  <a:cubicBezTo>
                    <a:pt x="4300682" y="5573039"/>
                    <a:pt x="4313680" y="5559516"/>
                    <a:pt x="4329709" y="5559516"/>
                  </a:cubicBezTo>
                  <a:cubicBezTo>
                    <a:pt x="4345738" y="5559516"/>
                    <a:pt x="4358736" y="5573039"/>
                    <a:pt x="4358736" y="5589716"/>
                  </a:cubicBezTo>
                  <a:cubicBezTo>
                    <a:pt x="4358736" y="5606393"/>
                    <a:pt x="4345738" y="5619916"/>
                    <a:pt x="4329709" y="5619916"/>
                  </a:cubicBezTo>
                  <a:close/>
                  <a:moveTo>
                    <a:pt x="4400484" y="5619916"/>
                  </a:moveTo>
                  <a:cubicBezTo>
                    <a:pt x="4384454" y="5619916"/>
                    <a:pt x="4371457" y="5606393"/>
                    <a:pt x="4371457" y="5589716"/>
                  </a:cubicBezTo>
                  <a:cubicBezTo>
                    <a:pt x="4371457" y="5573039"/>
                    <a:pt x="4384454" y="5559516"/>
                    <a:pt x="4400484" y="5559516"/>
                  </a:cubicBezTo>
                  <a:cubicBezTo>
                    <a:pt x="4416513" y="5559516"/>
                    <a:pt x="4429510" y="5573039"/>
                    <a:pt x="4429510" y="5589716"/>
                  </a:cubicBezTo>
                  <a:cubicBezTo>
                    <a:pt x="4429510" y="5606393"/>
                    <a:pt x="4416513" y="5619916"/>
                    <a:pt x="4400484" y="5619916"/>
                  </a:cubicBezTo>
                  <a:close/>
                  <a:moveTo>
                    <a:pt x="4471257" y="5619916"/>
                  </a:moveTo>
                  <a:cubicBezTo>
                    <a:pt x="4455228" y="5619916"/>
                    <a:pt x="4442230" y="5606393"/>
                    <a:pt x="4442230" y="5589716"/>
                  </a:cubicBezTo>
                  <a:cubicBezTo>
                    <a:pt x="4442230" y="5573039"/>
                    <a:pt x="4455228" y="5559516"/>
                    <a:pt x="4471257" y="5559516"/>
                  </a:cubicBezTo>
                  <a:cubicBezTo>
                    <a:pt x="4487286" y="5559516"/>
                    <a:pt x="4500284" y="5573039"/>
                    <a:pt x="4500284" y="5589716"/>
                  </a:cubicBezTo>
                  <a:cubicBezTo>
                    <a:pt x="4500284" y="5606393"/>
                    <a:pt x="4487286" y="5619916"/>
                    <a:pt x="4471257" y="5619916"/>
                  </a:cubicBezTo>
                  <a:close/>
                  <a:moveTo>
                    <a:pt x="4542030" y="5619916"/>
                  </a:moveTo>
                  <a:cubicBezTo>
                    <a:pt x="4526001" y="5619916"/>
                    <a:pt x="4513003" y="5606393"/>
                    <a:pt x="4513003" y="5589716"/>
                  </a:cubicBezTo>
                  <a:cubicBezTo>
                    <a:pt x="4513003" y="5573039"/>
                    <a:pt x="4526001" y="5559516"/>
                    <a:pt x="4542030" y="5559516"/>
                  </a:cubicBezTo>
                  <a:cubicBezTo>
                    <a:pt x="4558059" y="5559516"/>
                    <a:pt x="4571057" y="5573039"/>
                    <a:pt x="4571057" y="5589716"/>
                  </a:cubicBezTo>
                  <a:cubicBezTo>
                    <a:pt x="4571057" y="5606393"/>
                    <a:pt x="4558059" y="5619916"/>
                    <a:pt x="4542030" y="5619916"/>
                  </a:cubicBezTo>
                  <a:close/>
                  <a:moveTo>
                    <a:pt x="4612803" y="5619916"/>
                  </a:moveTo>
                  <a:cubicBezTo>
                    <a:pt x="4596774" y="5619916"/>
                    <a:pt x="4583776" y="5606393"/>
                    <a:pt x="4583776" y="5589716"/>
                  </a:cubicBezTo>
                  <a:cubicBezTo>
                    <a:pt x="4583776" y="5573039"/>
                    <a:pt x="4596774" y="5559516"/>
                    <a:pt x="4612803" y="5559516"/>
                  </a:cubicBezTo>
                  <a:cubicBezTo>
                    <a:pt x="4628832" y="5559516"/>
                    <a:pt x="4641830" y="5573039"/>
                    <a:pt x="4641830" y="5589716"/>
                  </a:cubicBezTo>
                  <a:cubicBezTo>
                    <a:pt x="4641830" y="5606393"/>
                    <a:pt x="4628832" y="5619916"/>
                    <a:pt x="4612803" y="5619916"/>
                  </a:cubicBezTo>
                  <a:close/>
                  <a:moveTo>
                    <a:pt x="4683578" y="5619916"/>
                  </a:moveTo>
                  <a:cubicBezTo>
                    <a:pt x="4667548" y="5619916"/>
                    <a:pt x="4654551" y="5606393"/>
                    <a:pt x="4654551" y="5589716"/>
                  </a:cubicBezTo>
                  <a:cubicBezTo>
                    <a:pt x="4654551" y="5573039"/>
                    <a:pt x="4667548" y="5559516"/>
                    <a:pt x="4683578" y="5559516"/>
                  </a:cubicBezTo>
                  <a:cubicBezTo>
                    <a:pt x="4699607" y="5559516"/>
                    <a:pt x="4712604" y="5573039"/>
                    <a:pt x="4712604" y="5589716"/>
                  </a:cubicBezTo>
                  <a:cubicBezTo>
                    <a:pt x="4712604" y="5606393"/>
                    <a:pt x="4699607" y="5619916"/>
                    <a:pt x="4683578" y="5619916"/>
                  </a:cubicBezTo>
                  <a:close/>
                  <a:moveTo>
                    <a:pt x="4754350" y="5619916"/>
                  </a:moveTo>
                  <a:cubicBezTo>
                    <a:pt x="4738321" y="5619916"/>
                    <a:pt x="4725323" y="5606393"/>
                    <a:pt x="4725323" y="5589716"/>
                  </a:cubicBezTo>
                  <a:cubicBezTo>
                    <a:pt x="4725323" y="5573039"/>
                    <a:pt x="4738321" y="5559516"/>
                    <a:pt x="4754350" y="5559516"/>
                  </a:cubicBezTo>
                  <a:cubicBezTo>
                    <a:pt x="4770379" y="5559516"/>
                    <a:pt x="4783377" y="5573039"/>
                    <a:pt x="4783377" y="5589716"/>
                  </a:cubicBezTo>
                  <a:cubicBezTo>
                    <a:pt x="4783377" y="5606393"/>
                    <a:pt x="4770379" y="5619916"/>
                    <a:pt x="4754350" y="5619916"/>
                  </a:cubicBezTo>
                  <a:close/>
                  <a:moveTo>
                    <a:pt x="4825123" y="5619916"/>
                  </a:moveTo>
                  <a:cubicBezTo>
                    <a:pt x="4809094" y="5619916"/>
                    <a:pt x="4796096" y="5606393"/>
                    <a:pt x="4796096" y="5589716"/>
                  </a:cubicBezTo>
                  <a:cubicBezTo>
                    <a:pt x="4796096" y="5573039"/>
                    <a:pt x="4809094" y="5559516"/>
                    <a:pt x="4825123" y="5559516"/>
                  </a:cubicBezTo>
                  <a:cubicBezTo>
                    <a:pt x="4841152" y="5559516"/>
                    <a:pt x="4854150" y="5573039"/>
                    <a:pt x="4854150" y="5589716"/>
                  </a:cubicBezTo>
                  <a:cubicBezTo>
                    <a:pt x="4854150" y="5606393"/>
                    <a:pt x="4841152" y="5619916"/>
                    <a:pt x="4825123" y="5619916"/>
                  </a:cubicBezTo>
                  <a:close/>
                  <a:moveTo>
                    <a:pt x="6169820" y="5619916"/>
                  </a:moveTo>
                  <a:cubicBezTo>
                    <a:pt x="6153791" y="5619916"/>
                    <a:pt x="6140788" y="5606393"/>
                    <a:pt x="6140788" y="5589716"/>
                  </a:cubicBezTo>
                  <a:cubicBezTo>
                    <a:pt x="6140788" y="5573039"/>
                    <a:pt x="6153791" y="5559516"/>
                    <a:pt x="6169820" y="5559516"/>
                  </a:cubicBezTo>
                  <a:cubicBezTo>
                    <a:pt x="6185849" y="5559516"/>
                    <a:pt x="6198842" y="5573039"/>
                    <a:pt x="6198842" y="5589716"/>
                  </a:cubicBezTo>
                  <a:cubicBezTo>
                    <a:pt x="6198842" y="5606393"/>
                    <a:pt x="6185849" y="5619916"/>
                    <a:pt x="6169820" y="5619916"/>
                  </a:cubicBezTo>
                  <a:close/>
                  <a:moveTo>
                    <a:pt x="7019101" y="5619916"/>
                  </a:moveTo>
                  <a:cubicBezTo>
                    <a:pt x="7003072" y="5619916"/>
                    <a:pt x="6990069" y="5606393"/>
                    <a:pt x="6990069" y="5589716"/>
                  </a:cubicBezTo>
                  <a:cubicBezTo>
                    <a:pt x="6990069" y="5573039"/>
                    <a:pt x="7003072" y="5559516"/>
                    <a:pt x="7019101" y="5559516"/>
                  </a:cubicBezTo>
                  <a:cubicBezTo>
                    <a:pt x="7035130" y="5559516"/>
                    <a:pt x="7048123" y="5573039"/>
                    <a:pt x="7048123" y="5589716"/>
                  </a:cubicBezTo>
                  <a:cubicBezTo>
                    <a:pt x="7048123" y="5606393"/>
                    <a:pt x="7035130" y="5619916"/>
                    <a:pt x="7019101" y="5619916"/>
                  </a:cubicBezTo>
                  <a:close/>
                  <a:moveTo>
                    <a:pt x="7797609" y="5619916"/>
                  </a:moveTo>
                  <a:cubicBezTo>
                    <a:pt x="7781580" y="5619916"/>
                    <a:pt x="7768577" y="5606393"/>
                    <a:pt x="7768577" y="5589716"/>
                  </a:cubicBezTo>
                  <a:cubicBezTo>
                    <a:pt x="7768577" y="5573039"/>
                    <a:pt x="7781580" y="5559516"/>
                    <a:pt x="7797609" y="5559516"/>
                  </a:cubicBezTo>
                  <a:cubicBezTo>
                    <a:pt x="7813638" y="5559516"/>
                    <a:pt x="7826630" y="5573039"/>
                    <a:pt x="7826630" y="5589716"/>
                  </a:cubicBezTo>
                  <a:cubicBezTo>
                    <a:pt x="7826630" y="5606393"/>
                    <a:pt x="7813638" y="5619916"/>
                    <a:pt x="7797609" y="5619916"/>
                  </a:cubicBezTo>
                  <a:close/>
                  <a:moveTo>
                    <a:pt x="7868382" y="5619916"/>
                  </a:moveTo>
                  <a:cubicBezTo>
                    <a:pt x="7852353" y="5619916"/>
                    <a:pt x="7839350" y="5606393"/>
                    <a:pt x="7839350" y="5589716"/>
                  </a:cubicBezTo>
                  <a:cubicBezTo>
                    <a:pt x="7839350" y="5573039"/>
                    <a:pt x="7852353" y="5559516"/>
                    <a:pt x="7868382" y="5559516"/>
                  </a:cubicBezTo>
                  <a:cubicBezTo>
                    <a:pt x="7884411" y="5559516"/>
                    <a:pt x="7897404" y="5573039"/>
                    <a:pt x="7897404" y="5589716"/>
                  </a:cubicBezTo>
                  <a:cubicBezTo>
                    <a:pt x="7897404" y="5606393"/>
                    <a:pt x="7884411" y="5619916"/>
                    <a:pt x="7868382" y="5619916"/>
                  </a:cubicBezTo>
                  <a:close/>
                  <a:moveTo>
                    <a:pt x="2985017" y="5546315"/>
                  </a:moveTo>
                  <a:cubicBezTo>
                    <a:pt x="2968987" y="5546315"/>
                    <a:pt x="2955990" y="5532792"/>
                    <a:pt x="2955990" y="5516115"/>
                  </a:cubicBezTo>
                  <a:cubicBezTo>
                    <a:pt x="2955990" y="5499438"/>
                    <a:pt x="2968987" y="5485915"/>
                    <a:pt x="2985017" y="5485915"/>
                  </a:cubicBezTo>
                  <a:cubicBezTo>
                    <a:pt x="3001046" y="5485915"/>
                    <a:pt x="3014043" y="5499438"/>
                    <a:pt x="3014043" y="5516115"/>
                  </a:cubicBezTo>
                  <a:cubicBezTo>
                    <a:pt x="3014043" y="5532792"/>
                    <a:pt x="3001046" y="5546315"/>
                    <a:pt x="2985017" y="5546315"/>
                  </a:cubicBezTo>
                  <a:close/>
                  <a:moveTo>
                    <a:pt x="3551204" y="5546315"/>
                  </a:moveTo>
                  <a:cubicBezTo>
                    <a:pt x="3535174" y="5546315"/>
                    <a:pt x="3522177" y="5532792"/>
                    <a:pt x="3522177" y="5516115"/>
                  </a:cubicBezTo>
                  <a:cubicBezTo>
                    <a:pt x="3522177" y="5499438"/>
                    <a:pt x="3535174" y="5485915"/>
                    <a:pt x="3551204" y="5485915"/>
                  </a:cubicBezTo>
                  <a:cubicBezTo>
                    <a:pt x="3567233" y="5485915"/>
                    <a:pt x="3580230" y="5499438"/>
                    <a:pt x="3580230" y="5516115"/>
                  </a:cubicBezTo>
                  <a:cubicBezTo>
                    <a:pt x="3580230" y="5532792"/>
                    <a:pt x="3567233" y="5546315"/>
                    <a:pt x="3551204" y="5546315"/>
                  </a:cubicBezTo>
                  <a:close/>
                  <a:moveTo>
                    <a:pt x="3763522" y="5546315"/>
                  </a:moveTo>
                  <a:cubicBezTo>
                    <a:pt x="3747493" y="5546315"/>
                    <a:pt x="3734495" y="5532792"/>
                    <a:pt x="3734495" y="5516115"/>
                  </a:cubicBezTo>
                  <a:cubicBezTo>
                    <a:pt x="3734495" y="5499438"/>
                    <a:pt x="3747493" y="5485915"/>
                    <a:pt x="3763522" y="5485915"/>
                  </a:cubicBezTo>
                  <a:cubicBezTo>
                    <a:pt x="3779551" y="5485915"/>
                    <a:pt x="3792549" y="5499438"/>
                    <a:pt x="3792549" y="5516115"/>
                  </a:cubicBezTo>
                  <a:cubicBezTo>
                    <a:pt x="3792549" y="5532792"/>
                    <a:pt x="3779551" y="5546315"/>
                    <a:pt x="3763522" y="5546315"/>
                  </a:cubicBezTo>
                  <a:close/>
                  <a:moveTo>
                    <a:pt x="3834297" y="5546315"/>
                  </a:moveTo>
                  <a:cubicBezTo>
                    <a:pt x="3818267" y="5546315"/>
                    <a:pt x="3805270" y="5532792"/>
                    <a:pt x="3805270" y="5516115"/>
                  </a:cubicBezTo>
                  <a:cubicBezTo>
                    <a:pt x="3805270" y="5499438"/>
                    <a:pt x="3818267" y="5485915"/>
                    <a:pt x="3834297" y="5485915"/>
                  </a:cubicBezTo>
                  <a:cubicBezTo>
                    <a:pt x="3850326" y="5485915"/>
                    <a:pt x="3863323" y="5499438"/>
                    <a:pt x="3863323" y="5516115"/>
                  </a:cubicBezTo>
                  <a:cubicBezTo>
                    <a:pt x="3863323" y="5532792"/>
                    <a:pt x="3850326" y="5546315"/>
                    <a:pt x="3834297" y="5546315"/>
                  </a:cubicBezTo>
                  <a:close/>
                  <a:moveTo>
                    <a:pt x="3905069" y="5546315"/>
                  </a:moveTo>
                  <a:cubicBezTo>
                    <a:pt x="3889040" y="5546315"/>
                    <a:pt x="3876042" y="5532792"/>
                    <a:pt x="3876042" y="5516115"/>
                  </a:cubicBezTo>
                  <a:cubicBezTo>
                    <a:pt x="3876042" y="5499438"/>
                    <a:pt x="3889040" y="5485915"/>
                    <a:pt x="3905069" y="5485915"/>
                  </a:cubicBezTo>
                  <a:cubicBezTo>
                    <a:pt x="3921098" y="5485915"/>
                    <a:pt x="3934096" y="5499438"/>
                    <a:pt x="3934096" y="5516115"/>
                  </a:cubicBezTo>
                  <a:cubicBezTo>
                    <a:pt x="3934096" y="5532792"/>
                    <a:pt x="3921098" y="5546315"/>
                    <a:pt x="3905069" y="5546315"/>
                  </a:cubicBezTo>
                  <a:close/>
                  <a:moveTo>
                    <a:pt x="4188163" y="5546315"/>
                  </a:moveTo>
                  <a:cubicBezTo>
                    <a:pt x="4172134" y="5546315"/>
                    <a:pt x="4159136" y="5532792"/>
                    <a:pt x="4159136" y="5516115"/>
                  </a:cubicBezTo>
                  <a:cubicBezTo>
                    <a:pt x="4159136" y="5499438"/>
                    <a:pt x="4172134" y="5485915"/>
                    <a:pt x="4188163" y="5485915"/>
                  </a:cubicBezTo>
                  <a:cubicBezTo>
                    <a:pt x="4204192" y="5485915"/>
                    <a:pt x="4217190" y="5499438"/>
                    <a:pt x="4217190" y="5516115"/>
                  </a:cubicBezTo>
                  <a:cubicBezTo>
                    <a:pt x="4217190" y="5532792"/>
                    <a:pt x="4204192" y="5546315"/>
                    <a:pt x="4188163" y="5546315"/>
                  </a:cubicBezTo>
                  <a:close/>
                  <a:moveTo>
                    <a:pt x="4258936" y="5546315"/>
                  </a:moveTo>
                  <a:cubicBezTo>
                    <a:pt x="4242907" y="5546315"/>
                    <a:pt x="4229909" y="5532792"/>
                    <a:pt x="4229909" y="5516115"/>
                  </a:cubicBezTo>
                  <a:cubicBezTo>
                    <a:pt x="4229909" y="5499438"/>
                    <a:pt x="4242907" y="5485915"/>
                    <a:pt x="4258936" y="5485915"/>
                  </a:cubicBezTo>
                  <a:cubicBezTo>
                    <a:pt x="4274965" y="5485915"/>
                    <a:pt x="4287963" y="5499438"/>
                    <a:pt x="4287963" y="5516115"/>
                  </a:cubicBezTo>
                  <a:cubicBezTo>
                    <a:pt x="4287963" y="5532792"/>
                    <a:pt x="4274965" y="5546315"/>
                    <a:pt x="4258936" y="5546315"/>
                  </a:cubicBezTo>
                  <a:close/>
                  <a:moveTo>
                    <a:pt x="4329709" y="5546315"/>
                  </a:moveTo>
                  <a:cubicBezTo>
                    <a:pt x="4313680" y="5546315"/>
                    <a:pt x="4300682" y="5532792"/>
                    <a:pt x="4300682" y="5516115"/>
                  </a:cubicBezTo>
                  <a:cubicBezTo>
                    <a:pt x="4300682" y="5499438"/>
                    <a:pt x="4313680" y="5485915"/>
                    <a:pt x="4329709" y="5485915"/>
                  </a:cubicBezTo>
                  <a:cubicBezTo>
                    <a:pt x="4345738" y="5485915"/>
                    <a:pt x="4358736" y="5499438"/>
                    <a:pt x="4358736" y="5516115"/>
                  </a:cubicBezTo>
                  <a:cubicBezTo>
                    <a:pt x="4358736" y="5532792"/>
                    <a:pt x="4345738" y="5546315"/>
                    <a:pt x="4329709" y="5546315"/>
                  </a:cubicBezTo>
                  <a:close/>
                  <a:moveTo>
                    <a:pt x="4400484" y="5546315"/>
                  </a:moveTo>
                  <a:cubicBezTo>
                    <a:pt x="4384454" y="5546315"/>
                    <a:pt x="4371457" y="5532792"/>
                    <a:pt x="4371457" y="5516115"/>
                  </a:cubicBezTo>
                  <a:cubicBezTo>
                    <a:pt x="4371457" y="5499438"/>
                    <a:pt x="4384454" y="5485915"/>
                    <a:pt x="4400484" y="5485915"/>
                  </a:cubicBezTo>
                  <a:cubicBezTo>
                    <a:pt x="4416513" y="5485915"/>
                    <a:pt x="4429510" y="5499438"/>
                    <a:pt x="4429510" y="5516115"/>
                  </a:cubicBezTo>
                  <a:cubicBezTo>
                    <a:pt x="4429510" y="5532792"/>
                    <a:pt x="4416513" y="5546315"/>
                    <a:pt x="4400484" y="5546315"/>
                  </a:cubicBezTo>
                  <a:close/>
                  <a:moveTo>
                    <a:pt x="4471257" y="5546315"/>
                  </a:moveTo>
                  <a:cubicBezTo>
                    <a:pt x="4455228" y="5546315"/>
                    <a:pt x="4442230" y="5532792"/>
                    <a:pt x="4442230" y="5516115"/>
                  </a:cubicBezTo>
                  <a:cubicBezTo>
                    <a:pt x="4442230" y="5499438"/>
                    <a:pt x="4455228" y="5485915"/>
                    <a:pt x="4471257" y="5485915"/>
                  </a:cubicBezTo>
                  <a:cubicBezTo>
                    <a:pt x="4487286" y="5485915"/>
                    <a:pt x="4500284" y="5499438"/>
                    <a:pt x="4500284" y="5516115"/>
                  </a:cubicBezTo>
                  <a:cubicBezTo>
                    <a:pt x="4500284" y="5532792"/>
                    <a:pt x="4487286" y="5546315"/>
                    <a:pt x="4471257" y="5546315"/>
                  </a:cubicBezTo>
                  <a:close/>
                  <a:moveTo>
                    <a:pt x="4542030" y="5546315"/>
                  </a:moveTo>
                  <a:cubicBezTo>
                    <a:pt x="4526001" y="5546315"/>
                    <a:pt x="4513003" y="5532792"/>
                    <a:pt x="4513003" y="5516115"/>
                  </a:cubicBezTo>
                  <a:cubicBezTo>
                    <a:pt x="4513003" y="5499438"/>
                    <a:pt x="4526001" y="5485915"/>
                    <a:pt x="4542030" y="5485915"/>
                  </a:cubicBezTo>
                  <a:cubicBezTo>
                    <a:pt x="4558059" y="5485915"/>
                    <a:pt x="4571057" y="5499438"/>
                    <a:pt x="4571057" y="5516115"/>
                  </a:cubicBezTo>
                  <a:cubicBezTo>
                    <a:pt x="4571057" y="5532792"/>
                    <a:pt x="4558059" y="5546315"/>
                    <a:pt x="4542030" y="5546315"/>
                  </a:cubicBezTo>
                  <a:close/>
                  <a:moveTo>
                    <a:pt x="4612803" y="5546315"/>
                  </a:moveTo>
                  <a:cubicBezTo>
                    <a:pt x="4596774" y="5546315"/>
                    <a:pt x="4583776" y="5532792"/>
                    <a:pt x="4583776" y="5516115"/>
                  </a:cubicBezTo>
                  <a:cubicBezTo>
                    <a:pt x="4583776" y="5499438"/>
                    <a:pt x="4596774" y="5485915"/>
                    <a:pt x="4612803" y="5485915"/>
                  </a:cubicBezTo>
                  <a:cubicBezTo>
                    <a:pt x="4628832" y="5485915"/>
                    <a:pt x="4641830" y="5499438"/>
                    <a:pt x="4641830" y="5516115"/>
                  </a:cubicBezTo>
                  <a:cubicBezTo>
                    <a:pt x="4641830" y="5532792"/>
                    <a:pt x="4628832" y="5546315"/>
                    <a:pt x="4612803" y="5546315"/>
                  </a:cubicBezTo>
                  <a:close/>
                  <a:moveTo>
                    <a:pt x="4683578" y="5546315"/>
                  </a:moveTo>
                  <a:cubicBezTo>
                    <a:pt x="4667548" y="5546315"/>
                    <a:pt x="4654551" y="5532792"/>
                    <a:pt x="4654551" y="5516115"/>
                  </a:cubicBezTo>
                  <a:cubicBezTo>
                    <a:pt x="4654551" y="5499438"/>
                    <a:pt x="4667548" y="5485915"/>
                    <a:pt x="4683578" y="5485915"/>
                  </a:cubicBezTo>
                  <a:cubicBezTo>
                    <a:pt x="4699607" y="5485915"/>
                    <a:pt x="4712604" y="5499438"/>
                    <a:pt x="4712604" y="5516115"/>
                  </a:cubicBezTo>
                  <a:cubicBezTo>
                    <a:pt x="4712604" y="5532792"/>
                    <a:pt x="4699607" y="5546315"/>
                    <a:pt x="4683578" y="5546315"/>
                  </a:cubicBezTo>
                  <a:close/>
                  <a:moveTo>
                    <a:pt x="4754350" y="5546315"/>
                  </a:moveTo>
                  <a:cubicBezTo>
                    <a:pt x="4738321" y="5546315"/>
                    <a:pt x="4725323" y="5532792"/>
                    <a:pt x="4725323" y="5516115"/>
                  </a:cubicBezTo>
                  <a:cubicBezTo>
                    <a:pt x="4725323" y="5499438"/>
                    <a:pt x="4738321" y="5485915"/>
                    <a:pt x="4754350" y="5485915"/>
                  </a:cubicBezTo>
                  <a:cubicBezTo>
                    <a:pt x="4770379" y="5485915"/>
                    <a:pt x="4783377" y="5499438"/>
                    <a:pt x="4783377" y="5516115"/>
                  </a:cubicBezTo>
                  <a:cubicBezTo>
                    <a:pt x="4783377" y="5532792"/>
                    <a:pt x="4770379" y="5546315"/>
                    <a:pt x="4754350" y="5546315"/>
                  </a:cubicBezTo>
                  <a:close/>
                  <a:moveTo>
                    <a:pt x="4825123" y="5546315"/>
                  </a:moveTo>
                  <a:cubicBezTo>
                    <a:pt x="4809094" y="5546315"/>
                    <a:pt x="4796096" y="5532792"/>
                    <a:pt x="4796096" y="5516115"/>
                  </a:cubicBezTo>
                  <a:cubicBezTo>
                    <a:pt x="4796096" y="5499438"/>
                    <a:pt x="4809094" y="5485915"/>
                    <a:pt x="4825123" y="5485915"/>
                  </a:cubicBezTo>
                  <a:cubicBezTo>
                    <a:pt x="4841152" y="5485915"/>
                    <a:pt x="4854150" y="5499438"/>
                    <a:pt x="4854150" y="5516115"/>
                  </a:cubicBezTo>
                  <a:cubicBezTo>
                    <a:pt x="4854150" y="5532792"/>
                    <a:pt x="4841152" y="5546315"/>
                    <a:pt x="4825123" y="5546315"/>
                  </a:cubicBezTo>
                  <a:close/>
                  <a:moveTo>
                    <a:pt x="4895896" y="5546315"/>
                  </a:moveTo>
                  <a:cubicBezTo>
                    <a:pt x="4879867" y="5546315"/>
                    <a:pt x="4866869" y="5532792"/>
                    <a:pt x="4866869" y="5516115"/>
                  </a:cubicBezTo>
                  <a:cubicBezTo>
                    <a:pt x="4866869" y="5499438"/>
                    <a:pt x="4879867" y="5485915"/>
                    <a:pt x="4895896" y="5485915"/>
                  </a:cubicBezTo>
                  <a:cubicBezTo>
                    <a:pt x="4911925" y="5485915"/>
                    <a:pt x="4924923" y="5499438"/>
                    <a:pt x="4924923" y="5516115"/>
                  </a:cubicBezTo>
                  <a:cubicBezTo>
                    <a:pt x="4924923" y="5532792"/>
                    <a:pt x="4911925" y="5546315"/>
                    <a:pt x="4895896" y="5546315"/>
                  </a:cubicBezTo>
                  <a:close/>
                  <a:moveTo>
                    <a:pt x="4966672" y="5546315"/>
                  </a:moveTo>
                  <a:cubicBezTo>
                    <a:pt x="4950642" y="5546315"/>
                    <a:pt x="4937645" y="5532792"/>
                    <a:pt x="4937645" y="5516115"/>
                  </a:cubicBezTo>
                  <a:cubicBezTo>
                    <a:pt x="4937645" y="5499438"/>
                    <a:pt x="4950642" y="5485915"/>
                    <a:pt x="4966672" y="5485915"/>
                  </a:cubicBezTo>
                  <a:cubicBezTo>
                    <a:pt x="4982701" y="5485915"/>
                    <a:pt x="4995698" y="5499438"/>
                    <a:pt x="4995698" y="5516115"/>
                  </a:cubicBezTo>
                  <a:cubicBezTo>
                    <a:pt x="4995698" y="5532792"/>
                    <a:pt x="4982701" y="5546315"/>
                    <a:pt x="4966672" y="5546315"/>
                  </a:cubicBezTo>
                  <a:close/>
                  <a:moveTo>
                    <a:pt x="6028274" y="5546315"/>
                  </a:moveTo>
                  <a:cubicBezTo>
                    <a:pt x="6012244" y="5546315"/>
                    <a:pt x="5999241" y="5532792"/>
                    <a:pt x="5999241" y="5516115"/>
                  </a:cubicBezTo>
                  <a:cubicBezTo>
                    <a:pt x="5999241" y="5499438"/>
                    <a:pt x="6012244" y="5485915"/>
                    <a:pt x="6028274" y="5485915"/>
                  </a:cubicBezTo>
                  <a:cubicBezTo>
                    <a:pt x="6044303" y="5485915"/>
                    <a:pt x="6057295" y="5499438"/>
                    <a:pt x="6057295" y="5516115"/>
                  </a:cubicBezTo>
                  <a:cubicBezTo>
                    <a:pt x="6057295" y="5532792"/>
                    <a:pt x="6044303" y="5546315"/>
                    <a:pt x="6028274" y="5546315"/>
                  </a:cubicBezTo>
                  <a:close/>
                  <a:moveTo>
                    <a:pt x="6169820" y="5546315"/>
                  </a:moveTo>
                  <a:cubicBezTo>
                    <a:pt x="6153791" y="5546315"/>
                    <a:pt x="6140788" y="5532792"/>
                    <a:pt x="6140788" y="5516115"/>
                  </a:cubicBezTo>
                  <a:cubicBezTo>
                    <a:pt x="6140788" y="5499438"/>
                    <a:pt x="6153791" y="5485915"/>
                    <a:pt x="6169820" y="5485915"/>
                  </a:cubicBezTo>
                  <a:cubicBezTo>
                    <a:pt x="6185849" y="5485915"/>
                    <a:pt x="6198842" y="5499438"/>
                    <a:pt x="6198842" y="5516115"/>
                  </a:cubicBezTo>
                  <a:cubicBezTo>
                    <a:pt x="6198842" y="5532792"/>
                    <a:pt x="6185849" y="5546315"/>
                    <a:pt x="6169820" y="5546315"/>
                  </a:cubicBezTo>
                  <a:close/>
                  <a:moveTo>
                    <a:pt x="7089874" y="5546315"/>
                  </a:moveTo>
                  <a:cubicBezTo>
                    <a:pt x="7073845" y="5546315"/>
                    <a:pt x="7060842" y="5532792"/>
                    <a:pt x="7060842" y="5516115"/>
                  </a:cubicBezTo>
                  <a:cubicBezTo>
                    <a:pt x="7060842" y="5499438"/>
                    <a:pt x="7073845" y="5485915"/>
                    <a:pt x="7089874" y="5485915"/>
                  </a:cubicBezTo>
                  <a:cubicBezTo>
                    <a:pt x="7105904" y="5485915"/>
                    <a:pt x="7118896" y="5499438"/>
                    <a:pt x="7118896" y="5516115"/>
                  </a:cubicBezTo>
                  <a:cubicBezTo>
                    <a:pt x="7118896" y="5532792"/>
                    <a:pt x="7105904" y="5546315"/>
                    <a:pt x="7089874" y="5546315"/>
                  </a:cubicBezTo>
                  <a:close/>
                  <a:moveTo>
                    <a:pt x="7231422" y="5546315"/>
                  </a:moveTo>
                  <a:cubicBezTo>
                    <a:pt x="7215393" y="5546315"/>
                    <a:pt x="7202390" y="5532792"/>
                    <a:pt x="7202390" y="5516115"/>
                  </a:cubicBezTo>
                  <a:cubicBezTo>
                    <a:pt x="7202390" y="5499438"/>
                    <a:pt x="7215393" y="5485915"/>
                    <a:pt x="7231422" y="5485915"/>
                  </a:cubicBezTo>
                  <a:cubicBezTo>
                    <a:pt x="7247451" y="5485915"/>
                    <a:pt x="7260443" y="5499438"/>
                    <a:pt x="7260443" y="5516115"/>
                  </a:cubicBezTo>
                  <a:cubicBezTo>
                    <a:pt x="7260443" y="5532792"/>
                    <a:pt x="7247451" y="5546315"/>
                    <a:pt x="7231422" y="5546315"/>
                  </a:cubicBezTo>
                  <a:close/>
                  <a:moveTo>
                    <a:pt x="7939155" y="5546315"/>
                  </a:moveTo>
                  <a:cubicBezTo>
                    <a:pt x="7923126" y="5546315"/>
                    <a:pt x="7910123" y="5532792"/>
                    <a:pt x="7910123" y="5516115"/>
                  </a:cubicBezTo>
                  <a:cubicBezTo>
                    <a:pt x="7910123" y="5499438"/>
                    <a:pt x="7923126" y="5485915"/>
                    <a:pt x="7939155" y="5485915"/>
                  </a:cubicBezTo>
                  <a:cubicBezTo>
                    <a:pt x="7955185" y="5485915"/>
                    <a:pt x="7968177" y="5499438"/>
                    <a:pt x="7968177" y="5516115"/>
                  </a:cubicBezTo>
                  <a:cubicBezTo>
                    <a:pt x="7968177" y="5532792"/>
                    <a:pt x="7955185" y="5546315"/>
                    <a:pt x="7939155" y="5546315"/>
                  </a:cubicBezTo>
                  <a:close/>
                  <a:moveTo>
                    <a:pt x="3126562" y="5472714"/>
                  </a:moveTo>
                  <a:cubicBezTo>
                    <a:pt x="3110533" y="5472714"/>
                    <a:pt x="3097535" y="5459191"/>
                    <a:pt x="3097535" y="5442513"/>
                  </a:cubicBezTo>
                  <a:cubicBezTo>
                    <a:pt x="3097535" y="5425836"/>
                    <a:pt x="3110533" y="5412313"/>
                    <a:pt x="3126562" y="5412313"/>
                  </a:cubicBezTo>
                  <a:cubicBezTo>
                    <a:pt x="3142591" y="5412313"/>
                    <a:pt x="3155589" y="5425836"/>
                    <a:pt x="3155589" y="5442513"/>
                  </a:cubicBezTo>
                  <a:cubicBezTo>
                    <a:pt x="3155589" y="5459191"/>
                    <a:pt x="3142591" y="5472714"/>
                    <a:pt x="3126562" y="5472714"/>
                  </a:cubicBezTo>
                  <a:close/>
                  <a:moveTo>
                    <a:pt x="3268110" y="5472714"/>
                  </a:moveTo>
                  <a:cubicBezTo>
                    <a:pt x="3252080" y="5472714"/>
                    <a:pt x="3239083" y="5459191"/>
                    <a:pt x="3239083" y="5442513"/>
                  </a:cubicBezTo>
                  <a:cubicBezTo>
                    <a:pt x="3239083" y="5425836"/>
                    <a:pt x="3252080" y="5412313"/>
                    <a:pt x="3268110" y="5412313"/>
                  </a:cubicBezTo>
                  <a:cubicBezTo>
                    <a:pt x="3284139" y="5412313"/>
                    <a:pt x="3297136" y="5425836"/>
                    <a:pt x="3297136" y="5442513"/>
                  </a:cubicBezTo>
                  <a:cubicBezTo>
                    <a:pt x="3297136" y="5459191"/>
                    <a:pt x="3284139" y="5472714"/>
                    <a:pt x="3268110" y="5472714"/>
                  </a:cubicBezTo>
                  <a:close/>
                  <a:moveTo>
                    <a:pt x="3409655" y="5472714"/>
                  </a:moveTo>
                  <a:cubicBezTo>
                    <a:pt x="3393626" y="5472714"/>
                    <a:pt x="3380628" y="5459191"/>
                    <a:pt x="3380628" y="5442513"/>
                  </a:cubicBezTo>
                  <a:cubicBezTo>
                    <a:pt x="3380628" y="5425836"/>
                    <a:pt x="3393626" y="5412313"/>
                    <a:pt x="3409655" y="5412313"/>
                  </a:cubicBezTo>
                  <a:cubicBezTo>
                    <a:pt x="3425684" y="5412313"/>
                    <a:pt x="3438682" y="5425836"/>
                    <a:pt x="3438682" y="5442513"/>
                  </a:cubicBezTo>
                  <a:cubicBezTo>
                    <a:pt x="3438682" y="5459191"/>
                    <a:pt x="3425684" y="5472714"/>
                    <a:pt x="3409655" y="5472714"/>
                  </a:cubicBezTo>
                  <a:close/>
                  <a:moveTo>
                    <a:pt x="3834297" y="5472714"/>
                  </a:moveTo>
                  <a:cubicBezTo>
                    <a:pt x="3818267" y="5472714"/>
                    <a:pt x="3805270" y="5459191"/>
                    <a:pt x="3805270" y="5442513"/>
                  </a:cubicBezTo>
                  <a:cubicBezTo>
                    <a:pt x="3805270" y="5425836"/>
                    <a:pt x="3818267" y="5412313"/>
                    <a:pt x="3834297" y="5412313"/>
                  </a:cubicBezTo>
                  <a:cubicBezTo>
                    <a:pt x="3850326" y="5412313"/>
                    <a:pt x="3863323" y="5425836"/>
                    <a:pt x="3863323" y="5442513"/>
                  </a:cubicBezTo>
                  <a:cubicBezTo>
                    <a:pt x="3863323" y="5459191"/>
                    <a:pt x="3850326" y="5472714"/>
                    <a:pt x="3834297" y="5472714"/>
                  </a:cubicBezTo>
                  <a:close/>
                  <a:moveTo>
                    <a:pt x="4046616" y="5472714"/>
                  </a:moveTo>
                  <a:cubicBezTo>
                    <a:pt x="4030587" y="5472714"/>
                    <a:pt x="4017589" y="5459191"/>
                    <a:pt x="4017589" y="5442513"/>
                  </a:cubicBezTo>
                  <a:cubicBezTo>
                    <a:pt x="4017589" y="5425836"/>
                    <a:pt x="4030587" y="5412313"/>
                    <a:pt x="4046616" y="5412313"/>
                  </a:cubicBezTo>
                  <a:cubicBezTo>
                    <a:pt x="4062645" y="5412313"/>
                    <a:pt x="4075643" y="5425836"/>
                    <a:pt x="4075643" y="5442513"/>
                  </a:cubicBezTo>
                  <a:cubicBezTo>
                    <a:pt x="4075643" y="5459191"/>
                    <a:pt x="4062645" y="5472714"/>
                    <a:pt x="4046616" y="5472714"/>
                  </a:cubicBezTo>
                  <a:close/>
                  <a:moveTo>
                    <a:pt x="4117391" y="5472714"/>
                  </a:moveTo>
                  <a:cubicBezTo>
                    <a:pt x="4101361" y="5472714"/>
                    <a:pt x="4088364" y="5459191"/>
                    <a:pt x="4088364" y="5442513"/>
                  </a:cubicBezTo>
                  <a:cubicBezTo>
                    <a:pt x="4088364" y="5425836"/>
                    <a:pt x="4101361" y="5412313"/>
                    <a:pt x="4117391" y="5412313"/>
                  </a:cubicBezTo>
                  <a:cubicBezTo>
                    <a:pt x="4133420" y="5412313"/>
                    <a:pt x="4146417" y="5425836"/>
                    <a:pt x="4146417" y="5442513"/>
                  </a:cubicBezTo>
                  <a:cubicBezTo>
                    <a:pt x="4146417" y="5459191"/>
                    <a:pt x="4133420" y="5472714"/>
                    <a:pt x="4117391" y="5472714"/>
                  </a:cubicBezTo>
                  <a:close/>
                  <a:moveTo>
                    <a:pt x="4188163" y="5472714"/>
                  </a:moveTo>
                  <a:cubicBezTo>
                    <a:pt x="4172134" y="5472714"/>
                    <a:pt x="4159136" y="5459191"/>
                    <a:pt x="4159136" y="5442513"/>
                  </a:cubicBezTo>
                  <a:cubicBezTo>
                    <a:pt x="4159136" y="5425836"/>
                    <a:pt x="4172134" y="5412313"/>
                    <a:pt x="4188163" y="5412313"/>
                  </a:cubicBezTo>
                  <a:cubicBezTo>
                    <a:pt x="4204192" y="5412313"/>
                    <a:pt x="4217190" y="5425836"/>
                    <a:pt x="4217190" y="5442513"/>
                  </a:cubicBezTo>
                  <a:cubicBezTo>
                    <a:pt x="4217190" y="5459191"/>
                    <a:pt x="4204192" y="5472714"/>
                    <a:pt x="4188163" y="5472714"/>
                  </a:cubicBezTo>
                  <a:close/>
                  <a:moveTo>
                    <a:pt x="4258936" y="5472714"/>
                  </a:moveTo>
                  <a:cubicBezTo>
                    <a:pt x="4242907" y="5472714"/>
                    <a:pt x="4229909" y="5459191"/>
                    <a:pt x="4229909" y="5442513"/>
                  </a:cubicBezTo>
                  <a:cubicBezTo>
                    <a:pt x="4229909" y="5425836"/>
                    <a:pt x="4242907" y="5412313"/>
                    <a:pt x="4258936" y="5412313"/>
                  </a:cubicBezTo>
                  <a:cubicBezTo>
                    <a:pt x="4274965" y="5412313"/>
                    <a:pt x="4287963" y="5425836"/>
                    <a:pt x="4287963" y="5442513"/>
                  </a:cubicBezTo>
                  <a:cubicBezTo>
                    <a:pt x="4287963" y="5459191"/>
                    <a:pt x="4274965" y="5472714"/>
                    <a:pt x="4258936" y="5472714"/>
                  </a:cubicBezTo>
                  <a:close/>
                  <a:moveTo>
                    <a:pt x="4329709" y="5472714"/>
                  </a:moveTo>
                  <a:cubicBezTo>
                    <a:pt x="4313680" y="5472714"/>
                    <a:pt x="4300682" y="5459191"/>
                    <a:pt x="4300682" y="5442513"/>
                  </a:cubicBezTo>
                  <a:cubicBezTo>
                    <a:pt x="4300682" y="5425836"/>
                    <a:pt x="4313680" y="5412313"/>
                    <a:pt x="4329709" y="5412313"/>
                  </a:cubicBezTo>
                  <a:cubicBezTo>
                    <a:pt x="4345738" y="5412313"/>
                    <a:pt x="4358736" y="5425836"/>
                    <a:pt x="4358736" y="5442513"/>
                  </a:cubicBezTo>
                  <a:cubicBezTo>
                    <a:pt x="4358736" y="5459191"/>
                    <a:pt x="4345738" y="5472714"/>
                    <a:pt x="4329709" y="5472714"/>
                  </a:cubicBezTo>
                  <a:close/>
                  <a:moveTo>
                    <a:pt x="4400484" y="5472714"/>
                  </a:moveTo>
                  <a:cubicBezTo>
                    <a:pt x="4384454" y="5472714"/>
                    <a:pt x="4371457" y="5459191"/>
                    <a:pt x="4371457" y="5442513"/>
                  </a:cubicBezTo>
                  <a:cubicBezTo>
                    <a:pt x="4371457" y="5425836"/>
                    <a:pt x="4384454" y="5412313"/>
                    <a:pt x="4400484" y="5412313"/>
                  </a:cubicBezTo>
                  <a:cubicBezTo>
                    <a:pt x="4416513" y="5412313"/>
                    <a:pt x="4429510" y="5425836"/>
                    <a:pt x="4429510" y="5442513"/>
                  </a:cubicBezTo>
                  <a:cubicBezTo>
                    <a:pt x="4429510" y="5459191"/>
                    <a:pt x="4416513" y="5472714"/>
                    <a:pt x="4400484" y="5472714"/>
                  </a:cubicBezTo>
                  <a:close/>
                  <a:moveTo>
                    <a:pt x="4471257" y="5472714"/>
                  </a:moveTo>
                  <a:cubicBezTo>
                    <a:pt x="4455228" y="5472714"/>
                    <a:pt x="4442230" y="5459191"/>
                    <a:pt x="4442230" y="5442513"/>
                  </a:cubicBezTo>
                  <a:cubicBezTo>
                    <a:pt x="4442230" y="5425836"/>
                    <a:pt x="4455228" y="5412313"/>
                    <a:pt x="4471257" y="5412313"/>
                  </a:cubicBezTo>
                  <a:cubicBezTo>
                    <a:pt x="4487286" y="5412313"/>
                    <a:pt x="4500284" y="5425836"/>
                    <a:pt x="4500284" y="5442513"/>
                  </a:cubicBezTo>
                  <a:cubicBezTo>
                    <a:pt x="4500284" y="5459191"/>
                    <a:pt x="4487286" y="5472714"/>
                    <a:pt x="4471257" y="5472714"/>
                  </a:cubicBezTo>
                  <a:close/>
                  <a:moveTo>
                    <a:pt x="4542030" y="5472714"/>
                  </a:moveTo>
                  <a:cubicBezTo>
                    <a:pt x="4526001" y="5472714"/>
                    <a:pt x="4513003" y="5459191"/>
                    <a:pt x="4513003" y="5442513"/>
                  </a:cubicBezTo>
                  <a:cubicBezTo>
                    <a:pt x="4513003" y="5425836"/>
                    <a:pt x="4526001" y="5412313"/>
                    <a:pt x="4542030" y="5412313"/>
                  </a:cubicBezTo>
                  <a:cubicBezTo>
                    <a:pt x="4558059" y="5412313"/>
                    <a:pt x="4571057" y="5425836"/>
                    <a:pt x="4571057" y="5442513"/>
                  </a:cubicBezTo>
                  <a:cubicBezTo>
                    <a:pt x="4571057" y="5459191"/>
                    <a:pt x="4558059" y="5472714"/>
                    <a:pt x="4542030" y="5472714"/>
                  </a:cubicBezTo>
                  <a:close/>
                  <a:moveTo>
                    <a:pt x="4612803" y="5472714"/>
                  </a:moveTo>
                  <a:cubicBezTo>
                    <a:pt x="4596774" y="5472714"/>
                    <a:pt x="4583776" y="5459191"/>
                    <a:pt x="4583776" y="5442513"/>
                  </a:cubicBezTo>
                  <a:cubicBezTo>
                    <a:pt x="4583776" y="5425836"/>
                    <a:pt x="4596774" y="5412313"/>
                    <a:pt x="4612803" y="5412313"/>
                  </a:cubicBezTo>
                  <a:cubicBezTo>
                    <a:pt x="4628832" y="5412313"/>
                    <a:pt x="4641830" y="5425836"/>
                    <a:pt x="4641830" y="5442513"/>
                  </a:cubicBezTo>
                  <a:cubicBezTo>
                    <a:pt x="4641830" y="5459191"/>
                    <a:pt x="4628832" y="5472714"/>
                    <a:pt x="4612803" y="5472714"/>
                  </a:cubicBezTo>
                  <a:close/>
                  <a:moveTo>
                    <a:pt x="4683578" y="5472714"/>
                  </a:moveTo>
                  <a:cubicBezTo>
                    <a:pt x="4667548" y="5472714"/>
                    <a:pt x="4654551" y="5459191"/>
                    <a:pt x="4654551" y="5442513"/>
                  </a:cubicBezTo>
                  <a:cubicBezTo>
                    <a:pt x="4654551" y="5425836"/>
                    <a:pt x="4667548" y="5412313"/>
                    <a:pt x="4683578" y="5412313"/>
                  </a:cubicBezTo>
                  <a:cubicBezTo>
                    <a:pt x="4699607" y="5412313"/>
                    <a:pt x="4712604" y="5425836"/>
                    <a:pt x="4712604" y="5442513"/>
                  </a:cubicBezTo>
                  <a:cubicBezTo>
                    <a:pt x="4712604" y="5459191"/>
                    <a:pt x="4699607" y="5472714"/>
                    <a:pt x="4683578" y="5472714"/>
                  </a:cubicBezTo>
                  <a:close/>
                  <a:moveTo>
                    <a:pt x="4754350" y="5472714"/>
                  </a:moveTo>
                  <a:cubicBezTo>
                    <a:pt x="4738321" y="5472714"/>
                    <a:pt x="4725323" y="5459191"/>
                    <a:pt x="4725323" y="5442513"/>
                  </a:cubicBezTo>
                  <a:cubicBezTo>
                    <a:pt x="4725323" y="5425836"/>
                    <a:pt x="4738321" y="5412313"/>
                    <a:pt x="4754350" y="5412313"/>
                  </a:cubicBezTo>
                  <a:cubicBezTo>
                    <a:pt x="4770379" y="5412313"/>
                    <a:pt x="4783377" y="5425836"/>
                    <a:pt x="4783377" y="5442513"/>
                  </a:cubicBezTo>
                  <a:cubicBezTo>
                    <a:pt x="4783377" y="5459191"/>
                    <a:pt x="4770379" y="5472714"/>
                    <a:pt x="4754350" y="5472714"/>
                  </a:cubicBezTo>
                  <a:close/>
                  <a:moveTo>
                    <a:pt x="4825123" y="5472714"/>
                  </a:moveTo>
                  <a:cubicBezTo>
                    <a:pt x="4809094" y="5472714"/>
                    <a:pt x="4796096" y="5459191"/>
                    <a:pt x="4796096" y="5442513"/>
                  </a:cubicBezTo>
                  <a:cubicBezTo>
                    <a:pt x="4796096" y="5425836"/>
                    <a:pt x="4809094" y="5412313"/>
                    <a:pt x="4825123" y="5412313"/>
                  </a:cubicBezTo>
                  <a:cubicBezTo>
                    <a:pt x="4841152" y="5412313"/>
                    <a:pt x="4854150" y="5425836"/>
                    <a:pt x="4854150" y="5442513"/>
                  </a:cubicBezTo>
                  <a:cubicBezTo>
                    <a:pt x="4854150" y="5459191"/>
                    <a:pt x="4841152" y="5472714"/>
                    <a:pt x="4825123" y="5472714"/>
                  </a:cubicBezTo>
                  <a:close/>
                  <a:moveTo>
                    <a:pt x="4895896" y="5472714"/>
                  </a:moveTo>
                  <a:cubicBezTo>
                    <a:pt x="4879867" y="5472714"/>
                    <a:pt x="4866869" y="5459191"/>
                    <a:pt x="4866869" y="5442513"/>
                  </a:cubicBezTo>
                  <a:cubicBezTo>
                    <a:pt x="4866869" y="5425836"/>
                    <a:pt x="4879867" y="5412313"/>
                    <a:pt x="4895896" y="5412313"/>
                  </a:cubicBezTo>
                  <a:cubicBezTo>
                    <a:pt x="4911925" y="5412313"/>
                    <a:pt x="4924923" y="5425836"/>
                    <a:pt x="4924923" y="5442513"/>
                  </a:cubicBezTo>
                  <a:cubicBezTo>
                    <a:pt x="4924923" y="5459191"/>
                    <a:pt x="4911925" y="5472714"/>
                    <a:pt x="4895896" y="5472714"/>
                  </a:cubicBezTo>
                  <a:close/>
                  <a:moveTo>
                    <a:pt x="5603633" y="5472714"/>
                  </a:moveTo>
                  <a:cubicBezTo>
                    <a:pt x="5587604" y="5472714"/>
                    <a:pt x="5574601" y="5459191"/>
                    <a:pt x="5574601" y="5442513"/>
                  </a:cubicBezTo>
                  <a:cubicBezTo>
                    <a:pt x="5574601" y="5425836"/>
                    <a:pt x="5587604" y="5412313"/>
                    <a:pt x="5603633" y="5412313"/>
                  </a:cubicBezTo>
                  <a:cubicBezTo>
                    <a:pt x="5619662" y="5412313"/>
                    <a:pt x="5632655" y="5425836"/>
                    <a:pt x="5632655" y="5442513"/>
                  </a:cubicBezTo>
                  <a:cubicBezTo>
                    <a:pt x="5632655" y="5459191"/>
                    <a:pt x="5619662" y="5472714"/>
                    <a:pt x="5603633" y="5472714"/>
                  </a:cubicBezTo>
                  <a:close/>
                  <a:moveTo>
                    <a:pt x="5674406" y="5472714"/>
                  </a:moveTo>
                  <a:cubicBezTo>
                    <a:pt x="5658377" y="5472714"/>
                    <a:pt x="5645374" y="5459191"/>
                    <a:pt x="5645374" y="5442513"/>
                  </a:cubicBezTo>
                  <a:cubicBezTo>
                    <a:pt x="5645374" y="5425836"/>
                    <a:pt x="5658377" y="5412313"/>
                    <a:pt x="5674406" y="5412313"/>
                  </a:cubicBezTo>
                  <a:cubicBezTo>
                    <a:pt x="5690436" y="5412313"/>
                    <a:pt x="5703428" y="5425836"/>
                    <a:pt x="5703428" y="5442513"/>
                  </a:cubicBezTo>
                  <a:cubicBezTo>
                    <a:pt x="5703428" y="5459191"/>
                    <a:pt x="5690436" y="5472714"/>
                    <a:pt x="5674406" y="5472714"/>
                  </a:cubicBezTo>
                  <a:close/>
                  <a:moveTo>
                    <a:pt x="7089874" y="5472714"/>
                  </a:moveTo>
                  <a:cubicBezTo>
                    <a:pt x="7073845" y="5472714"/>
                    <a:pt x="7060842" y="5459191"/>
                    <a:pt x="7060842" y="5442513"/>
                  </a:cubicBezTo>
                  <a:cubicBezTo>
                    <a:pt x="7060842" y="5425836"/>
                    <a:pt x="7073845" y="5412313"/>
                    <a:pt x="7089874" y="5412313"/>
                  </a:cubicBezTo>
                  <a:cubicBezTo>
                    <a:pt x="7105904" y="5412313"/>
                    <a:pt x="7118896" y="5425836"/>
                    <a:pt x="7118896" y="5442513"/>
                  </a:cubicBezTo>
                  <a:cubicBezTo>
                    <a:pt x="7118896" y="5459191"/>
                    <a:pt x="7105904" y="5472714"/>
                    <a:pt x="7089874" y="5472714"/>
                  </a:cubicBezTo>
                  <a:close/>
                  <a:moveTo>
                    <a:pt x="7160648" y="5472714"/>
                  </a:moveTo>
                  <a:cubicBezTo>
                    <a:pt x="7144618" y="5472714"/>
                    <a:pt x="7131615" y="5459191"/>
                    <a:pt x="7131615" y="5442513"/>
                  </a:cubicBezTo>
                  <a:cubicBezTo>
                    <a:pt x="7131615" y="5425836"/>
                    <a:pt x="7144618" y="5412313"/>
                    <a:pt x="7160648" y="5412313"/>
                  </a:cubicBezTo>
                  <a:cubicBezTo>
                    <a:pt x="7176677" y="5412313"/>
                    <a:pt x="7189669" y="5425836"/>
                    <a:pt x="7189669" y="5442513"/>
                  </a:cubicBezTo>
                  <a:cubicBezTo>
                    <a:pt x="7189669" y="5459191"/>
                    <a:pt x="7176677" y="5472714"/>
                    <a:pt x="7160648" y="5472714"/>
                  </a:cubicBezTo>
                  <a:close/>
                  <a:moveTo>
                    <a:pt x="7231422" y="5472714"/>
                  </a:moveTo>
                  <a:cubicBezTo>
                    <a:pt x="7215393" y="5472714"/>
                    <a:pt x="7202390" y="5459191"/>
                    <a:pt x="7202390" y="5442513"/>
                  </a:cubicBezTo>
                  <a:cubicBezTo>
                    <a:pt x="7202390" y="5425836"/>
                    <a:pt x="7215393" y="5412313"/>
                    <a:pt x="7231422" y="5412313"/>
                  </a:cubicBezTo>
                  <a:cubicBezTo>
                    <a:pt x="7247451" y="5412313"/>
                    <a:pt x="7260443" y="5425836"/>
                    <a:pt x="7260443" y="5442513"/>
                  </a:cubicBezTo>
                  <a:cubicBezTo>
                    <a:pt x="7260443" y="5459191"/>
                    <a:pt x="7247451" y="5472714"/>
                    <a:pt x="7231422" y="5472714"/>
                  </a:cubicBezTo>
                  <a:close/>
                  <a:moveTo>
                    <a:pt x="7302194" y="5472714"/>
                  </a:moveTo>
                  <a:cubicBezTo>
                    <a:pt x="7286165" y="5472714"/>
                    <a:pt x="7273162" y="5459191"/>
                    <a:pt x="7273162" y="5442513"/>
                  </a:cubicBezTo>
                  <a:cubicBezTo>
                    <a:pt x="7273162" y="5425836"/>
                    <a:pt x="7286165" y="5412313"/>
                    <a:pt x="7302194" y="5412313"/>
                  </a:cubicBezTo>
                  <a:cubicBezTo>
                    <a:pt x="7318223" y="5412313"/>
                    <a:pt x="7331216" y="5425836"/>
                    <a:pt x="7331216" y="5442513"/>
                  </a:cubicBezTo>
                  <a:cubicBezTo>
                    <a:pt x="7331216" y="5459191"/>
                    <a:pt x="7318223" y="5472714"/>
                    <a:pt x="7302194" y="5472714"/>
                  </a:cubicBezTo>
                  <a:close/>
                  <a:moveTo>
                    <a:pt x="8151475" y="5472714"/>
                  </a:moveTo>
                  <a:cubicBezTo>
                    <a:pt x="8135446" y="5472714"/>
                    <a:pt x="8122443" y="5459191"/>
                    <a:pt x="8122443" y="5442513"/>
                  </a:cubicBezTo>
                  <a:cubicBezTo>
                    <a:pt x="8122443" y="5425836"/>
                    <a:pt x="8135446" y="5412313"/>
                    <a:pt x="8151475" y="5412313"/>
                  </a:cubicBezTo>
                  <a:cubicBezTo>
                    <a:pt x="8167504" y="5412313"/>
                    <a:pt x="8180497" y="5425836"/>
                    <a:pt x="8180497" y="5442513"/>
                  </a:cubicBezTo>
                  <a:cubicBezTo>
                    <a:pt x="8180497" y="5459191"/>
                    <a:pt x="8167504" y="5472714"/>
                    <a:pt x="8151475" y="5472714"/>
                  </a:cubicBezTo>
                  <a:close/>
                  <a:moveTo>
                    <a:pt x="8788435" y="5472714"/>
                  </a:moveTo>
                  <a:cubicBezTo>
                    <a:pt x="8772406" y="5472714"/>
                    <a:pt x="8759403" y="5459191"/>
                    <a:pt x="8759403" y="5442513"/>
                  </a:cubicBezTo>
                  <a:cubicBezTo>
                    <a:pt x="8759403" y="5425836"/>
                    <a:pt x="8772406" y="5412313"/>
                    <a:pt x="8788435" y="5412313"/>
                  </a:cubicBezTo>
                  <a:cubicBezTo>
                    <a:pt x="8804465" y="5412313"/>
                    <a:pt x="8817457" y="5425836"/>
                    <a:pt x="8817457" y="5442513"/>
                  </a:cubicBezTo>
                  <a:cubicBezTo>
                    <a:pt x="8817457" y="5459191"/>
                    <a:pt x="8804465" y="5472714"/>
                    <a:pt x="8788435" y="5472714"/>
                  </a:cubicBezTo>
                  <a:close/>
                  <a:moveTo>
                    <a:pt x="8859210" y="5472714"/>
                  </a:moveTo>
                  <a:cubicBezTo>
                    <a:pt x="8843180" y="5472714"/>
                    <a:pt x="8830177" y="5459191"/>
                    <a:pt x="8830177" y="5442513"/>
                  </a:cubicBezTo>
                  <a:cubicBezTo>
                    <a:pt x="8830177" y="5425836"/>
                    <a:pt x="8843180" y="5412313"/>
                    <a:pt x="8859210" y="5412313"/>
                  </a:cubicBezTo>
                  <a:cubicBezTo>
                    <a:pt x="8875239" y="5412313"/>
                    <a:pt x="8888231" y="5425836"/>
                    <a:pt x="8888231" y="5442513"/>
                  </a:cubicBezTo>
                  <a:cubicBezTo>
                    <a:pt x="8888231" y="5459191"/>
                    <a:pt x="8875239" y="5472714"/>
                    <a:pt x="8859210" y="5472714"/>
                  </a:cubicBezTo>
                  <a:close/>
                  <a:moveTo>
                    <a:pt x="8929984" y="5472714"/>
                  </a:moveTo>
                  <a:cubicBezTo>
                    <a:pt x="8913955" y="5472714"/>
                    <a:pt x="8900952" y="5459191"/>
                    <a:pt x="8900952" y="5442513"/>
                  </a:cubicBezTo>
                  <a:cubicBezTo>
                    <a:pt x="8900952" y="5425836"/>
                    <a:pt x="8913955" y="5412313"/>
                    <a:pt x="8929984" y="5412313"/>
                  </a:cubicBezTo>
                  <a:cubicBezTo>
                    <a:pt x="8946013" y="5412313"/>
                    <a:pt x="8959005" y="5425836"/>
                    <a:pt x="8959005" y="5442513"/>
                  </a:cubicBezTo>
                  <a:cubicBezTo>
                    <a:pt x="8959005" y="5459191"/>
                    <a:pt x="8946013" y="5472714"/>
                    <a:pt x="8929984" y="5472714"/>
                  </a:cubicBezTo>
                  <a:close/>
                  <a:moveTo>
                    <a:pt x="9000756" y="5472714"/>
                  </a:moveTo>
                  <a:cubicBezTo>
                    <a:pt x="8984727" y="5472714"/>
                    <a:pt x="8971724" y="5459191"/>
                    <a:pt x="8971724" y="5442513"/>
                  </a:cubicBezTo>
                  <a:cubicBezTo>
                    <a:pt x="8971724" y="5425836"/>
                    <a:pt x="8984727" y="5412313"/>
                    <a:pt x="9000756" y="5412313"/>
                  </a:cubicBezTo>
                  <a:cubicBezTo>
                    <a:pt x="9016785" y="5412313"/>
                    <a:pt x="9029778" y="5425836"/>
                    <a:pt x="9029778" y="5442513"/>
                  </a:cubicBezTo>
                  <a:cubicBezTo>
                    <a:pt x="9029778" y="5459191"/>
                    <a:pt x="9016785" y="5472714"/>
                    <a:pt x="9000756" y="5472714"/>
                  </a:cubicBezTo>
                  <a:close/>
                  <a:moveTo>
                    <a:pt x="9071529" y="5472714"/>
                  </a:moveTo>
                  <a:cubicBezTo>
                    <a:pt x="9055500" y="5472714"/>
                    <a:pt x="9042497" y="5459191"/>
                    <a:pt x="9042497" y="5442513"/>
                  </a:cubicBezTo>
                  <a:cubicBezTo>
                    <a:pt x="9042497" y="5425836"/>
                    <a:pt x="9055500" y="5412313"/>
                    <a:pt x="9071529" y="5412313"/>
                  </a:cubicBezTo>
                  <a:cubicBezTo>
                    <a:pt x="9087559" y="5412313"/>
                    <a:pt x="9100551" y="5425836"/>
                    <a:pt x="9100551" y="5442513"/>
                  </a:cubicBezTo>
                  <a:cubicBezTo>
                    <a:pt x="9100551" y="5459191"/>
                    <a:pt x="9087559" y="5472714"/>
                    <a:pt x="9071529" y="5472714"/>
                  </a:cubicBezTo>
                  <a:close/>
                  <a:moveTo>
                    <a:pt x="9213077" y="5472714"/>
                  </a:moveTo>
                  <a:cubicBezTo>
                    <a:pt x="9197048" y="5472714"/>
                    <a:pt x="9184045" y="5459191"/>
                    <a:pt x="9184045" y="5442513"/>
                  </a:cubicBezTo>
                  <a:cubicBezTo>
                    <a:pt x="9184045" y="5425836"/>
                    <a:pt x="9197048" y="5412313"/>
                    <a:pt x="9213077" y="5412313"/>
                  </a:cubicBezTo>
                  <a:cubicBezTo>
                    <a:pt x="9229106" y="5412313"/>
                    <a:pt x="9242098" y="5425836"/>
                    <a:pt x="9242098" y="5442513"/>
                  </a:cubicBezTo>
                  <a:cubicBezTo>
                    <a:pt x="9242098" y="5459191"/>
                    <a:pt x="9229106" y="5472714"/>
                    <a:pt x="9213077" y="5472714"/>
                  </a:cubicBezTo>
                  <a:close/>
                  <a:moveTo>
                    <a:pt x="1994188" y="5399113"/>
                  </a:moveTo>
                  <a:cubicBezTo>
                    <a:pt x="1978159" y="5399113"/>
                    <a:pt x="1965161" y="5385590"/>
                    <a:pt x="1965161" y="5368913"/>
                  </a:cubicBezTo>
                  <a:cubicBezTo>
                    <a:pt x="1965161" y="5352235"/>
                    <a:pt x="1978159" y="5338713"/>
                    <a:pt x="1994188" y="5338713"/>
                  </a:cubicBezTo>
                  <a:cubicBezTo>
                    <a:pt x="2010217" y="5338713"/>
                    <a:pt x="2023215" y="5352235"/>
                    <a:pt x="2023215" y="5368913"/>
                  </a:cubicBezTo>
                  <a:cubicBezTo>
                    <a:pt x="2023215" y="5385590"/>
                    <a:pt x="2010217" y="5399113"/>
                    <a:pt x="1994188" y="5399113"/>
                  </a:cubicBezTo>
                  <a:close/>
                  <a:moveTo>
                    <a:pt x="2064961" y="5399113"/>
                  </a:moveTo>
                  <a:cubicBezTo>
                    <a:pt x="2048932" y="5399113"/>
                    <a:pt x="2035934" y="5385590"/>
                    <a:pt x="2035934" y="5368913"/>
                  </a:cubicBezTo>
                  <a:cubicBezTo>
                    <a:pt x="2035934" y="5352235"/>
                    <a:pt x="2048932" y="5338713"/>
                    <a:pt x="2064961" y="5338713"/>
                  </a:cubicBezTo>
                  <a:cubicBezTo>
                    <a:pt x="2080990" y="5338713"/>
                    <a:pt x="2093988" y="5352235"/>
                    <a:pt x="2093988" y="5368913"/>
                  </a:cubicBezTo>
                  <a:cubicBezTo>
                    <a:pt x="2093988" y="5385590"/>
                    <a:pt x="2080990" y="5399113"/>
                    <a:pt x="2064961" y="5399113"/>
                  </a:cubicBezTo>
                  <a:close/>
                  <a:moveTo>
                    <a:pt x="2914241" y="5399113"/>
                  </a:moveTo>
                  <a:cubicBezTo>
                    <a:pt x="2898212" y="5399113"/>
                    <a:pt x="2885214" y="5385590"/>
                    <a:pt x="2885214" y="5368913"/>
                  </a:cubicBezTo>
                  <a:cubicBezTo>
                    <a:pt x="2885214" y="5352235"/>
                    <a:pt x="2898212" y="5338713"/>
                    <a:pt x="2914241" y="5338713"/>
                  </a:cubicBezTo>
                  <a:cubicBezTo>
                    <a:pt x="2930270" y="5338713"/>
                    <a:pt x="2943268" y="5352235"/>
                    <a:pt x="2943268" y="5368913"/>
                  </a:cubicBezTo>
                  <a:cubicBezTo>
                    <a:pt x="2943268" y="5385590"/>
                    <a:pt x="2930270" y="5399113"/>
                    <a:pt x="2914241" y="5399113"/>
                  </a:cubicBezTo>
                  <a:close/>
                  <a:moveTo>
                    <a:pt x="3126562" y="5399113"/>
                  </a:moveTo>
                  <a:cubicBezTo>
                    <a:pt x="3110533" y="5399113"/>
                    <a:pt x="3097535" y="5385590"/>
                    <a:pt x="3097535" y="5368913"/>
                  </a:cubicBezTo>
                  <a:cubicBezTo>
                    <a:pt x="3097535" y="5352235"/>
                    <a:pt x="3110533" y="5338713"/>
                    <a:pt x="3126562" y="5338713"/>
                  </a:cubicBezTo>
                  <a:cubicBezTo>
                    <a:pt x="3142591" y="5338713"/>
                    <a:pt x="3155589" y="5352235"/>
                    <a:pt x="3155589" y="5368913"/>
                  </a:cubicBezTo>
                  <a:cubicBezTo>
                    <a:pt x="3155589" y="5385590"/>
                    <a:pt x="3142591" y="5399113"/>
                    <a:pt x="3126562" y="5399113"/>
                  </a:cubicBezTo>
                  <a:close/>
                  <a:moveTo>
                    <a:pt x="3197335" y="5399113"/>
                  </a:moveTo>
                  <a:cubicBezTo>
                    <a:pt x="3181306" y="5399113"/>
                    <a:pt x="3168308" y="5385590"/>
                    <a:pt x="3168308" y="5368913"/>
                  </a:cubicBezTo>
                  <a:cubicBezTo>
                    <a:pt x="3168308" y="5352235"/>
                    <a:pt x="3181306" y="5338713"/>
                    <a:pt x="3197335" y="5338713"/>
                  </a:cubicBezTo>
                  <a:cubicBezTo>
                    <a:pt x="3213364" y="5338713"/>
                    <a:pt x="3226362" y="5352235"/>
                    <a:pt x="3226362" y="5368913"/>
                  </a:cubicBezTo>
                  <a:cubicBezTo>
                    <a:pt x="3226362" y="5385590"/>
                    <a:pt x="3213364" y="5399113"/>
                    <a:pt x="3197335" y="5399113"/>
                  </a:cubicBezTo>
                  <a:close/>
                  <a:moveTo>
                    <a:pt x="3268110" y="5399113"/>
                  </a:moveTo>
                  <a:cubicBezTo>
                    <a:pt x="3252080" y="5399113"/>
                    <a:pt x="3239083" y="5385590"/>
                    <a:pt x="3239083" y="5368913"/>
                  </a:cubicBezTo>
                  <a:cubicBezTo>
                    <a:pt x="3239083" y="5352235"/>
                    <a:pt x="3252080" y="5338713"/>
                    <a:pt x="3268110" y="5338713"/>
                  </a:cubicBezTo>
                  <a:cubicBezTo>
                    <a:pt x="3284139" y="5338713"/>
                    <a:pt x="3297136" y="5352235"/>
                    <a:pt x="3297136" y="5368913"/>
                  </a:cubicBezTo>
                  <a:cubicBezTo>
                    <a:pt x="3297136" y="5385590"/>
                    <a:pt x="3284139" y="5399113"/>
                    <a:pt x="3268110" y="5399113"/>
                  </a:cubicBezTo>
                  <a:close/>
                  <a:moveTo>
                    <a:pt x="3409655" y="5399113"/>
                  </a:moveTo>
                  <a:cubicBezTo>
                    <a:pt x="3393626" y="5399113"/>
                    <a:pt x="3380628" y="5385590"/>
                    <a:pt x="3380628" y="5368913"/>
                  </a:cubicBezTo>
                  <a:cubicBezTo>
                    <a:pt x="3380628" y="5352235"/>
                    <a:pt x="3393626" y="5338713"/>
                    <a:pt x="3409655" y="5338713"/>
                  </a:cubicBezTo>
                  <a:cubicBezTo>
                    <a:pt x="3425684" y="5338713"/>
                    <a:pt x="3438682" y="5352235"/>
                    <a:pt x="3438682" y="5368913"/>
                  </a:cubicBezTo>
                  <a:cubicBezTo>
                    <a:pt x="3438682" y="5385590"/>
                    <a:pt x="3425684" y="5399113"/>
                    <a:pt x="3409655" y="5399113"/>
                  </a:cubicBezTo>
                  <a:close/>
                  <a:moveTo>
                    <a:pt x="3551204" y="5399113"/>
                  </a:moveTo>
                  <a:cubicBezTo>
                    <a:pt x="3535174" y="5399113"/>
                    <a:pt x="3522177" y="5385590"/>
                    <a:pt x="3522177" y="5368913"/>
                  </a:cubicBezTo>
                  <a:cubicBezTo>
                    <a:pt x="3522177" y="5352235"/>
                    <a:pt x="3535174" y="5338713"/>
                    <a:pt x="3551204" y="5338713"/>
                  </a:cubicBezTo>
                  <a:cubicBezTo>
                    <a:pt x="3567233" y="5338713"/>
                    <a:pt x="3580230" y="5352235"/>
                    <a:pt x="3580230" y="5368913"/>
                  </a:cubicBezTo>
                  <a:cubicBezTo>
                    <a:pt x="3580230" y="5385590"/>
                    <a:pt x="3567233" y="5399113"/>
                    <a:pt x="3551204" y="5399113"/>
                  </a:cubicBezTo>
                  <a:close/>
                  <a:moveTo>
                    <a:pt x="3692749" y="5399113"/>
                  </a:moveTo>
                  <a:cubicBezTo>
                    <a:pt x="3676720" y="5399113"/>
                    <a:pt x="3663722" y="5385590"/>
                    <a:pt x="3663722" y="5368913"/>
                  </a:cubicBezTo>
                  <a:cubicBezTo>
                    <a:pt x="3663722" y="5352235"/>
                    <a:pt x="3676720" y="5338713"/>
                    <a:pt x="3692749" y="5338713"/>
                  </a:cubicBezTo>
                  <a:cubicBezTo>
                    <a:pt x="3708778" y="5338713"/>
                    <a:pt x="3721776" y="5352235"/>
                    <a:pt x="3721776" y="5368913"/>
                  </a:cubicBezTo>
                  <a:cubicBezTo>
                    <a:pt x="3721776" y="5385590"/>
                    <a:pt x="3708778" y="5399113"/>
                    <a:pt x="3692749" y="5399113"/>
                  </a:cubicBezTo>
                  <a:close/>
                  <a:moveTo>
                    <a:pt x="3763522" y="5399113"/>
                  </a:moveTo>
                  <a:cubicBezTo>
                    <a:pt x="3747493" y="5399113"/>
                    <a:pt x="3734495" y="5385590"/>
                    <a:pt x="3734495" y="5368913"/>
                  </a:cubicBezTo>
                  <a:cubicBezTo>
                    <a:pt x="3734495" y="5352235"/>
                    <a:pt x="3747493" y="5338713"/>
                    <a:pt x="3763522" y="5338713"/>
                  </a:cubicBezTo>
                  <a:cubicBezTo>
                    <a:pt x="3779551" y="5338713"/>
                    <a:pt x="3792549" y="5352235"/>
                    <a:pt x="3792549" y="5368913"/>
                  </a:cubicBezTo>
                  <a:cubicBezTo>
                    <a:pt x="3792549" y="5385590"/>
                    <a:pt x="3779551" y="5399113"/>
                    <a:pt x="3763522" y="5399113"/>
                  </a:cubicBezTo>
                  <a:close/>
                  <a:moveTo>
                    <a:pt x="4046616" y="5399113"/>
                  </a:moveTo>
                  <a:cubicBezTo>
                    <a:pt x="4030587" y="5399113"/>
                    <a:pt x="4017589" y="5385590"/>
                    <a:pt x="4017589" y="5368913"/>
                  </a:cubicBezTo>
                  <a:cubicBezTo>
                    <a:pt x="4017589" y="5352235"/>
                    <a:pt x="4030587" y="5338713"/>
                    <a:pt x="4046616" y="5338713"/>
                  </a:cubicBezTo>
                  <a:cubicBezTo>
                    <a:pt x="4062645" y="5338713"/>
                    <a:pt x="4075643" y="5352235"/>
                    <a:pt x="4075643" y="5368913"/>
                  </a:cubicBezTo>
                  <a:cubicBezTo>
                    <a:pt x="4075643" y="5385590"/>
                    <a:pt x="4062645" y="5399113"/>
                    <a:pt x="4046616" y="5399113"/>
                  </a:cubicBezTo>
                  <a:close/>
                  <a:moveTo>
                    <a:pt x="4117391" y="5399113"/>
                  </a:moveTo>
                  <a:cubicBezTo>
                    <a:pt x="4101361" y="5399113"/>
                    <a:pt x="4088364" y="5385590"/>
                    <a:pt x="4088364" y="5368913"/>
                  </a:cubicBezTo>
                  <a:cubicBezTo>
                    <a:pt x="4088364" y="5352235"/>
                    <a:pt x="4101361" y="5338713"/>
                    <a:pt x="4117391" y="5338713"/>
                  </a:cubicBezTo>
                  <a:cubicBezTo>
                    <a:pt x="4133420" y="5338713"/>
                    <a:pt x="4146417" y="5352235"/>
                    <a:pt x="4146417" y="5368913"/>
                  </a:cubicBezTo>
                  <a:cubicBezTo>
                    <a:pt x="4146417" y="5385590"/>
                    <a:pt x="4133420" y="5399113"/>
                    <a:pt x="4117391" y="5399113"/>
                  </a:cubicBezTo>
                  <a:close/>
                  <a:moveTo>
                    <a:pt x="4188163" y="5399113"/>
                  </a:moveTo>
                  <a:cubicBezTo>
                    <a:pt x="4172134" y="5399113"/>
                    <a:pt x="4159136" y="5385590"/>
                    <a:pt x="4159136" y="5368913"/>
                  </a:cubicBezTo>
                  <a:cubicBezTo>
                    <a:pt x="4159136" y="5352235"/>
                    <a:pt x="4172134" y="5338713"/>
                    <a:pt x="4188163" y="5338713"/>
                  </a:cubicBezTo>
                  <a:cubicBezTo>
                    <a:pt x="4204192" y="5338713"/>
                    <a:pt x="4217190" y="5352235"/>
                    <a:pt x="4217190" y="5368913"/>
                  </a:cubicBezTo>
                  <a:cubicBezTo>
                    <a:pt x="4217190" y="5385590"/>
                    <a:pt x="4204192" y="5399113"/>
                    <a:pt x="4188163" y="5399113"/>
                  </a:cubicBezTo>
                  <a:close/>
                  <a:moveTo>
                    <a:pt x="4258936" y="5399113"/>
                  </a:moveTo>
                  <a:cubicBezTo>
                    <a:pt x="4242907" y="5399113"/>
                    <a:pt x="4229909" y="5385590"/>
                    <a:pt x="4229909" y="5368913"/>
                  </a:cubicBezTo>
                  <a:cubicBezTo>
                    <a:pt x="4229909" y="5352235"/>
                    <a:pt x="4242907" y="5338713"/>
                    <a:pt x="4258936" y="5338713"/>
                  </a:cubicBezTo>
                  <a:cubicBezTo>
                    <a:pt x="4274965" y="5338713"/>
                    <a:pt x="4287963" y="5352235"/>
                    <a:pt x="4287963" y="5368913"/>
                  </a:cubicBezTo>
                  <a:cubicBezTo>
                    <a:pt x="4287963" y="5385590"/>
                    <a:pt x="4274965" y="5399113"/>
                    <a:pt x="4258936" y="5399113"/>
                  </a:cubicBezTo>
                  <a:close/>
                  <a:moveTo>
                    <a:pt x="4329709" y="5399113"/>
                  </a:moveTo>
                  <a:cubicBezTo>
                    <a:pt x="4313680" y="5399113"/>
                    <a:pt x="4300682" y="5385590"/>
                    <a:pt x="4300682" y="5368913"/>
                  </a:cubicBezTo>
                  <a:cubicBezTo>
                    <a:pt x="4300682" y="5352235"/>
                    <a:pt x="4313680" y="5338713"/>
                    <a:pt x="4329709" y="5338713"/>
                  </a:cubicBezTo>
                  <a:cubicBezTo>
                    <a:pt x="4345738" y="5338713"/>
                    <a:pt x="4358736" y="5352235"/>
                    <a:pt x="4358736" y="5368913"/>
                  </a:cubicBezTo>
                  <a:cubicBezTo>
                    <a:pt x="4358736" y="5385590"/>
                    <a:pt x="4345738" y="5399113"/>
                    <a:pt x="4329709" y="5399113"/>
                  </a:cubicBezTo>
                  <a:close/>
                  <a:moveTo>
                    <a:pt x="4400484" y="5399113"/>
                  </a:moveTo>
                  <a:cubicBezTo>
                    <a:pt x="4384454" y="5399113"/>
                    <a:pt x="4371457" y="5385590"/>
                    <a:pt x="4371457" y="5368913"/>
                  </a:cubicBezTo>
                  <a:cubicBezTo>
                    <a:pt x="4371457" y="5352235"/>
                    <a:pt x="4384454" y="5338713"/>
                    <a:pt x="4400484" y="5338713"/>
                  </a:cubicBezTo>
                  <a:cubicBezTo>
                    <a:pt x="4416513" y="5338713"/>
                    <a:pt x="4429510" y="5352235"/>
                    <a:pt x="4429510" y="5368913"/>
                  </a:cubicBezTo>
                  <a:cubicBezTo>
                    <a:pt x="4429510" y="5385590"/>
                    <a:pt x="4416513" y="5399113"/>
                    <a:pt x="4400484" y="5399113"/>
                  </a:cubicBezTo>
                  <a:close/>
                  <a:moveTo>
                    <a:pt x="4471257" y="5399113"/>
                  </a:moveTo>
                  <a:cubicBezTo>
                    <a:pt x="4455228" y="5399113"/>
                    <a:pt x="4442230" y="5385590"/>
                    <a:pt x="4442230" y="5368913"/>
                  </a:cubicBezTo>
                  <a:cubicBezTo>
                    <a:pt x="4442230" y="5352235"/>
                    <a:pt x="4455228" y="5338713"/>
                    <a:pt x="4471257" y="5338713"/>
                  </a:cubicBezTo>
                  <a:cubicBezTo>
                    <a:pt x="4487286" y="5338713"/>
                    <a:pt x="4500284" y="5352235"/>
                    <a:pt x="4500284" y="5368913"/>
                  </a:cubicBezTo>
                  <a:cubicBezTo>
                    <a:pt x="4500284" y="5385590"/>
                    <a:pt x="4487286" y="5399113"/>
                    <a:pt x="4471257" y="5399113"/>
                  </a:cubicBezTo>
                  <a:close/>
                  <a:moveTo>
                    <a:pt x="4542030" y="5399113"/>
                  </a:moveTo>
                  <a:cubicBezTo>
                    <a:pt x="4526001" y="5399113"/>
                    <a:pt x="4513003" y="5385590"/>
                    <a:pt x="4513003" y="5368913"/>
                  </a:cubicBezTo>
                  <a:cubicBezTo>
                    <a:pt x="4513003" y="5352235"/>
                    <a:pt x="4526001" y="5338713"/>
                    <a:pt x="4542030" y="5338713"/>
                  </a:cubicBezTo>
                  <a:cubicBezTo>
                    <a:pt x="4558059" y="5338713"/>
                    <a:pt x="4571057" y="5352235"/>
                    <a:pt x="4571057" y="5368913"/>
                  </a:cubicBezTo>
                  <a:cubicBezTo>
                    <a:pt x="4571057" y="5385590"/>
                    <a:pt x="4558059" y="5399113"/>
                    <a:pt x="4542030" y="5399113"/>
                  </a:cubicBezTo>
                  <a:close/>
                  <a:moveTo>
                    <a:pt x="4612803" y="5399113"/>
                  </a:moveTo>
                  <a:cubicBezTo>
                    <a:pt x="4596774" y="5399113"/>
                    <a:pt x="4583776" y="5385590"/>
                    <a:pt x="4583776" y="5368913"/>
                  </a:cubicBezTo>
                  <a:cubicBezTo>
                    <a:pt x="4583776" y="5352235"/>
                    <a:pt x="4596774" y="5338713"/>
                    <a:pt x="4612803" y="5338713"/>
                  </a:cubicBezTo>
                  <a:cubicBezTo>
                    <a:pt x="4628832" y="5338713"/>
                    <a:pt x="4641830" y="5352235"/>
                    <a:pt x="4641830" y="5368913"/>
                  </a:cubicBezTo>
                  <a:cubicBezTo>
                    <a:pt x="4641830" y="5385590"/>
                    <a:pt x="4628832" y="5399113"/>
                    <a:pt x="4612803" y="5399113"/>
                  </a:cubicBezTo>
                  <a:close/>
                  <a:moveTo>
                    <a:pt x="4683578" y="5399113"/>
                  </a:moveTo>
                  <a:cubicBezTo>
                    <a:pt x="4667548" y="5399113"/>
                    <a:pt x="4654551" y="5385590"/>
                    <a:pt x="4654551" y="5368913"/>
                  </a:cubicBezTo>
                  <a:cubicBezTo>
                    <a:pt x="4654551" y="5352235"/>
                    <a:pt x="4667548" y="5338713"/>
                    <a:pt x="4683578" y="5338713"/>
                  </a:cubicBezTo>
                  <a:cubicBezTo>
                    <a:pt x="4699607" y="5338713"/>
                    <a:pt x="4712604" y="5352235"/>
                    <a:pt x="4712604" y="5368913"/>
                  </a:cubicBezTo>
                  <a:cubicBezTo>
                    <a:pt x="4712604" y="5385590"/>
                    <a:pt x="4699607" y="5399113"/>
                    <a:pt x="4683578" y="5399113"/>
                  </a:cubicBezTo>
                  <a:close/>
                  <a:moveTo>
                    <a:pt x="4754350" y="5399113"/>
                  </a:moveTo>
                  <a:cubicBezTo>
                    <a:pt x="4738321" y="5399113"/>
                    <a:pt x="4725323" y="5385590"/>
                    <a:pt x="4725323" y="5368913"/>
                  </a:cubicBezTo>
                  <a:cubicBezTo>
                    <a:pt x="4725323" y="5352235"/>
                    <a:pt x="4738321" y="5338713"/>
                    <a:pt x="4754350" y="5338713"/>
                  </a:cubicBezTo>
                  <a:cubicBezTo>
                    <a:pt x="4770379" y="5338713"/>
                    <a:pt x="4783377" y="5352235"/>
                    <a:pt x="4783377" y="5368913"/>
                  </a:cubicBezTo>
                  <a:cubicBezTo>
                    <a:pt x="4783377" y="5385590"/>
                    <a:pt x="4770379" y="5399113"/>
                    <a:pt x="4754350" y="5399113"/>
                  </a:cubicBezTo>
                  <a:close/>
                  <a:moveTo>
                    <a:pt x="4825123" y="5399113"/>
                  </a:moveTo>
                  <a:cubicBezTo>
                    <a:pt x="4809094" y="5399113"/>
                    <a:pt x="4796096" y="5385590"/>
                    <a:pt x="4796096" y="5368913"/>
                  </a:cubicBezTo>
                  <a:cubicBezTo>
                    <a:pt x="4796096" y="5352235"/>
                    <a:pt x="4809094" y="5338713"/>
                    <a:pt x="4825123" y="5338713"/>
                  </a:cubicBezTo>
                  <a:cubicBezTo>
                    <a:pt x="4841152" y="5338713"/>
                    <a:pt x="4854150" y="5352235"/>
                    <a:pt x="4854150" y="5368913"/>
                  </a:cubicBezTo>
                  <a:cubicBezTo>
                    <a:pt x="4854150" y="5385590"/>
                    <a:pt x="4841152" y="5399113"/>
                    <a:pt x="4825123" y="5399113"/>
                  </a:cubicBezTo>
                  <a:close/>
                  <a:moveTo>
                    <a:pt x="4895896" y="5399113"/>
                  </a:moveTo>
                  <a:cubicBezTo>
                    <a:pt x="4879867" y="5399113"/>
                    <a:pt x="4866869" y="5385590"/>
                    <a:pt x="4866869" y="5368913"/>
                  </a:cubicBezTo>
                  <a:cubicBezTo>
                    <a:pt x="4866869" y="5352235"/>
                    <a:pt x="4879867" y="5338713"/>
                    <a:pt x="4895896" y="5338713"/>
                  </a:cubicBezTo>
                  <a:cubicBezTo>
                    <a:pt x="4911925" y="5338713"/>
                    <a:pt x="4924923" y="5352235"/>
                    <a:pt x="4924923" y="5368913"/>
                  </a:cubicBezTo>
                  <a:cubicBezTo>
                    <a:pt x="4924923" y="5385590"/>
                    <a:pt x="4911925" y="5399113"/>
                    <a:pt x="4895896" y="5399113"/>
                  </a:cubicBezTo>
                  <a:close/>
                  <a:moveTo>
                    <a:pt x="5462087" y="5399113"/>
                  </a:moveTo>
                  <a:cubicBezTo>
                    <a:pt x="5446052" y="5399113"/>
                    <a:pt x="5433054" y="5385590"/>
                    <a:pt x="5433054" y="5368913"/>
                  </a:cubicBezTo>
                  <a:cubicBezTo>
                    <a:pt x="5433054" y="5352235"/>
                    <a:pt x="5446052" y="5338713"/>
                    <a:pt x="5462087" y="5338713"/>
                  </a:cubicBezTo>
                  <a:cubicBezTo>
                    <a:pt x="5478116" y="5338713"/>
                    <a:pt x="5491108" y="5352235"/>
                    <a:pt x="5491108" y="5368913"/>
                  </a:cubicBezTo>
                  <a:cubicBezTo>
                    <a:pt x="5491108" y="5385590"/>
                    <a:pt x="5478116" y="5399113"/>
                    <a:pt x="5462087" y="5399113"/>
                  </a:cubicBezTo>
                  <a:close/>
                  <a:moveTo>
                    <a:pt x="5532861" y="5399113"/>
                  </a:moveTo>
                  <a:cubicBezTo>
                    <a:pt x="5516832" y="5399113"/>
                    <a:pt x="5503829" y="5385590"/>
                    <a:pt x="5503829" y="5368913"/>
                  </a:cubicBezTo>
                  <a:cubicBezTo>
                    <a:pt x="5503829" y="5352235"/>
                    <a:pt x="5516832" y="5338713"/>
                    <a:pt x="5532861" y="5338713"/>
                  </a:cubicBezTo>
                  <a:cubicBezTo>
                    <a:pt x="5548890" y="5338713"/>
                    <a:pt x="5561882" y="5352235"/>
                    <a:pt x="5561882" y="5368913"/>
                  </a:cubicBezTo>
                  <a:cubicBezTo>
                    <a:pt x="5561882" y="5385590"/>
                    <a:pt x="5548890" y="5399113"/>
                    <a:pt x="5532861" y="5399113"/>
                  </a:cubicBezTo>
                  <a:close/>
                  <a:moveTo>
                    <a:pt x="7019101" y="5399113"/>
                  </a:moveTo>
                  <a:cubicBezTo>
                    <a:pt x="7003072" y="5399113"/>
                    <a:pt x="6990069" y="5385590"/>
                    <a:pt x="6990069" y="5368913"/>
                  </a:cubicBezTo>
                  <a:cubicBezTo>
                    <a:pt x="6990069" y="5352235"/>
                    <a:pt x="7003072" y="5338713"/>
                    <a:pt x="7019101" y="5338713"/>
                  </a:cubicBezTo>
                  <a:cubicBezTo>
                    <a:pt x="7035130" y="5338713"/>
                    <a:pt x="7048123" y="5352235"/>
                    <a:pt x="7048123" y="5368913"/>
                  </a:cubicBezTo>
                  <a:cubicBezTo>
                    <a:pt x="7048123" y="5385590"/>
                    <a:pt x="7035130" y="5399113"/>
                    <a:pt x="7019101" y="5399113"/>
                  </a:cubicBezTo>
                  <a:close/>
                  <a:moveTo>
                    <a:pt x="7089874" y="5399113"/>
                  </a:moveTo>
                  <a:cubicBezTo>
                    <a:pt x="7073845" y="5399113"/>
                    <a:pt x="7060842" y="5385590"/>
                    <a:pt x="7060842" y="5368913"/>
                  </a:cubicBezTo>
                  <a:cubicBezTo>
                    <a:pt x="7060842" y="5352235"/>
                    <a:pt x="7073845" y="5338713"/>
                    <a:pt x="7089874" y="5338713"/>
                  </a:cubicBezTo>
                  <a:cubicBezTo>
                    <a:pt x="7105904" y="5338713"/>
                    <a:pt x="7118896" y="5352235"/>
                    <a:pt x="7118896" y="5368913"/>
                  </a:cubicBezTo>
                  <a:cubicBezTo>
                    <a:pt x="7118896" y="5385590"/>
                    <a:pt x="7105904" y="5399113"/>
                    <a:pt x="7089874" y="5399113"/>
                  </a:cubicBezTo>
                  <a:close/>
                  <a:moveTo>
                    <a:pt x="7160648" y="5399113"/>
                  </a:moveTo>
                  <a:cubicBezTo>
                    <a:pt x="7144618" y="5399113"/>
                    <a:pt x="7131615" y="5385590"/>
                    <a:pt x="7131615" y="5368913"/>
                  </a:cubicBezTo>
                  <a:cubicBezTo>
                    <a:pt x="7131615" y="5352235"/>
                    <a:pt x="7144618" y="5338713"/>
                    <a:pt x="7160648" y="5338713"/>
                  </a:cubicBezTo>
                  <a:cubicBezTo>
                    <a:pt x="7176677" y="5338713"/>
                    <a:pt x="7189669" y="5352235"/>
                    <a:pt x="7189669" y="5368913"/>
                  </a:cubicBezTo>
                  <a:cubicBezTo>
                    <a:pt x="7189669" y="5385590"/>
                    <a:pt x="7176677" y="5399113"/>
                    <a:pt x="7160648" y="5399113"/>
                  </a:cubicBezTo>
                  <a:close/>
                  <a:moveTo>
                    <a:pt x="7231422" y="5399113"/>
                  </a:moveTo>
                  <a:cubicBezTo>
                    <a:pt x="7215393" y="5399113"/>
                    <a:pt x="7202390" y="5385590"/>
                    <a:pt x="7202390" y="5368913"/>
                  </a:cubicBezTo>
                  <a:cubicBezTo>
                    <a:pt x="7202390" y="5352235"/>
                    <a:pt x="7215393" y="5338713"/>
                    <a:pt x="7231422" y="5338713"/>
                  </a:cubicBezTo>
                  <a:cubicBezTo>
                    <a:pt x="7247451" y="5338713"/>
                    <a:pt x="7260443" y="5352235"/>
                    <a:pt x="7260443" y="5368913"/>
                  </a:cubicBezTo>
                  <a:cubicBezTo>
                    <a:pt x="7260443" y="5385590"/>
                    <a:pt x="7247451" y="5399113"/>
                    <a:pt x="7231422" y="5399113"/>
                  </a:cubicBezTo>
                  <a:close/>
                  <a:moveTo>
                    <a:pt x="7302194" y="5399113"/>
                  </a:moveTo>
                  <a:cubicBezTo>
                    <a:pt x="7286165" y="5399113"/>
                    <a:pt x="7273162" y="5385590"/>
                    <a:pt x="7273162" y="5368913"/>
                  </a:cubicBezTo>
                  <a:cubicBezTo>
                    <a:pt x="7273162" y="5352235"/>
                    <a:pt x="7286165" y="5338713"/>
                    <a:pt x="7302194" y="5338713"/>
                  </a:cubicBezTo>
                  <a:cubicBezTo>
                    <a:pt x="7318223" y="5338713"/>
                    <a:pt x="7331216" y="5352235"/>
                    <a:pt x="7331216" y="5368913"/>
                  </a:cubicBezTo>
                  <a:cubicBezTo>
                    <a:pt x="7331216" y="5385590"/>
                    <a:pt x="7318223" y="5399113"/>
                    <a:pt x="7302194" y="5399113"/>
                  </a:cubicBezTo>
                  <a:close/>
                  <a:moveTo>
                    <a:pt x="8080703" y="5399113"/>
                  </a:moveTo>
                  <a:cubicBezTo>
                    <a:pt x="8064674" y="5399113"/>
                    <a:pt x="8051671" y="5385590"/>
                    <a:pt x="8051671" y="5368913"/>
                  </a:cubicBezTo>
                  <a:cubicBezTo>
                    <a:pt x="8051671" y="5352235"/>
                    <a:pt x="8064674" y="5338713"/>
                    <a:pt x="8080703" y="5338713"/>
                  </a:cubicBezTo>
                  <a:cubicBezTo>
                    <a:pt x="8096732" y="5338713"/>
                    <a:pt x="8109724" y="5352235"/>
                    <a:pt x="8109724" y="5368913"/>
                  </a:cubicBezTo>
                  <a:cubicBezTo>
                    <a:pt x="8109724" y="5385590"/>
                    <a:pt x="8096732" y="5399113"/>
                    <a:pt x="8080703" y="5399113"/>
                  </a:cubicBezTo>
                  <a:close/>
                  <a:moveTo>
                    <a:pt x="8151475" y="5399113"/>
                  </a:moveTo>
                  <a:cubicBezTo>
                    <a:pt x="8135446" y="5399113"/>
                    <a:pt x="8122443" y="5385590"/>
                    <a:pt x="8122443" y="5368913"/>
                  </a:cubicBezTo>
                  <a:cubicBezTo>
                    <a:pt x="8122443" y="5352235"/>
                    <a:pt x="8135446" y="5338713"/>
                    <a:pt x="8151475" y="5338713"/>
                  </a:cubicBezTo>
                  <a:cubicBezTo>
                    <a:pt x="8167504" y="5338713"/>
                    <a:pt x="8180497" y="5352235"/>
                    <a:pt x="8180497" y="5368913"/>
                  </a:cubicBezTo>
                  <a:cubicBezTo>
                    <a:pt x="8180497" y="5385590"/>
                    <a:pt x="8167504" y="5399113"/>
                    <a:pt x="8151475" y="5399113"/>
                  </a:cubicBezTo>
                  <a:close/>
                  <a:moveTo>
                    <a:pt x="8222248" y="5399113"/>
                  </a:moveTo>
                  <a:cubicBezTo>
                    <a:pt x="8206219" y="5399113"/>
                    <a:pt x="8193216" y="5385590"/>
                    <a:pt x="8193216" y="5368913"/>
                  </a:cubicBezTo>
                  <a:cubicBezTo>
                    <a:pt x="8193216" y="5352235"/>
                    <a:pt x="8206219" y="5338713"/>
                    <a:pt x="8222248" y="5338713"/>
                  </a:cubicBezTo>
                  <a:cubicBezTo>
                    <a:pt x="8238278" y="5338713"/>
                    <a:pt x="8251270" y="5352235"/>
                    <a:pt x="8251270" y="5368913"/>
                  </a:cubicBezTo>
                  <a:cubicBezTo>
                    <a:pt x="8251270" y="5385590"/>
                    <a:pt x="8238278" y="5399113"/>
                    <a:pt x="8222248" y="5399113"/>
                  </a:cubicBezTo>
                  <a:close/>
                  <a:moveTo>
                    <a:pt x="8363797" y="5399113"/>
                  </a:moveTo>
                  <a:cubicBezTo>
                    <a:pt x="8347768" y="5399113"/>
                    <a:pt x="8334765" y="5385590"/>
                    <a:pt x="8334765" y="5368913"/>
                  </a:cubicBezTo>
                  <a:cubicBezTo>
                    <a:pt x="8334765" y="5352235"/>
                    <a:pt x="8347768" y="5338713"/>
                    <a:pt x="8363797" y="5338713"/>
                  </a:cubicBezTo>
                  <a:cubicBezTo>
                    <a:pt x="8379826" y="5338713"/>
                    <a:pt x="8392818" y="5352235"/>
                    <a:pt x="8392818" y="5368913"/>
                  </a:cubicBezTo>
                  <a:cubicBezTo>
                    <a:pt x="8392818" y="5385590"/>
                    <a:pt x="8379826" y="5399113"/>
                    <a:pt x="8363797" y="5399113"/>
                  </a:cubicBezTo>
                  <a:close/>
                  <a:moveTo>
                    <a:pt x="8434569" y="5399113"/>
                  </a:moveTo>
                  <a:cubicBezTo>
                    <a:pt x="8418540" y="5399113"/>
                    <a:pt x="8405537" y="5385590"/>
                    <a:pt x="8405537" y="5368913"/>
                  </a:cubicBezTo>
                  <a:cubicBezTo>
                    <a:pt x="8405537" y="5352235"/>
                    <a:pt x="8418540" y="5338713"/>
                    <a:pt x="8434569" y="5338713"/>
                  </a:cubicBezTo>
                  <a:cubicBezTo>
                    <a:pt x="8450598" y="5338713"/>
                    <a:pt x="8463591" y="5352235"/>
                    <a:pt x="8463591" y="5368913"/>
                  </a:cubicBezTo>
                  <a:cubicBezTo>
                    <a:pt x="8463591" y="5385590"/>
                    <a:pt x="8450598" y="5399113"/>
                    <a:pt x="8434569" y="5399113"/>
                  </a:cubicBezTo>
                  <a:close/>
                  <a:moveTo>
                    <a:pt x="8646890" y="5399113"/>
                  </a:moveTo>
                  <a:cubicBezTo>
                    <a:pt x="8630861" y="5399113"/>
                    <a:pt x="8617858" y="5385590"/>
                    <a:pt x="8617858" y="5368913"/>
                  </a:cubicBezTo>
                  <a:cubicBezTo>
                    <a:pt x="8617858" y="5352235"/>
                    <a:pt x="8630861" y="5338713"/>
                    <a:pt x="8646890" y="5338713"/>
                  </a:cubicBezTo>
                  <a:cubicBezTo>
                    <a:pt x="8662919" y="5338713"/>
                    <a:pt x="8675911" y="5352235"/>
                    <a:pt x="8675911" y="5368913"/>
                  </a:cubicBezTo>
                  <a:cubicBezTo>
                    <a:pt x="8675911" y="5385590"/>
                    <a:pt x="8662919" y="5399113"/>
                    <a:pt x="8646890" y="5399113"/>
                  </a:cubicBezTo>
                  <a:close/>
                  <a:moveTo>
                    <a:pt x="8717662" y="5399113"/>
                  </a:moveTo>
                  <a:cubicBezTo>
                    <a:pt x="8701633" y="5399113"/>
                    <a:pt x="8688630" y="5385590"/>
                    <a:pt x="8688630" y="5368913"/>
                  </a:cubicBezTo>
                  <a:cubicBezTo>
                    <a:pt x="8688630" y="5352235"/>
                    <a:pt x="8701633" y="5338713"/>
                    <a:pt x="8717662" y="5338713"/>
                  </a:cubicBezTo>
                  <a:cubicBezTo>
                    <a:pt x="8733691" y="5338713"/>
                    <a:pt x="8746684" y="5352235"/>
                    <a:pt x="8746684" y="5368913"/>
                  </a:cubicBezTo>
                  <a:cubicBezTo>
                    <a:pt x="8746684" y="5385590"/>
                    <a:pt x="8733691" y="5399113"/>
                    <a:pt x="8717662" y="5399113"/>
                  </a:cubicBezTo>
                  <a:close/>
                  <a:moveTo>
                    <a:pt x="8788435" y="5399113"/>
                  </a:moveTo>
                  <a:cubicBezTo>
                    <a:pt x="8772406" y="5399113"/>
                    <a:pt x="8759403" y="5385590"/>
                    <a:pt x="8759403" y="5368913"/>
                  </a:cubicBezTo>
                  <a:cubicBezTo>
                    <a:pt x="8759403" y="5352235"/>
                    <a:pt x="8772406" y="5338713"/>
                    <a:pt x="8788435" y="5338713"/>
                  </a:cubicBezTo>
                  <a:cubicBezTo>
                    <a:pt x="8804465" y="5338713"/>
                    <a:pt x="8817457" y="5352235"/>
                    <a:pt x="8817457" y="5368913"/>
                  </a:cubicBezTo>
                  <a:cubicBezTo>
                    <a:pt x="8817457" y="5385590"/>
                    <a:pt x="8804465" y="5399113"/>
                    <a:pt x="8788435" y="5399113"/>
                  </a:cubicBezTo>
                  <a:close/>
                  <a:moveTo>
                    <a:pt x="8859210" y="5399113"/>
                  </a:moveTo>
                  <a:cubicBezTo>
                    <a:pt x="8843180" y="5399113"/>
                    <a:pt x="8830177" y="5385590"/>
                    <a:pt x="8830177" y="5368913"/>
                  </a:cubicBezTo>
                  <a:cubicBezTo>
                    <a:pt x="8830177" y="5352235"/>
                    <a:pt x="8843180" y="5338713"/>
                    <a:pt x="8859210" y="5338713"/>
                  </a:cubicBezTo>
                  <a:cubicBezTo>
                    <a:pt x="8875239" y="5338713"/>
                    <a:pt x="8888231" y="5352235"/>
                    <a:pt x="8888231" y="5368913"/>
                  </a:cubicBezTo>
                  <a:cubicBezTo>
                    <a:pt x="8888231" y="5385590"/>
                    <a:pt x="8875239" y="5399113"/>
                    <a:pt x="8859210" y="5399113"/>
                  </a:cubicBezTo>
                  <a:close/>
                  <a:moveTo>
                    <a:pt x="8929984" y="5399113"/>
                  </a:moveTo>
                  <a:cubicBezTo>
                    <a:pt x="8913955" y="5399113"/>
                    <a:pt x="8900952" y="5385590"/>
                    <a:pt x="8900952" y="5368913"/>
                  </a:cubicBezTo>
                  <a:cubicBezTo>
                    <a:pt x="8900952" y="5352235"/>
                    <a:pt x="8913955" y="5338713"/>
                    <a:pt x="8929984" y="5338713"/>
                  </a:cubicBezTo>
                  <a:cubicBezTo>
                    <a:pt x="8946013" y="5338713"/>
                    <a:pt x="8959005" y="5352235"/>
                    <a:pt x="8959005" y="5368913"/>
                  </a:cubicBezTo>
                  <a:cubicBezTo>
                    <a:pt x="8959005" y="5385590"/>
                    <a:pt x="8946013" y="5399113"/>
                    <a:pt x="8929984" y="5399113"/>
                  </a:cubicBezTo>
                  <a:close/>
                  <a:moveTo>
                    <a:pt x="9000756" y="5399113"/>
                  </a:moveTo>
                  <a:cubicBezTo>
                    <a:pt x="8984727" y="5399113"/>
                    <a:pt x="8971724" y="5385590"/>
                    <a:pt x="8971724" y="5368913"/>
                  </a:cubicBezTo>
                  <a:cubicBezTo>
                    <a:pt x="8971724" y="5352235"/>
                    <a:pt x="8984727" y="5338713"/>
                    <a:pt x="9000756" y="5338713"/>
                  </a:cubicBezTo>
                  <a:cubicBezTo>
                    <a:pt x="9016785" y="5338713"/>
                    <a:pt x="9029778" y="5352235"/>
                    <a:pt x="9029778" y="5368913"/>
                  </a:cubicBezTo>
                  <a:cubicBezTo>
                    <a:pt x="9029778" y="5385590"/>
                    <a:pt x="9016785" y="5399113"/>
                    <a:pt x="9000756" y="5399113"/>
                  </a:cubicBezTo>
                  <a:close/>
                  <a:moveTo>
                    <a:pt x="9071529" y="5399113"/>
                  </a:moveTo>
                  <a:cubicBezTo>
                    <a:pt x="9055500" y="5399113"/>
                    <a:pt x="9042497" y="5385590"/>
                    <a:pt x="9042497" y="5368913"/>
                  </a:cubicBezTo>
                  <a:cubicBezTo>
                    <a:pt x="9042497" y="5352235"/>
                    <a:pt x="9055500" y="5338713"/>
                    <a:pt x="9071529" y="5338713"/>
                  </a:cubicBezTo>
                  <a:cubicBezTo>
                    <a:pt x="9087559" y="5338713"/>
                    <a:pt x="9100551" y="5352235"/>
                    <a:pt x="9100551" y="5368913"/>
                  </a:cubicBezTo>
                  <a:cubicBezTo>
                    <a:pt x="9100551" y="5385590"/>
                    <a:pt x="9087559" y="5399113"/>
                    <a:pt x="9071529" y="5399113"/>
                  </a:cubicBezTo>
                  <a:close/>
                  <a:moveTo>
                    <a:pt x="9142303" y="5399113"/>
                  </a:moveTo>
                  <a:cubicBezTo>
                    <a:pt x="9126273" y="5399113"/>
                    <a:pt x="9113270" y="5385590"/>
                    <a:pt x="9113270" y="5368913"/>
                  </a:cubicBezTo>
                  <a:cubicBezTo>
                    <a:pt x="9113270" y="5352235"/>
                    <a:pt x="9126273" y="5338713"/>
                    <a:pt x="9142303" y="5338713"/>
                  </a:cubicBezTo>
                  <a:cubicBezTo>
                    <a:pt x="9158332" y="5338713"/>
                    <a:pt x="9171324" y="5352235"/>
                    <a:pt x="9171324" y="5368913"/>
                  </a:cubicBezTo>
                  <a:cubicBezTo>
                    <a:pt x="9171324" y="5385590"/>
                    <a:pt x="9158332" y="5399113"/>
                    <a:pt x="9142303" y="5399113"/>
                  </a:cubicBezTo>
                  <a:close/>
                  <a:moveTo>
                    <a:pt x="9213077" y="5399113"/>
                  </a:moveTo>
                  <a:cubicBezTo>
                    <a:pt x="9197048" y="5399113"/>
                    <a:pt x="9184045" y="5385590"/>
                    <a:pt x="9184045" y="5368913"/>
                  </a:cubicBezTo>
                  <a:cubicBezTo>
                    <a:pt x="9184045" y="5352235"/>
                    <a:pt x="9197048" y="5338713"/>
                    <a:pt x="9213077" y="5338713"/>
                  </a:cubicBezTo>
                  <a:cubicBezTo>
                    <a:pt x="9229106" y="5338713"/>
                    <a:pt x="9242098" y="5352235"/>
                    <a:pt x="9242098" y="5368913"/>
                  </a:cubicBezTo>
                  <a:cubicBezTo>
                    <a:pt x="9242098" y="5385590"/>
                    <a:pt x="9229106" y="5399113"/>
                    <a:pt x="9213077" y="5399113"/>
                  </a:cubicBezTo>
                  <a:close/>
                  <a:moveTo>
                    <a:pt x="1781867" y="5325511"/>
                  </a:moveTo>
                  <a:cubicBezTo>
                    <a:pt x="1765838" y="5325511"/>
                    <a:pt x="1752840" y="5311988"/>
                    <a:pt x="1752840" y="5295311"/>
                  </a:cubicBezTo>
                  <a:cubicBezTo>
                    <a:pt x="1752840" y="5278634"/>
                    <a:pt x="1765838" y="5265111"/>
                    <a:pt x="1781867" y="5265111"/>
                  </a:cubicBezTo>
                  <a:cubicBezTo>
                    <a:pt x="1797896" y="5265111"/>
                    <a:pt x="1810894" y="5278634"/>
                    <a:pt x="1810894" y="5295311"/>
                  </a:cubicBezTo>
                  <a:cubicBezTo>
                    <a:pt x="1810894" y="5311988"/>
                    <a:pt x="1797896" y="5325511"/>
                    <a:pt x="1781867" y="5325511"/>
                  </a:cubicBezTo>
                  <a:close/>
                  <a:moveTo>
                    <a:pt x="1852642" y="5325511"/>
                  </a:moveTo>
                  <a:cubicBezTo>
                    <a:pt x="1836612" y="5325511"/>
                    <a:pt x="1823615" y="5311988"/>
                    <a:pt x="1823615" y="5295311"/>
                  </a:cubicBezTo>
                  <a:cubicBezTo>
                    <a:pt x="1823615" y="5278634"/>
                    <a:pt x="1836612" y="5265111"/>
                    <a:pt x="1852642" y="5265111"/>
                  </a:cubicBezTo>
                  <a:cubicBezTo>
                    <a:pt x="1868671" y="5265111"/>
                    <a:pt x="1881668" y="5278634"/>
                    <a:pt x="1881668" y="5295311"/>
                  </a:cubicBezTo>
                  <a:cubicBezTo>
                    <a:pt x="1881668" y="5311988"/>
                    <a:pt x="1868671" y="5325511"/>
                    <a:pt x="1852642" y="5325511"/>
                  </a:cubicBezTo>
                  <a:close/>
                  <a:moveTo>
                    <a:pt x="1923414" y="5325511"/>
                  </a:moveTo>
                  <a:cubicBezTo>
                    <a:pt x="1907385" y="5325511"/>
                    <a:pt x="1894387" y="5311988"/>
                    <a:pt x="1894387" y="5295311"/>
                  </a:cubicBezTo>
                  <a:cubicBezTo>
                    <a:pt x="1894387" y="5278634"/>
                    <a:pt x="1907385" y="5265111"/>
                    <a:pt x="1923414" y="5265111"/>
                  </a:cubicBezTo>
                  <a:cubicBezTo>
                    <a:pt x="1939443" y="5265111"/>
                    <a:pt x="1952441" y="5278634"/>
                    <a:pt x="1952441" y="5295311"/>
                  </a:cubicBezTo>
                  <a:cubicBezTo>
                    <a:pt x="1952441" y="5311988"/>
                    <a:pt x="1939443" y="5325511"/>
                    <a:pt x="1923414" y="5325511"/>
                  </a:cubicBezTo>
                  <a:close/>
                  <a:moveTo>
                    <a:pt x="1994188" y="5325511"/>
                  </a:moveTo>
                  <a:cubicBezTo>
                    <a:pt x="1978159" y="5325511"/>
                    <a:pt x="1965161" y="5311988"/>
                    <a:pt x="1965161" y="5295311"/>
                  </a:cubicBezTo>
                  <a:cubicBezTo>
                    <a:pt x="1965161" y="5278634"/>
                    <a:pt x="1978159" y="5265111"/>
                    <a:pt x="1994188" y="5265111"/>
                  </a:cubicBezTo>
                  <a:cubicBezTo>
                    <a:pt x="2010217" y="5265111"/>
                    <a:pt x="2023215" y="5278634"/>
                    <a:pt x="2023215" y="5295311"/>
                  </a:cubicBezTo>
                  <a:cubicBezTo>
                    <a:pt x="2023215" y="5311988"/>
                    <a:pt x="2010217" y="5325511"/>
                    <a:pt x="1994188" y="5325511"/>
                  </a:cubicBezTo>
                  <a:close/>
                  <a:moveTo>
                    <a:pt x="2064961" y="5325511"/>
                  </a:moveTo>
                  <a:cubicBezTo>
                    <a:pt x="2048932" y="5325511"/>
                    <a:pt x="2035934" y="5311988"/>
                    <a:pt x="2035934" y="5295311"/>
                  </a:cubicBezTo>
                  <a:cubicBezTo>
                    <a:pt x="2035934" y="5278634"/>
                    <a:pt x="2048932" y="5265111"/>
                    <a:pt x="2064961" y="5265111"/>
                  </a:cubicBezTo>
                  <a:cubicBezTo>
                    <a:pt x="2080990" y="5265111"/>
                    <a:pt x="2093988" y="5278634"/>
                    <a:pt x="2093988" y="5295311"/>
                  </a:cubicBezTo>
                  <a:cubicBezTo>
                    <a:pt x="2093988" y="5311988"/>
                    <a:pt x="2080990" y="5325511"/>
                    <a:pt x="2064961" y="5325511"/>
                  </a:cubicBezTo>
                  <a:close/>
                  <a:moveTo>
                    <a:pt x="2135736" y="5325511"/>
                  </a:moveTo>
                  <a:cubicBezTo>
                    <a:pt x="2119706" y="5325511"/>
                    <a:pt x="2106709" y="5311988"/>
                    <a:pt x="2106709" y="5295311"/>
                  </a:cubicBezTo>
                  <a:cubicBezTo>
                    <a:pt x="2106709" y="5278634"/>
                    <a:pt x="2119706" y="5265111"/>
                    <a:pt x="2135736" y="5265111"/>
                  </a:cubicBezTo>
                  <a:cubicBezTo>
                    <a:pt x="2151765" y="5265111"/>
                    <a:pt x="2164762" y="5278634"/>
                    <a:pt x="2164762" y="5295311"/>
                  </a:cubicBezTo>
                  <a:cubicBezTo>
                    <a:pt x="2164762" y="5311988"/>
                    <a:pt x="2151765" y="5325511"/>
                    <a:pt x="2135736" y="5325511"/>
                  </a:cubicBezTo>
                  <a:close/>
                  <a:moveTo>
                    <a:pt x="2843468" y="5325511"/>
                  </a:moveTo>
                  <a:cubicBezTo>
                    <a:pt x="2827439" y="5325511"/>
                    <a:pt x="2814441" y="5311988"/>
                    <a:pt x="2814441" y="5295311"/>
                  </a:cubicBezTo>
                  <a:cubicBezTo>
                    <a:pt x="2814441" y="5278634"/>
                    <a:pt x="2827439" y="5265111"/>
                    <a:pt x="2843468" y="5265111"/>
                  </a:cubicBezTo>
                  <a:cubicBezTo>
                    <a:pt x="2859497" y="5265111"/>
                    <a:pt x="2872495" y="5278634"/>
                    <a:pt x="2872495" y="5295311"/>
                  </a:cubicBezTo>
                  <a:cubicBezTo>
                    <a:pt x="2872495" y="5311988"/>
                    <a:pt x="2859497" y="5325511"/>
                    <a:pt x="2843468" y="5325511"/>
                  </a:cubicBezTo>
                  <a:close/>
                  <a:moveTo>
                    <a:pt x="2914241" y="5325511"/>
                  </a:moveTo>
                  <a:cubicBezTo>
                    <a:pt x="2898212" y="5325511"/>
                    <a:pt x="2885214" y="5311988"/>
                    <a:pt x="2885214" y="5295311"/>
                  </a:cubicBezTo>
                  <a:cubicBezTo>
                    <a:pt x="2885214" y="5278634"/>
                    <a:pt x="2898212" y="5265111"/>
                    <a:pt x="2914241" y="5265111"/>
                  </a:cubicBezTo>
                  <a:cubicBezTo>
                    <a:pt x="2930270" y="5265111"/>
                    <a:pt x="2943268" y="5278634"/>
                    <a:pt x="2943268" y="5295311"/>
                  </a:cubicBezTo>
                  <a:cubicBezTo>
                    <a:pt x="2943268" y="5311988"/>
                    <a:pt x="2930270" y="5325511"/>
                    <a:pt x="2914241" y="5325511"/>
                  </a:cubicBezTo>
                  <a:close/>
                  <a:moveTo>
                    <a:pt x="2985017" y="5325511"/>
                  </a:moveTo>
                  <a:cubicBezTo>
                    <a:pt x="2968987" y="5325511"/>
                    <a:pt x="2955990" y="5311988"/>
                    <a:pt x="2955990" y="5295311"/>
                  </a:cubicBezTo>
                  <a:cubicBezTo>
                    <a:pt x="2955990" y="5278634"/>
                    <a:pt x="2968987" y="5265111"/>
                    <a:pt x="2985017" y="5265111"/>
                  </a:cubicBezTo>
                  <a:cubicBezTo>
                    <a:pt x="3001046" y="5265111"/>
                    <a:pt x="3014043" y="5278634"/>
                    <a:pt x="3014043" y="5295311"/>
                  </a:cubicBezTo>
                  <a:cubicBezTo>
                    <a:pt x="3014043" y="5311988"/>
                    <a:pt x="3001046" y="5325511"/>
                    <a:pt x="2985017" y="5325511"/>
                  </a:cubicBezTo>
                  <a:close/>
                  <a:moveTo>
                    <a:pt x="3551204" y="5325511"/>
                  </a:moveTo>
                  <a:cubicBezTo>
                    <a:pt x="3535174" y="5325511"/>
                    <a:pt x="3522177" y="5311988"/>
                    <a:pt x="3522177" y="5295311"/>
                  </a:cubicBezTo>
                  <a:cubicBezTo>
                    <a:pt x="3522177" y="5278634"/>
                    <a:pt x="3535174" y="5265111"/>
                    <a:pt x="3551204" y="5265111"/>
                  </a:cubicBezTo>
                  <a:cubicBezTo>
                    <a:pt x="3567233" y="5265111"/>
                    <a:pt x="3580230" y="5278634"/>
                    <a:pt x="3580230" y="5295311"/>
                  </a:cubicBezTo>
                  <a:cubicBezTo>
                    <a:pt x="3580230" y="5311988"/>
                    <a:pt x="3567233" y="5325511"/>
                    <a:pt x="3551204" y="5325511"/>
                  </a:cubicBezTo>
                  <a:close/>
                  <a:moveTo>
                    <a:pt x="3621976" y="5325511"/>
                  </a:moveTo>
                  <a:cubicBezTo>
                    <a:pt x="3605947" y="5325511"/>
                    <a:pt x="3592949" y="5311988"/>
                    <a:pt x="3592949" y="5295311"/>
                  </a:cubicBezTo>
                  <a:cubicBezTo>
                    <a:pt x="3592949" y="5278634"/>
                    <a:pt x="3605947" y="5265111"/>
                    <a:pt x="3621976" y="5265111"/>
                  </a:cubicBezTo>
                  <a:cubicBezTo>
                    <a:pt x="3638005" y="5265111"/>
                    <a:pt x="3651003" y="5278634"/>
                    <a:pt x="3651003" y="5295311"/>
                  </a:cubicBezTo>
                  <a:cubicBezTo>
                    <a:pt x="3651003" y="5311988"/>
                    <a:pt x="3638005" y="5325511"/>
                    <a:pt x="3621976" y="5325511"/>
                  </a:cubicBezTo>
                  <a:close/>
                  <a:moveTo>
                    <a:pt x="3692749" y="5325511"/>
                  </a:moveTo>
                  <a:cubicBezTo>
                    <a:pt x="3676720" y="5325511"/>
                    <a:pt x="3663722" y="5311988"/>
                    <a:pt x="3663722" y="5295311"/>
                  </a:cubicBezTo>
                  <a:cubicBezTo>
                    <a:pt x="3663722" y="5278634"/>
                    <a:pt x="3676720" y="5265111"/>
                    <a:pt x="3692749" y="5265111"/>
                  </a:cubicBezTo>
                  <a:cubicBezTo>
                    <a:pt x="3708778" y="5265111"/>
                    <a:pt x="3721776" y="5278634"/>
                    <a:pt x="3721776" y="5295311"/>
                  </a:cubicBezTo>
                  <a:cubicBezTo>
                    <a:pt x="3721776" y="5311988"/>
                    <a:pt x="3708778" y="5325511"/>
                    <a:pt x="3692749" y="5325511"/>
                  </a:cubicBezTo>
                  <a:close/>
                  <a:moveTo>
                    <a:pt x="3975843" y="5325511"/>
                  </a:moveTo>
                  <a:cubicBezTo>
                    <a:pt x="3959814" y="5325511"/>
                    <a:pt x="3946816" y="5311988"/>
                    <a:pt x="3946816" y="5295311"/>
                  </a:cubicBezTo>
                  <a:cubicBezTo>
                    <a:pt x="3946816" y="5278634"/>
                    <a:pt x="3959814" y="5265111"/>
                    <a:pt x="3975843" y="5265111"/>
                  </a:cubicBezTo>
                  <a:cubicBezTo>
                    <a:pt x="3991872" y="5265111"/>
                    <a:pt x="4004870" y="5278634"/>
                    <a:pt x="4004870" y="5295311"/>
                  </a:cubicBezTo>
                  <a:cubicBezTo>
                    <a:pt x="4004870" y="5311988"/>
                    <a:pt x="3991872" y="5325511"/>
                    <a:pt x="3975843" y="5325511"/>
                  </a:cubicBezTo>
                  <a:close/>
                  <a:moveTo>
                    <a:pt x="4046616" y="5325511"/>
                  </a:moveTo>
                  <a:cubicBezTo>
                    <a:pt x="4030587" y="5325511"/>
                    <a:pt x="4017589" y="5311988"/>
                    <a:pt x="4017589" y="5295311"/>
                  </a:cubicBezTo>
                  <a:cubicBezTo>
                    <a:pt x="4017589" y="5278634"/>
                    <a:pt x="4030587" y="5265111"/>
                    <a:pt x="4046616" y="5265111"/>
                  </a:cubicBezTo>
                  <a:cubicBezTo>
                    <a:pt x="4062645" y="5265111"/>
                    <a:pt x="4075643" y="5278634"/>
                    <a:pt x="4075643" y="5295311"/>
                  </a:cubicBezTo>
                  <a:cubicBezTo>
                    <a:pt x="4075643" y="5311988"/>
                    <a:pt x="4062645" y="5325511"/>
                    <a:pt x="4046616" y="5325511"/>
                  </a:cubicBezTo>
                  <a:close/>
                  <a:moveTo>
                    <a:pt x="4117391" y="5325511"/>
                  </a:moveTo>
                  <a:cubicBezTo>
                    <a:pt x="4101361" y="5325511"/>
                    <a:pt x="4088364" y="5311988"/>
                    <a:pt x="4088364" y="5295311"/>
                  </a:cubicBezTo>
                  <a:cubicBezTo>
                    <a:pt x="4088364" y="5278634"/>
                    <a:pt x="4101361" y="5265111"/>
                    <a:pt x="4117391" y="5265111"/>
                  </a:cubicBezTo>
                  <a:cubicBezTo>
                    <a:pt x="4133420" y="5265111"/>
                    <a:pt x="4146417" y="5278634"/>
                    <a:pt x="4146417" y="5295311"/>
                  </a:cubicBezTo>
                  <a:cubicBezTo>
                    <a:pt x="4146417" y="5311988"/>
                    <a:pt x="4133420" y="5325511"/>
                    <a:pt x="4117391" y="5325511"/>
                  </a:cubicBezTo>
                  <a:close/>
                  <a:moveTo>
                    <a:pt x="4188163" y="5325511"/>
                  </a:moveTo>
                  <a:cubicBezTo>
                    <a:pt x="4172134" y="5325511"/>
                    <a:pt x="4159136" y="5311988"/>
                    <a:pt x="4159136" y="5295311"/>
                  </a:cubicBezTo>
                  <a:cubicBezTo>
                    <a:pt x="4159136" y="5278634"/>
                    <a:pt x="4172134" y="5265111"/>
                    <a:pt x="4188163" y="5265111"/>
                  </a:cubicBezTo>
                  <a:cubicBezTo>
                    <a:pt x="4204192" y="5265111"/>
                    <a:pt x="4217190" y="5278634"/>
                    <a:pt x="4217190" y="5295311"/>
                  </a:cubicBezTo>
                  <a:cubicBezTo>
                    <a:pt x="4217190" y="5311988"/>
                    <a:pt x="4204192" y="5325511"/>
                    <a:pt x="4188163" y="5325511"/>
                  </a:cubicBezTo>
                  <a:close/>
                  <a:moveTo>
                    <a:pt x="4258936" y="5325511"/>
                  </a:moveTo>
                  <a:cubicBezTo>
                    <a:pt x="4242907" y="5325511"/>
                    <a:pt x="4229909" y="5311988"/>
                    <a:pt x="4229909" y="5295311"/>
                  </a:cubicBezTo>
                  <a:cubicBezTo>
                    <a:pt x="4229909" y="5278634"/>
                    <a:pt x="4242907" y="5265111"/>
                    <a:pt x="4258936" y="5265111"/>
                  </a:cubicBezTo>
                  <a:cubicBezTo>
                    <a:pt x="4274965" y="5265111"/>
                    <a:pt x="4287963" y="5278634"/>
                    <a:pt x="4287963" y="5295311"/>
                  </a:cubicBezTo>
                  <a:cubicBezTo>
                    <a:pt x="4287963" y="5311988"/>
                    <a:pt x="4274965" y="5325511"/>
                    <a:pt x="4258936" y="5325511"/>
                  </a:cubicBezTo>
                  <a:close/>
                  <a:moveTo>
                    <a:pt x="4329709" y="5325511"/>
                  </a:moveTo>
                  <a:cubicBezTo>
                    <a:pt x="4313680" y="5325511"/>
                    <a:pt x="4300682" y="5311988"/>
                    <a:pt x="4300682" y="5295311"/>
                  </a:cubicBezTo>
                  <a:cubicBezTo>
                    <a:pt x="4300682" y="5278634"/>
                    <a:pt x="4313680" y="5265111"/>
                    <a:pt x="4329709" y="5265111"/>
                  </a:cubicBezTo>
                  <a:cubicBezTo>
                    <a:pt x="4345738" y="5265111"/>
                    <a:pt x="4358736" y="5278634"/>
                    <a:pt x="4358736" y="5295311"/>
                  </a:cubicBezTo>
                  <a:cubicBezTo>
                    <a:pt x="4358736" y="5311988"/>
                    <a:pt x="4345738" y="5325511"/>
                    <a:pt x="4329709" y="5325511"/>
                  </a:cubicBezTo>
                  <a:close/>
                  <a:moveTo>
                    <a:pt x="4400484" y="5325511"/>
                  </a:moveTo>
                  <a:cubicBezTo>
                    <a:pt x="4384454" y="5325511"/>
                    <a:pt x="4371457" y="5311988"/>
                    <a:pt x="4371457" y="5295311"/>
                  </a:cubicBezTo>
                  <a:cubicBezTo>
                    <a:pt x="4371457" y="5278634"/>
                    <a:pt x="4384454" y="5265111"/>
                    <a:pt x="4400484" y="5265111"/>
                  </a:cubicBezTo>
                  <a:cubicBezTo>
                    <a:pt x="4416513" y="5265111"/>
                    <a:pt x="4429510" y="5278634"/>
                    <a:pt x="4429510" y="5295311"/>
                  </a:cubicBezTo>
                  <a:cubicBezTo>
                    <a:pt x="4429510" y="5311988"/>
                    <a:pt x="4416513" y="5325511"/>
                    <a:pt x="4400484" y="5325511"/>
                  </a:cubicBezTo>
                  <a:close/>
                  <a:moveTo>
                    <a:pt x="4471257" y="5325511"/>
                  </a:moveTo>
                  <a:cubicBezTo>
                    <a:pt x="4455228" y="5325511"/>
                    <a:pt x="4442230" y="5311988"/>
                    <a:pt x="4442230" y="5295311"/>
                  </a:cubicBezTo>
                  <a:cubicBezTo>
                    <a:pt x="4442230" y="5278634"/>
                    <a:pt x="4455228" y="5265111"/>
                    <a:pt x="4471257" y="5265111"/>
                  </a:cubicBezTo>
                  <a:cubicBezTo>
                    <a:pt x="4487286" y="5265111"/>
                    <a:pt x="4500284" y="5278634"/>
                    <a:pt x="4500284" y="5295311"/>
                  </a:cubicBezTo>
                  <a:cubicBezTo>
                    <a:pt x="4500284" y="5311988"/>
                    <a:pt x="4487286" y="5325511"/>
                    <a:pt x="4471257" y="5325511"/>
                  </a:cubicBezTo>
                  <a:close/>
                  <a:moveTo>
                    <a:pt x="4542030" y="5325511"/>
                  </a:moveTo>
                  <a:cubicBezTo>
                    <a:pt x="4526001" y="5325511"/>
                    <a:pt x="4513003" y="5311988"/>
                    <a:pt x="4513003" y="5295311"/>
                  </a:cubicBezTo>
                  <a:cubicBezTo>
                    <a:pt x="4513003" y="5278634"/>
                    <a:pt x="4526001" y="5265111"/>
                    <a:pt x="4542030" y="5265111"/>
                  </a:cubicBezTo>
                  <a:cubicBezTo>
                    <a:pt x="4558059" y="5265111"/>
                    <a:pt x="4571057" y="5278634"/>
                    <a:pt x="4571057" y="5295311"/>
                  </a:cubicBezTo>
                  <a:cubicBezTo>
                    <a:pt x="4571057" y="5311988"/>
                    <a:pt x="4558059" y="5325511"/>
                    <a:pt x="4542030" y="5325511"/>
                  </a:cubicBezTo>
                  <a:close/>
                  <a:moveTo>
                    <a:pt x="4612803" y="5325511"/>
                  </a:moveTo>
                  <a:cubicBezTo>
                    <a:pt x="4596774" y="5325511"/>
                    <a:pt x="4583776" y="5311988"/>
                    <a:pt x="4583776" y="5295311"/>
                  </a:cubicBezTo>
                  <a:cubicBezTo>
                    <a:pt x="4583776" y="5278634"/>
                    <a:pt x="4596774" y="5265111"/>
                    <a:pt x="4612803" y="5265111"/>
                  </a:cubicBezTo>
                  <a:cubicBezTo>
                    <a:pt x="4628832" y="5265111"/>
                    <a:pt x="4641830" y="5278634"/>
                    <a:pt x="4641830" y="5295311"/>
                  </a:cubicBezTo>
                  <a:cubicBezTo>
                    <a:pt x="4641830" y="5311988"/>
                    <a:pt x="4628832" y="5325511"/>
                    <a:pt x="4612803" y="5325511"/>
                  </a:cubicBezTo>
                  <a:close/>
                  <a:moveTo>
                    <a:pt x="4683578" y="5325511"/>
                  </a:moveTo>
                  <a:cubicBezTo>
                    <a:pt x="4667548" y="5325511"/>
                    <a:pt x="4654551" y="5311988"/>
                    <a:pt x="4654551" y="5295311"/>
                  </a:cubicBezTo>
                  <a:cubicBezTo>
                    <a:pt x="4654551" y="5278634"/>
                    <a:pt x="4667548" y="5265111"/>
                    <a:pt x="4683578" y="5265111"/>
                  </a:cubicBezTo>
                  <a:cubicBezTo>
                    <a:pt x="4699607" y="5265111"/>
                    <a:pt x="4712604" y="5278634"/>
                    <a:pt x="4712604" y="5295311"/>
                  </a:cubicBezTo>
                  <a:cubicBezTo>
                    <a:pt x="4712604" y="5311988"/>
                    <a:pt x="4699607" y="5325511"/>
                    <a:pt x="4683578" y="5325511"/>
                  </a:cubicBezTo>
                  <a:close/>
                  <a:moveTo>
                    <a:pt x="4754350" y="5325511"/>
                  </a:moveTo>
                  <a:cubicBezTo>
                    <a:pt x="4738321" y="5325511"/>
                    <a:pt x="4725323" y="5311988"/>
                    <a:pt x="4725323" y="5295311"/>
                  </a:cubicBezTo>
                  <a:cubicBezTo>
                    <a:pt x="4725323" y="5278634"/>
                    <a:pt x="4738321" y="5265111"/>
                    <a:pt x="4754350" y="5265111"/>
                  </a:cubicBezTo>
                  <a:cubicBezTo>
                    <a:pt x="4770379" y="5265111"/>
                    <a:pt x="4783377" y="5278634"/>
                    <a:pt x="4783377" y="5295311"/>
                  </a:cubicBezTo>
                  <a:cubicBezTo>
                    <a:pt x="4783377" y="5311988"/>
                    <a:pt x="4770379" y="5325511"/>
                    <a:pt x="4754350" y="5325511"/>
                  </a:cubicBezTo>
                  <a:close/>
                  <a:moveTo>
                    <a:pt x="4825123" y="5325511"/>
                  </a:moveTo>
                  <a:cubicBezTo>
                    <a:pt x="4809094" y="5325511"/>
                    <a:pt x="4796096" y="5311988"/>
                    <a:pt x="4796096" y="5295311"/>
                  </a:cubicBezTo>
                  <a:cubicBezTo>
                    <a:pt x="4796096" y="5278634"/>
                    <a:pt x="4809094" y="5265111"/>
                    <a:pt x="4825123" y="5265111"/>
                  </a:cubicBezTo>
                  <a:cubicBezTo>
                    <a:pt x="4841152" y="5265111"/>
                    <a:pt x="4854150" y="5278634"/>
                    <a:pt x="4854150" y="5295311"/>
                  </a:cubicBezTo>
                  <a:cubicBezTo>
                    <a:pt x="4854150" y="5311988"/>
                    <a:pt x="4841152" y="5325511"/>
                    <a:pt x="4825123" y="5325511"/>
                  </a:cubicBezTo>
                  <a:close/>
                  <a:moveTo>
                    <a:pt x="5532861" y="5325511"/>
                  </a:moveTo>
                  <a:cubicBezTo>
                    <a:pt x="5516832" y="5325511"/>
                    <a:pt x="5503829" y="5311988"/>
                    <a:pt x="5503829" y="5295311"/>
                  </a:cubicBezTo>
                  <a:cubicBezTo>
                    <a:pt x="5503829" y="5278634"/>
                    <a:pt x="5516832" y="5265111"/>
                    <a:pt x="5532861" y="5265111"/>
                  </a:cubicBezTo>
                  <a:cubicBezTo>
                    <a:pt x="5548890" y="5265111"/>
                    <a:pt x="5561882" y="5278634"/>
                    <a:pt x="5561882" y="5295311"/>
                  </a:cubicBezTo>
                  <a:cubicBezTo>
                    <a:pt x="5561882" y="5311988"/>
                    <a:pt x="5548890" y="5325511"/>
                    <a:pt x="5532861" y="5325511"/>
                  </a:cubicBezTo>
                  <a:close/>
                  <a:moveTo>
                    <a:pt x="5603633" y="5325511"/>
                  </a:moveTo>
                  <a:cubicBezTo>
                    <a:pt x="5587604" y="5325511"/>
                    <a:pt x="5574601" y="5311988"/>
                    <a:pt x="5574601" y="5295311"/>
                  </a:cubicBezTo>
                  <a:cubicBezTo>
                    <a:pt x="5574601" y="5278634"/>
                    <a:pt x="5587604" y="5265111"/>
                    <a:pt x="5603633" y="5265111"/>
                  </a:cubicBezTo>
                  <a:cubicBezTo>
                    <a:pt x="5619662" y="5265111"/>
                    <a:pt x="5632655" y="5278634"/>
                    <a:pt x="5632655" y="5295311"/>
                  </a:cubicBezTo>
                  <a:cubicBezTo>
                    <a:pt x="5632655" y="5311988"/>
                    <a:pt x="5619662" y="5325511"/>
                    <a:pt x="5603633" y="5325511"/>
                  </a:cubicBezTo>
                  <a:close/>
                  <a:moveTo>
                    <a:pt x="6452914" y="5325511"/>
                  </a:moveTo>
                  <a:cubicBezTo>
                    <a:pt x="6436885" y="5325511"/>
                    <a:pt x="6423882" y="5311988"/>
                    <a:pt x="6423882" y="5295311"/>
                  </a:cubicBezTo>
                  <a:cubicBezTo>
                    <a:pt x="6423882" y="5278634"/>
                    <a:pt x="6436885" y="5265111"/>
                    <a:pt x="6452914" y="5265111"/>
                  </a:cubicBezTo>
                  <a:cubicBezTo>
                    <a:pt x="6468943" y="5265111"/>
                    <a:pt x="6481936" y="5278634"/>
                    <a:pt x="6481936" y="5295311"/>
                  </a:cubicBezTo>
                  <a:cubicBezTo>
                    <a:pt x="6481936" y="5311988"/>
                    <a:pt x="6468943" y="5325511"/>
                    <a:pt x="6452914" y="5325511"/>
                  </a:cubicBezTo>
                  <a:close/>
                  <a:moveTo>
                    <a:pt x="6948329" y="5325511"/>
                  </a:moveTo>
                  <a:cubicBezTo>
                    <a:pt x="6932300" y="5325511"/>
                    <a:pt x="6919297" y="5311988"/>
                    <a:pt x="6919297" y="5295311"/>
                  </a:cubicBezTo>
                  <a:cubicBezTo>
                    <a:pt x="6919297" y="5278634"/>
                    <a:pt x="6932300" y="5265111"/>
                    <a:pt x="6948329" y="5265111"/>
                  </a:cubicBezTo>
                  <a:cubicBezTo>
                    <a:pt x="6964358" y="5265111"/>
                    <a:pt x="6977350" y="5278634"/>
                    <a:pt x="6977350" y="5295311"/>
                  </a:cubicBezTo>
                  <a:cubicBezTo>
                    <a:pt x="6977350" y="5311988"/>
                    <a:pt x="6964358" y="5325511"/>
                    <a:pt x="6948329" y="5325511"/>
                  </a:cubicBezTo>
                  <a:close/>
                  <a:moveTo>
                    <a:pt x="7019101" y="5325511"/>
                  </a:moveTo>
                  <a:cubicBezTo>
                    <a:pt x="7003072" y="5325511"/>
                    <a:pt x="6990069" y="5311988"/>
                    <a:pt x="6990069" y="5295311"/>
                  </a:cubicBezTo>
                  <a:cubicBezTo>
                    <a:pt x="6990069" y="5278634"/>
                    <a:pt x="7003072" y="5265111"/>
                    <a:pt x="7019101" y="5265111"/>
                  </a:cubicBezTo>
                  <a:cubicBezTo>
                    <a:pt x="7035130" y="5265111"/>
                    <a:pt x="7048123" y="5278634"/>
                    <a:pt x="7048123" y="5295311"/>
                  </a:cubicBezTo>
                  <a:cubicBezTo>
                    <a:pt x="7048123" y="5311988"/>
                    <a:pt x="7035130" y="5325511"/>
                    <a:pt x="7019101" y="5325511"/>
                  </a:cubicBezTo>
                  <a:close/>
                  <a:moveTo>
                    <a:pt x="7089874" y="5325511"/>
                  </a:moveTo>
                  <a:cubicBezTo>
                    <a:pt x="7073845" y="5325511"/>
                    <a:pt x="7060842" y="5311988"/>
                    <a:pt x="7060842" y="5295311"/>
                  </a:cubicBezTo>
                  <a:cubicBezTo>
                    <a:pt x="7060842" y="5278634"/>
                    <a:pt x="7073845" y="5265111"/>
                    <a:pt x="7089874" y="5265111"/>
                  </a:cubicBezTo>
                  <a:cubicBezTo>
                    <a:pt x="7105904" y="5265111"/>
                    <a:pt x="7118896" y="5278634"/>
                    <a:pt x="7118896" y="5295311"/>
                  </a:cubicBezTo>
                  <a:cubicBezTo>
                    <a:pt x="7118896" y="5311988"/>
                    <a:pt x="7105904" y="5325511"/>
                    <a:pt x="7089874" y="5325511"/>
                  </a:cubicBezTo>
                  <a:close/>
                  <a:moveTo>
                    <a:pt x="7231422" y="5325511"/>
                  </a:moveTo>
                  <a:cubicBezTo>
                    <a:pt x="7215393" y="5325511"/>
                    <a:pt x="7202390" y="5311988"/>
                    <a:pt x="7202390" y="5295311"/>
                  </a:cubicBezTo>
                  <a:cubicBezTo>
                    <a:pt x="7202390" y="5278634"/>
                    <a:pt x="7215393" y="5265111"/>
                    <a:pt x="7231422" y="5265111"/>
                  </a:cubicBezTo>
                  <a:cubicBezTo>
                    <a:pt x="7247451" y="5265111"/>
                    <a:pt x="7260443" y="5278634"/>
                    <a:pt x="7260443" y="5295311"/>
                  </a:cubicBezTo>
                  <a:cubicBezTo>
                    <a:pt x="7260443" y="5311988"/>
                    <a:pt x="7247451" y="5325511"/>
                    <a:pt x="7231422" y="5325511"/>
                  </a:cubicBezTo>
                  <a:close/>
                  <a:moveTo>
                    <a:pt x="7514516" y="5325511"/>
                  </a:moveTo>
                  <a:cubicBezTo>
                    <a:pt x="7498487" y="5325511"/>
                    <a:pt x="7485484" y="5311988"/>
                    <a:pt x="7485484" y="5295311"/>
                  </a:cubicBezTo>
                  <a:cubicBezTo>
                    <a:pt x="7485484" y="5278634"/>
                    <a:pt x="7498487" y="5265111"/>
                    <a:pt x="7514516" y="5265111"/>
                  </a:cubicBezTo>
                  <a:cubicBezTo>
                    <a:pt x="7530545" y="5265111"/>
                    <a:pt x="7543537" y="5278634"/>
                    <a:pt x="7543537" y="5295311"/>
                  </a:cubicBezTo>
                  <a:cubicBezTo>
                    <a:pt x="7543537" y="5311988"/>
                    <a:pt x="7530545" y="5325511"/>
                    <a:pt x="7514516" y="5325511"/>
                  </a:cubicBezTo>
                  <a:close/>
                  <a:moveTo>
                    <a:pt x="7656061" y="5325511"/>
                  </a:moveTo>
                  <a:cubicBezTo>
                    <a:pt x="7640032" y="5325511"/>
                    <a:pt x="7627029" y="5311988"/>
                    <a:pt x="7627029" y="5295311"/>
                  </a:cubicBezTo>
                  <a:cubicBezTo>
                    <a:pt x="7627029" y="5278634"/>
                    <a:pt x="7640032" y="5265111"/>
                    <a:pt x="7656061" y="5265111"/>
                  </a:cubicBezTo>
                  <a:cubicBezTo>
                    <a:pt x="7672091" y="5265111"/>
                    <a:pt x="7685083" y="5278634"/>
                    <a:pt x="7685083" y="5295311"/>
                  </a:cubicBezTo>
                  <a:cubicBezTo>
                    <a:pt x="7685083" y="5311988"/>
                    <a:pt x="7672091" y="5325511"/>
                    <a:pt x="7656061" y="5325511"/>
                  </a:cubicBezTo>
                  <a:close/>
                  <a:moveTo>
                    <a:pt x="7726835" y="5325511"/>
                  </a:moveTo>
                  <a:cubicBezTo>
                    <a:pt x="7710805" y="5325511"/>
                    <a:pt x="7697802" y="5311988"/>
                    <a:pt x="7697802" y="5295311"/>
                  </a:cubicBezTo>
                  <a:cubicBezTo>
                    <a:pt x="7697802" y="5278634"/>
                    <a:pt x="7710805" y="5265111"/>
                    <a:pt x="7726835" y="5265111"/>
                  </a:cubicBezTo>
                  <a:cubicBezTo>
                    <a:pt x="7742864" y="5265111"/>
                    <a:pt x="7755856" y="5278634"/>
                    <a:pt x="7755856" y="5295311"/>
                  </a:cubicBezTo>
                  <a:cubicBezTo>
                    <a:pt x="7755856" y="5311988"/>
                    <a:pt x="7742864" y="5325511"/>
                    <a:pt x="7726835" y="5325511"/>
                  </a:cubicBezTo>
                  <a:close/>
                  <a:moveTo>
                    <a:pt x="8009929" y="5325511"/>
                  </a:moveTo>
                  <a:cubicBezTo>
                    <a:pt x="7993899" y="5325511"/>
                    <a:pt x="7980896" y="5311988"/>
                    <a:pt x="7980896" y="5295311"/>
                  </a:cubicBezTo>
                  <a:cubicBezTo>
                    <a:pt x="7980896" y="5278634"/>
                    <a:pt x="7993899" y="5265111"/>
                    <a:pt x="8009929" y="5265111"/>
                  </a:cubicBezTo>
                  <a:cubicBezTo>
                    <a:pt x="8025958" y="5265111"/>
                    <a:pt x="8038950" y="5278634"/>
                    <a:pt x="8038950" y="5295311"/>
                  </a:cubicBezTo>
                  <a:cubicBezTo>
                    <a:pt x="8038950" y="5311988"/>
                    <a:pt x="8025958" y="5325511"/>
                    <a:pt x="8009929" y="5325511"/>
                  </a:cubicBezTo>
                  <a:close/>
                  <a:moveTo>
                    <a:pt x="8080703" y="5325511"/>
                  </a:moveTo>
                  <a:cubicBezTo>
                    <a:pt x="8064674" y="5325511"/>
                    <a:pt x="8051671" y="5311988"/>
                    <a:pt x="8051671" y="5295311"/>
                  </a:cubicBezTo>
                  <a:cubicBezTo>
                    <a:pt x="8051671" y="5278634"/>
                    <a:pt x="8064674" y="5265111"/>
                    <a:pt x="8080703" y="5265111"/>
                  </a:cubicBezTo>
                  <a:cubicBezTo>
                    <a:pt x="8096732" y="5265111"/>
                    <a:pt x="8109724" y="5278634"/>
                    <a:pt x="8109724" y="5295311"/>
                  </a:cubicBezTo>
                  <a:cubicBezTo>
                    <a:pt x="8109724" y="5311988"/>
                    <a:pt x="8096732" y="5325511"/>
                    <a:pt x="8080703" y="5325511"/>
                  </a:cubicBezTo>
                  <a:close/>
                  <a:moveTo>
                    <a:pt x="8151475" y="5325511"/>
                  </a:moveTo>
                  <a:cubicBezTo>
                    <a:pt x="8135446" y="5325511"/>
                    <a:pt x="8122443" y="5311988"/>
                    <a:pt x="8122443" y="5295311"/>
                  </a:cubicBezTo>
                  <a:cubicBezTo>
                    <a:pt x="8122443" y="5278634"/>
                    <a:pt x="8135446" y="5265111"/>
                    <a:pt x="8151475" y="5265111"/>
                  </a:cubicBezTo>
                  <a:cubicBezTo>
                    <a:pt x="8167504" y="5265111"/>
                    <a:pt x="8180497" y="5278634"/>
                    <a:pt x="8180497" y="5295311"/>
                  </a:cubicBezTo>
                  <a:cubicBezTo>
                    <a:pt x="8180497" y="5311988"/>
                    <a:pt x="8167504" y="5325511"/>
                    <a:pt x="8151475" y="5325511"/>
                  </a:cubicBezTo>
                  <a:close/>
                  <a:moveTo>
                    <a:pt x="8222248" y="5325511"/>
                  </a:moveTo>
                  <a:cubicBezTo>
                    <a:pt x="8206219" y="5325511"/>
                    <a:pt x="8193216" y="5311988"/>
                    <a:pt x="8193216" y="5295311"/>
                  </a:cubicBezTo>
                  <a:cubicBezTo>
                    <a:pt x="8193216" y="5278634"/>
                    <a:pt x="8206219" y="5265111"/>
                    <a:pt x="8222248" y="5265111"/>
                  </a:cubicBezTo>
                  <a:cubicBezTo>
                    <a:pt x="8238278" y="5265111"/>
                    <a:pt x="8251270" y="5278634"/>
                    <a:pt x="8251270" y="5295311"/>
                  </a:cubicBezTo>
                  <a:cubicBezTo>
                    <a:pt x="8251270" y="5311988"/>
                    <a:pt x="8238278" y="5325511"/>
                    <a:pt x="8222248" y="5325511"/>
                  </a:cubicBezTo>
                  <a:close/>
                  <a:moveTo>
                    <a:pt x="8293022" y="5325511"/>
                  </a:moveTo>
                  <a:cubicBezTo>
                    <a:pt x="8276992" y="5325511"/>
                    <a:pt x="8263989" y="5311988"/>
                    <a:pt x="8263989" y="5295311"/>
                  </a:cubicBezTo>
                  <a:cubicBezTo>
                    <a:pt x="8263989" y="5278634"/>
                    <a:pt x="8276992" y="5265111"/>
                    <a:pt x="8293022" y="5265111"/>
                  </a:cubicBezTo>
                  <a:cubicBezTo>
                    <a:pt x="8309051" y="5265111"/>
                    <a:pt x="8322043" y="5278634"/>
                    <a:pt x="8322043" y="5295311"/>
                  </a:cubicBezTo>
                  <a:cubicBezTo>
                    <a:pt x="8322043" y="5311988"/>
                    <a:pt x="8309051" y="5325511"/>
                    <a:pt x="8293022" y="5325511"/>
                  </a:cubicBezTo>
                  <a:close/>
                  <a:moveTo>
                    <a:pt x="8363797" y="5325511"/>
                  </a:moveTo>
                  <a:cubicBezTo>
                    <a:pt x="8347768" y="5325511"/>
                    <a:pt x="8334765" y="5311988"/>
                    <a:pt x="8334765" y="5295311"/>
                  </a:cubicBezTo>
                  <a:cubicBezTo>
                    <a:pt x="8334765" y="5278634"/>
                    <a:pt x="8347768" y="5265111"/>
                    <a:pt x="8363797" y="5265111"/>
                  </a:cubicBezTo>
                  <a:cubicBezTo>
                    <a:pt x="8379826" y="5265111"/>
                    <a:pt x="8392818" y="5278634"/>
                    <a:pt x="8392818" y="5295311"/>
                  </a:cubicBezTo>
                  <a:cubicBezTo>
                    <a:pt x="8392818" y="5311988"/>
                    <a:pt x="8379826" y="5325511"/>
                    <a:pt x="8363797" y="5325511"/>
                  </a:cubicBezTo>
                  <a:close/>
                  <a:moveTo>
                    <a:pt x="8434569" y="5325511"/>
                  </a:moveTo>
                  <a:cubicBezTo>
                    <a:pt x="8418540" y="5325511"/>
                    <a:pt x="8405537" y="5311988"/>
                    <a:pt x="8405537" y="5295311"/>
                  </a:cubicBezTo>
                  <a:cubicBezTo>
                    <a:pt x="8405537" y="5278634"/>
                    <a:pt x="8418540" y="5265111"/>
                    <a:pt x="8434569" y="5265111"/>
                  </a:cubicBezTo>
                  <a:cubicBezTo>
                    <a:pt x="8450598" y="5265111"/>
                    <a:pt x="8463591" y="5278634"/>
                    <a:pt x="8463591" y="5295311"/>
                  </a:cubicBezTo>
                  <a:cubicBezTo>
                    <a:pt x="8463591" y="5311988"/>
                    <a:pt x="8450598" y="5325511"/>
                    <a:pt x="8434569" y="5325511"/>
                  </a:cubicBezTo>
                  <a:close/>
                  <a:moveTo>
                    <a:pt x="8505342" y="5325511"/>
                  </a:moveTo>
                  <a:cubicBezTo>
                    <a:pt x="8489313" y="5325511"/>
                    <a:pt x="8476310" y="5311988"/>
                    <a:pt x="8476310" y="5295311"/>
                  </a:cubicBezTo>
                  <a:cubicBezTo>
                    <a:pt x="8476310" y="5278634"/>
                    <a:pt x="8489313" y="5265111"/>
                    <a:pt x="8505342" y="5265111"/>
                  </a:cubicBezTo>
                  <a:cubicBezTo>
                    <a:pt x="8521372" y="5265111"/>
                    <a:pt x="8534364" y="5278634"/>
                    <a:pt x="8534364" y="5295311"/>
                  </a:cubicBezTo>
                  <a:cubicBezTo>
                    <a:pt x="8534364" y="5311988"/>
                    <a:pt x="8521372" y="5325511"/>
                    <a:pt x="8505342" y="5325511"/>
                  </a:cubicBezTo>
                  <a:close/>
                  <a:moveTo>
                    <a:pt x="8576116" y="5325511"/>
                  </a:moveTo>
                  <a:cubicBezTo>
                    <a:pt x="8560086" y="5325511"/>
                    <a:pt x="8547083" y="5311988"/>
                    <a:pt x="8547083" y="5295311"/>
                  </a:cubicBezTo>
                  <a:cubicBezTo>
                    <a:pt x="8547083" y="5278634"/>
                    <a:pt x="8560086" y="5265111"/>
                    <a:pt x="8576116" y="5265111"/>
                  </a:cubicBezTo>
                  <a:cubicBezTo>
                    <a:pt x="8592145" y="5265111"/>
                    <a:pt x="8605137" y="5278634"/>
                    <a:pt x="8605137" y="5295311"/>
                  </a:cubicBezTo>
                  <a:cubicBezTo>
                    <a:pt x="8605137" y="5311988"/>
                    <a:pt x="8592145" y="5325511"/>
                    <a:pt x="8576116" y="5325511"/>
                  </a:cubicBezTo>
                  <a:close/>
                  <a:moveTo>
                    <a:pt x="8646890" y="5325511"/>
                  </a:moveTo>
                  <a:cubicBezTo>
                    <a:pt x="8630861" y="5325511"/>
                    <a:pt x="8617858" y="5311988"/>
                    <a:pt x="8617858" y="5295311"/>
                  </a:cubicBezTo>
                  <a:cubicBezTo>
                    <a:pt x="8617858" y="5278634"/>
                    <a:pt x="8630861" y="5265111"/>
                    <a:pt x="8646890" y="5265111"/>
                  </a:cubicBezTo>
                  <a:cubicBezTo>
                    <a:pt x="8662919" y="5265111"/>
                    <a:pt x="8675911" y="5278634"/>
                    <a:pt x="8675911" y="5295311"/>
                  </a:cubicBezTo>
                  <a:cubicBezTo>
                    <a:pt x="8675911" y="5311988"/>
                    <a:pt x="8662919" y="5325511"/>
                    <a:pt x="8646890" y="5325511"/>
                  </a:cubicBezTo>
                  <a:close/>
                  <a:moveTo>
                    <a:pt x="8717662" y="5325511"/>
                  </a:moveTo>
                  <a:cubicBezTo>
                    <a:pt x="8701633" y="5325511"/>
                    <a:pt x="8688630" y="5311988"/>
                    <a:pt x="8688630" y="5295311"/>
                  </a:cubicBezTo>
                  <a:cubicBezTo>
                    <a:pt x="8688630" y="5278634"/>
                    <a:pt x="8701633" y="5265111"/>
                    <a:pt x="8717662" y="5265111"/>
                  </a:cubicBezTo>
                  <a:cubicBezTo>
                    <a:pt x="8733691" y="5265111"/>
                    <a:pt x="8746684" y="5278634"/>
                    <a:pt x="8746684" y="5295311"/>
                  </a:cubicBezTo>
                  <a:cubicBezTo>
                    <a:pt x="8746684" y="5311988"/>
                    <a:pt x="8733691" y="5325511"/>
                    <a:pt x="8717662" y="5325511"/>
                  </a:cubicBezTo>
                  <a:close/>
                  <a:moveTo>
                    <a:pt x="8788435" y="5325511"/>
                  </a:moveTo>
                  <a:cubicBezTo>
                    <a:pt x="8772406" y="5325511"/>
                    <a:pt x="8759403" y="5311988"/>
                    <a:pt x="8759403" y="5295311"/>
                  </a:cubicBezTo>
                  <a:cubicBezTo>
                    <a:pt x="8759403" y="5278634"/>
                    <a:pt x="8772406" y="5265111"/>
                    <a:pt x="8788435" y="5265111"/>
                  </a:cubicBezTo>
                  <a:cubicBezTo>
                    <a:pt x="8804465" y="5265111"/>
                    <a:pt x="8817457" y="5278634"/>
                    <a:pt x="8817457" y="5295311"/>
                  </a:cubicBezTo>
                  <a:cubicBezTo>
                    <a:pt x="8817457" y="5311988"/>
                    <a:pt x="8804465" y="5325511"/>
                    <a:pt x="8788435" y="5325511"/>
                  </a:cubicBezTo>
                  <a:close/>
                  <a:moveTo>
                    <a:pt x="8859210" y="5325511"/>
                  </a:moveTo>
                  <a:cubicBezTo>
                    <a:pt x="8843180" y="5325511"/>
                    <a:pt x="8830177" y="5311988"/>
                    <a:pt x="8830177" y="5295311"/>
                  </a:cubicBezTo>
                  <a:cubicBezTo>
                    <a:pt x="8830177" y="5278634"/>
                    <a:pt x="8843180" y="5265111"/>
                    <a:pt x="8859210" y="5265111"/>
                  </a:cubicBezTo>
                  <a:cubicBezTo>
                    <a:pt x="8875239" y="5265111"/>
                    <a:pt x="8888231" y="5278634"/>
                    <a:pt x="8888231" y="5295311"/>
                  </a:cubicBezTo>
                  <a:cubicBezTo>
                    <a:pt x="8888231" y="5311988"/>
                    <a:pt x="8875239" y="5325511"/>
                    <a:pt x="8859210" y="5325511"/>
                  </a:cubicBezTo>
                  <a:close/>
                  <a:moveTo>
                    <a:pt x="8929984" y="5325511"/>
                  </a:moveTo>
                  <a:cubicBezTo>
                    <a:pt x="8913955" y="5325511"/>
                    <a:pt x="8900952" y="5311988"/>
                    <a:pt x="8900952" y="5295311"/>
                  </a:cubicBezTo>
                  <a:cubicBezTo>
                    <a:pt x="8900952" y="5278634"/>
                    <a:pt x="8913955" y="5265111"/>
                    <a:pt x="8929984" y="5265111"/>
                  </a:cubicBezTo>
                  <a:cubicBezTo>
                    <a:pt x="8946013" y="5265111"/>
                    <a:pt x="8959005" y="5278634"/>
                    <a:pt x="8959005" y="5295311"/>
                  </a:cubicBezTo>
                  <a:cubicBezTo>
                    <a:pt x="8959005" y="5311988"/>
                    <a:pt x="8946013" y="5325511"/>
                    <a:pt x="8929984" y="5325511"/>
                  </a:cubicBezTo>
                  <a:close/>
                  <a:moveTo>
                    <a:pt x="9000756" y="5325511"/>
                  </a:moveTo>
                  <a:cubicBezTo>
                    <a:pt x="8984727" y="5325511"/>
                    <a:pt x="8971724" y="5311988"/>
                    <a:pt x="8971724" y="5295311"/>
                  </a:cubicBezTo>
                  <a:cubicBezTo>
                    <a:pt x="8971724" y="5278634"/>
                    <a:pt x="8984727" y="5265111"/>
                    <a:pt x="9000756" y="5265111"/>
                  </a:cubicBezTo>
                  <a:cubicBezTo>
                    <a:pt x="9016785" y="5265111"/>
                    <a:pt x="9029778" y="5278634"/>
                    <a:pt x="9029778" y="5295311"/>
                  </a:cubicBezTo>
                  <a:cubicBezTo>
                    <a:pt x="9029778" y="5311988"/>
                    <a:pt x="9016785" y="5325511"/>
                    <a:pt x="9000756" y="5325511"/>
                  </a:cubicBezTo>
                  <a:close/>
                  <a:moveTo>
                    <a:pt x="9071529" y="5325511"/>
                  </a:moveTo>
                  <a:cubicBezTo>
                    <a:pt x="9055500" y="5325511"/>
                    <a:pt x="9042497" y="5311988"/>
                    <a:pt x="9042497" y="5295311"/>
                  </a:cubicBezTo>
                  <a:cubicBezTo>
                    <a:pt x="9042497" y="5278634"/>
                    <a:pt x="9055500" y="5265111"/>
                    <a:pt x="9071529" y="5265111"/>
                  </a:cubicBezTo>
                  <a:cubicBezTo>
                    <a:pt x="9087559" y="5265111"/>
                    <a:pt x="9100551" y="5278634"/>
                    <a:pt x="9100551" y="5295311"/>
                  </a:cubicBezTo>
                  <a:cubicBezTo>
                    <a:pt x="9100551" y="5311988"/>
                    <a:pt x="9087559" y="5325511"/>
                    <a:pt x="9071529" y="5325511"/>
                  </a:cubicBezTo>
                  <a:close/>
                  <a:moveTo>
                    <a:pt x="9213077" y="5325511"/>
                  </a:moveTo>
                  <a:cubicBezTo>
                    <a:pt x="9197048" y="5325511"/>
                    <a:pt x="9184045" y="5311988"/>
                    <a:pt x="9184045" y="5295311"/>
                  </a:cubicBezTo>
                  <a:cubicBezTo>
                    <a:pt x="9184045" y="5278634"/>
                    <a:pt x="9197048" y="5265111"/>
                    <a:pt x="9213077" y="5265111"/>
                  </a:cubicBezTo>
                  <a:cubicBezTo>
                    <a:pt x="9229106" y="5265111"/>
                    <a:pt x="9242098" y="5278634"/>
                    <a:pt x="9242098" y="5295311"/>
                  </a:cubicBezTo>
                  <a:cubicBezTo>
                    <a:pt x="9242098" y="5311988"/>
                    <a:pt x="9229106" y="5325511"/>
                    <a:pt x="9213077" y="5325511"/>
                  </a:cubicBezTo>
                  <a:close/>
                  <a:moveTo>
                    <a:pt x="1781867" y="5251910"/>
                  </a:moveTo>
                  <a:cubicBezTo>
                    <a:pt x="1765838" y="5251910"/>
                    <a:pt x="1752840" y="5238387"/>
                    <a:pt x="1752840" y="5221710"/>
                  </a:cubicBezTo>
                  <a:cubicBezTo>
                    <a:pt x="1752840" y="5205033"/>
                    <a:pt x="1765838" y="5191510"/>
                    <a:pt x="1781867" y="5191510"/>
                  </a:cubicBezTo>
                  <a:cubicBezTo>
                    <a:pt x="1797896" y="5191510"/>
                    <a:pt x="1810894" y="5205033"/>
                    <a:pt x="1810894" y="5221710"/>
                  </a:cubicBezTo>
                  <a:cubicBezTo>
                    <a:pt x="1810894" y="5238387"/>
                    <a:pt x="1797896" y="5251910"/>
                    <a:pt x="1781867" y="5251910"/>
                  </a:cubicBezTo>
                  <a:close/>
                  <a:moveTo>
                    <a:pt x="1852642" y="5251910"/>
                  </a:moveTo>
                  <a:cubicBezTo>
                    <a:pt x="1836612" y="5251910"/>
                    <a:pt x="1823615" y="5238387"/>
                    <a:pt x="1823615" y="5221710"/>
                  </a:cubicBezTo>
                  <a:cubicBezTo>
                    <a:pt x="1823615" y="5205033"/>
                    <a:pt x="1836612" y="5191510"/>
                    <a:pt x="1852642" y="5191510"/>
                  </a:cubicBezTo>
                  <a:cubicBezTo>
                    <a:pt x="1868671" y="5191510"/>
                    <a:pt x="1881668" y="5205033"/>
                    <a:pt x="1881668" y="5221710"/>
                  </a:cubicBezTo>
                  <a:cubicBezTo>
                    <a:pt x="1881668" y="5238387"/>
                    <a:pt x="1868671" y="5251910"/>
                    <a:pt x="1852642" y="5251910"/>
                  </a:cubicBezTo>
                  <a:close/>
                  <a:moveTo>
                    <a:pt x="1923414" y="5251910"/>
                  </a:moveTo>
                  <a:cubicBezTo>
                    <a:pt x="1907385" y="5251910"/>
                    <a:pt x="1894387" y="5238387"/>
                    <a:pt x="1894387" y="5221710"/>
                  </a:cubicBezTo>
                  <a:cubicBezTo>
                    <a:pt x="1894387" y="5205033"/>
                    <a:pt x="1907385" y="5191510"/>
                    <a:pt x="1923414" y="5191510"/>
                  </a:cubicBezTo>
                  <a:cubicBezTo>
                    <a:pt x="1939443" y="5191510"/>
                    <a:pt x="1952441" y="5205033"/>
                    <a:pt x="1952441" y="5221710"/>
                  </a:cubicBezTo>
                  <a:cubicBezTo>
                    <a:pt x="1952441" y="5238387"/>
                    <a:pt x="1939443" y="5251910"/>
                    <a:pt x="1923414" y="5251910"/>
                  </a:cubicBezTo>
                  <a:close/>
                  <a:moveTo>
                    <a:pt x="1994188" y="5251910"/>
                  </a:moveTo>
                  <a:cubicBezTo>
                    <a:pt x="1978159" y="5251910"/>
                    <a:pt x="1965161" y="5238387"/>
                    <a:pt x="1965161" y="5221710"/>
                  </a:cubicBezTo>
                  <a:cubicBezTo>
                    <a:pt x="1965161" y="5205033"/>
                    <a:pt x="1978159" y="5191510"/>
                    <a:pt x="1994188" y="5191510"/>
                  </a:cubicBezTo>
                  <a:cubicBezTo>
                    <a:pt x="2010217" y="5191510"/>
                    <a:pt x="2023215" y="5205033"/>
                    <a:pt x="2023215" y="5221710"/>
                  </a:cubicBezTo>
                  <a:cubicBezTo>
                    <a:pt x="2023215" y="5238387"/>
                    <a:pt x="2010217" y="5251910"/>
                    <a:pt x="1994188" y="5251910"/>
                  </a:cubicBezTo>
                  <a:close/>
                  <a:moveTo>
                    <a:pt x="2064961" y="5251910"/>
                  </a:moveTo>
                  <a:cubicBezTo>
                    <a:pt x="2048932" y="5251910"/>
                    <a:pt x="2035934" y="5238387"/>
                    <a:pt x="2035934" y="5221710"/>
                  </a:cubicBezTo>
                  <a:cubicBezTo>
                    <a:pt x="2035934" y="5205033"/>
                    <a:pt x="2048932" y="5191510"/>
                    <a:pt x="2064961" y="5191510"/>
                  </a:cubicBezTo>
                  <a:cubicBezTo>
                    <a:pt x="2080990" y="5191510"/>
                    <a:pt x="2093988" y="5205033"/>
                    <a:pt x="2093988" y="5221710"/>
                  </a:cubicBezTo>
                  <a:cubicBezTo>
                    <a:pt x="2093988" y="5238387"/>
                    <a:pt x="2080990" y="5251910"/>
                    <a:pt x="2064961" y="5251910"/>
                  </a:cubicBezTo>
                  <a:close/>
                  <a:moveTo>
                    <a:pt x="2135736" y="5251910"/>
                  </a:moveTo>
                  <a:cubicBezTo>
                    <a:pt x="2119706" y="5251910"/>
                    <a:pt x="2106709" y="5238387"/>
                    <a:pt x="2106709" y="5221710"/>
                  </a:cubicBezTo>
                  <a:cubicBezTo>
                    <a:pt x="2106709" y="5205033"/>
                    <a:pt x="2119706" y="5191510"/>
                    <a:pt x="2135736" y="5191510"/>
                  </a:cubicBezTo>
                  <a:cubicBezTo>
                    <a:pt x="2151765" y="5191510"/>
                    <a:pt x="2164762" y="5205033"/>
                    <a:pt x="2164762" y="5221710"/>
                  </a:cubicBezTo>
                  <a:cubicBezTo>
                    <a:pt x="2164762" y="5238387"/>
                    <a:pt x="2151765" y="5251910"/>
                    <a:pt x="2135736" y="5251910"/>
                  </a:cubicBezTo>
                  <a:close/>
                  <a:moveTo>
                    <a:pt x="2206508" y="5251910"/>
                  </a:moveTo>
                  <a:cubicBezTo>
                    <a:pt x="2190479" y="5251910"/>
                    <a:pt x="2177481" y="5238387"/>
                    <a:pt x="2177481" y="5221710"/>
                  </a:cubicBezTo>
                  <a:cubicBezTo>
                    <a:pt x="2177481" y="5205033"/>
                    <a:pt x="2190479" y="5191510"/>
                    <a:pt x="2206508" y="5191510"/>
                  </a:cubicBezTo>
                  <a:cubicBezTo>
                    <a:pt x="2222537" y="5191510"/>
                    <a:pt x="2235535" y="5205033"/>
                    <a:pt x="2235535" y="5221710"/>
                  </a:cubicBezTo>
                  <a:cubicBezTo>
                    <a:pt x="2235535" y="5238387"/>
                    <a:pt x="2222537" y="5251910"/>
                    <a:pt x="2206508" y="5251910"/>
                  </a:cubicBezTo>
                  <a:close/>
                  <a:moveTo>
                    <a:pt x="2277281" y="5251910"/>
                  </a:moveTo>
                  <a:cubicBezTo>
                    <a:pt x="2261252" y="5251910"/>
                    <a:pt x="2248254" y="5238387"/>
                    <a:pt x="2248254" y="5221710"/>
                  </a:cubicBezTo>
                  <a:cubicBezTo>
                    <a:pt x="2248254" y="5205033"/>
                    <a:pt x="2261252" y="5191510"/>
                    <a:pt x="2277281" y="5191510"/>
                  </a:cubicBezTo>
                  <a:cubicBezTo>
                    <a:pt x="2293310" y="5191510"/>
                    <a:pt x="2306308" y="5205033"/>
                    <a:pt x="2306308" y="5221710"/>
                  </a:cubicBezTo>
                  <a:cubicBezTo>
                    <a:pt x="2306308" y="5238387"/>
                    <a:pt x="2293310" y="5251910"/>
                    <a:pt x="2277281" y="5251910"/>
                  </a:cubicBezTo>
                  <a:close/>
                  <a:moveTo>
                    <a:pt x="2772695" y="5251910"/>
                  </a:moveTo>
                  <a:cubicBezTo>
                    <a:pt x="2756666" y="5251910"/>
                    <a:pt x="2743668" y="5238387"/>
                    <a:pt x="2743668" y="5221710"/>
                  </a:cubicBezTo>
                  <a:cubicBezTo>
                    <a:pt x="2743668" y="5205033"/>
                    <a:pt x="2756666" y="5191510"/>
                    <a:pt x="2772695" y="5191510"/>
                  </a:cubicBezTo>
                  <a:cubicBezTo>
                    <a:pt x="2788724" y="5191510"/>
                    <a:pt x="2801722" y="5205033"/>
                    <a:pt x="2801722" y="5221710"/>
                  </a:cubicBezTo>
                  <a:cubicBezTo>
                    <a:pt x="2801722" y="5238387"/>
                    <a:pt x="2788724" y="5251910"/>
                    <a:pt x="2772695" y="5251910"/>
                  </a:cubicBezTo>
                  <a:close/>
                  <a:moveTo>
                    <a:pt x="2914241" y="5251910"/>
                  </a:moveTo>
                  <a:cubicBezTo>
                    <a:pt x="2898212" y="5251910"/>
                    <a:pt x="2885214" y="5238387"/>
                    <a:pt x="2885214" y="5221710"/>
                  </a:cubicBezTo>
                  <a:cubicBezTo>
                    <a:pt x="2885214" y="5205033"/>
                    <a:pt x="2898212" y="5191510"/>
                    <a:pt x="2914241" y="5191510"/>
                  </a:cubicBezTo>
                  <a:cubicBezTo>
                    <a:pt x="2930270" y="5191510"/>
                    <a:pt x="2943268" y="5205033"/>
                    <a:pt x="2943268" y="5221710"/>
                  </a:cubicBezTo>
                  <a:cubicBezTo>
                    <a:pt x="2943268" y="5238387"/>
                    <a:pt x="2930270" y="5251910"/>
                    <a:pt x="2914241" y="5251910"/>
                  </a:cubicBezTo>
                  <a:close/>
                  <a:moveTo>
                    <a:pt x="2985017" y="5251910"/>
                  </a:moveTo>
                  <a:cubicBezTo>
                    <a:pt x="2968987" y="5251910"/>
                    <a:pt x="2955990" y="5238387"/>
                    <a:pt x="2955990" y="5221710"/>
                  </a:cubicBezTo>
                  <a:cubicBezTo>
                    <a:pt x="2955990" y="5205033"/>
                    <a:pt x="2968987" y="5191510"/>
                    <a:pt x="2985017" y="5191510"/>
                  </a:cubicBezTo>
                  <a:cubicBezTo>
                    <a:pt x="3001046" y="5191510"/>
                    <a:pt x="3014043" y="5205033"/>
                    <a:pt x="3014043" y="5221710"/>
                  </a:cubicBezTo>
                  <a:cubicBezTo>
                    <a:pt x="3014043" y="5238387"/>
                    <a:pt x="3001046" y="5251910"/>
                    <a:pt x="2985017" y="5251910"/>
                  </a:cubicBezTo>
                  <a:close/>
                  <a:moveTo>
                    <a:pt x="3197335" y="5251910"/>
                  </a:moveTo>
                  <a:cubicBezTo>
                    <a:pt x="3181306" y="5251910"/>
                    <a:pt x="3168308" y="5238387"/>
                    <a:pt x="3168308" y="5221710"/>
                  </a:cubicBezTo>
                  <a:cubicBezTo>
                    <a:pt x="3168308" y="5205033"/>
                    <a:pt x="3181306" y="5191510"/>
                    <a:pt x="3197335" y="5191510"/>
                  </a:cubicBezTo>
                  <a:cubicBezTo>
                    <a:pt x="3213364" y="5191510"/>
                    <a:pt x="3226362" y="5205033"/>
                    <a:pt x="3226362" y="5221710"/>
                  </a:cubicBezTo>
                  <a:cubicBezTo>
                    <a:pt x="3226362" y="5238387"/>
                    <a:pt x="3213364" y="5251910"/>
                    <a:pt x="3197335" y="5251910"/>
                  </a:cubicBezTo>
                  <a:close/>
                  <a:moveTo>
                    <a:pt x="3338882" y="5251910"/>
                  </a:moveTo>
                  <a:cubicBezTo>
                    <a:pt x="3322853" y="5251910"/>
                    <a:pt x="3309855" y="5238387"/>
                    <a:pt x="3309855" y="5221710"/>
                  </a:cubicBezTo>
                  <a:cubicBezTo>
                    <a:pt x="3309855" y="5205033"/>
                    <a:pt x="3322853" y="5191510"/>
                    <a:pt x="3338882" y="5191510"/>
                  </a:cubicBezTo>
                  <a:cubicBezTo>
                    <a:pt x="3354911" y="5191510"/>
                    <a:pt x="3367909" y="5205033"/>
                    <a:pt x="3367909" y="5221710"/>
                  </a:cubicBezTo>
                  <a:cubicBezTo>
                    <a:pt x="3367909" y="5238387"/>
                    <a:pt x="3354911" y="5251910"/>
                    <a:pt x="3338882" y="5251910"/>
                  </a:cubicBezTo>
                  <a:close/>
                  <a:moveTo>
                    <a:pt x="3480429" y="5251910"/>
                  </a:moveTo>
                  <a:cubicBezTo>
                    <a:pt x="3464400" y="5251910"/>
                    <a:pt x="3451402" y="5238387"/>
                    <a:pt x="3451402" y="5221710"/>
                  </a:cubicBezTo>
                  <a:cubicBezTo>
                    <a:pt x="3451402" y="5205033"/>
                    <a:pt x="3464400" y="5191510"/>
                    <a:pt x="3480429" y="5191510"/>
                  </a:cubicBezTo>
                  <a:cubicBezTo>
                    <a:pt x="3496458" y="5191510"/>
                    <a:pt x="3509456" y="5205033"/>
                    <a:pt x="3509456" y="5221710"/>
                  </a:cubicBezTo>
                  <a:cubicBezTo>
                    <a:pt x="3509456" y="5238387"/>
                    <a:pt x="3496458" y="5251910"/>
                    <a:pt x="3480429" y="5251910"/>
                  </a:cubicBezTo>
                  <a:close/>
                  <a:moveTo>
                    <a:pt x="3692749" y="5251910"/>
                  </a:moveTo>
                  <a:cubicBezTo>
                    <a:pt x="3676720" y="5251910"/>
                    <a:pt x="3663722" y="5238387"/>
                    <a:pt x="3663722" y="5221710"/>
                  </a:cubicBezTo>
                  <a:cubicBezTo>
                    <a:pt x="3663722" y="5205033"/>
                    <a:pt x="3676720" y="5191510"/>
                    <a:pt x="3692749" y="5191510"/>
                  </a:cubicBezTo>
                  <a:cubicBezTo>
                    <a:pt x="3708778" y="5191510"/>
                    <a:pt x="3721776" y="5205033"/>
                    <a:pt x="3721776" y="5221710"/>
                  </a:cubicBezTo>
                  <a:cubicBezTo>
                    <a:pt x="3721776" y="5238387"/>
                    <a:pt x="3708778" y="5251910"/>
                    <a:pt x="3692749" y="5251910"/>
                  </a:cubicBezTo>
                  <a:close/>
                  <a:moveTo>
                    <a:pt x="4188163" y="5251910"/>
                  </a:moveTo>
                  <a:cubicBezTo>
                    <a:pt x="4172134" y="5251910"/>
                    <a:pt x="4159136" y="5238387"/>
                    <a:pt x="4159136" y="5221710"/>
                  </a:cubicBezTo>
                  <a:cubicBezTo>
                    <a:pt x="4159136" y="5205033"/>
                    <a:pt x="4172134" y="5191510"/>
                    <a:pt x="4188163" y="5191510"/>
                  </a:cubicBezTo>
                  <a:cubicBezTo>
                    <a:pt x="4204192" y="5191510"/>
                    <a:pt x="4217190" y="5205033"/>
                    <a:pt x="4217190" y="5221710"/>
                  </a:cubicBezTo>
                  <a:cubicBezTo>
                    <a:pt x="4217190" y="5238387"/>
                    <a:pt x="4204192" y="5251910"/>
                    <a:pt x="4188163" y="5251910"/>
                  </a:cubicBezTo>
                  <a:close/>
                  <a:moveTo>
                    <a:pt x="4258936" y="5251910"/>
                  </a:moveTo>
                  <a:cubicBezTo>
                    <a:pt x="4242907" y="5251910"/>
                    <a:pt x="4229909" y="5238387"/>
                    <a:pt x="4229909" y="5221710"/>
                  </a:cubicBezTo>
                  <a:cubicBezTo>
                    <a:pt x="4229909" y="5205033"/>
                    <a:pt x="4242907" y="5191510"/>
                    <a:pt x="4258936" y="5191510"/>
                  </a:cubicBezTo>
                  <a:cubicBezTo>
                    <a:pt x="4274965" y="5191510"/>
                    <a:pt x="4287963" y="5205033"/>
                    <a:pt x="4287963" y="5221710"/>
                  </a:cubicBezTo>
                  <a:cubicBezTo>
                    <a:pt x="4287963" y="5238387"/>
                    <a:pt x="4274965" y="5251910"/>
                    <a:pt x="4258936" y="5251910"/>
                  </a:cubicBezTo>
                  <a:close/>
                  <a:moveTo>
                    <a:pt x="4329709" y="5251910"/>
                  </a:moveTo>
                  <a:cubicBezTo>
                    <a:pt x="4313680" y="5251910"/>
                    <a:pt x="4300682" y="5238387"/>
                    <a:pt x="4300682" y="5221710"/>
                  </a:cubicBezTo>
                  <a:cubicBezTo>
                    <a:pt x="4300682" y="5205033"/>
                    <a:pt x="4313680" y="5191510"/>
                    <a:pt x="4329709" y="5191510"/>
                  </a:cubicBezTo>
                  <a:cubicBezTo>
                    <a:pt x="4345738" y="5191510"/>
                    <a:pt x="4358736" y="5205033"/>
                    <a:pt x="4358736" y="5221710"/>
                  </a:cubicBezTo>
                  <a:cubicBezTo>
                    <a:pt x="4358736" y="5238387"/>
                    <a:pt x="4345738" y="5251910"/>
                    <a:pt x="4329709" y="5251910"/>
                  </a:cubicBezTo>
                  <a:close/>
                  <a:moveTo>
                    <a:pt x="4400484" y="5251910"/>
                  </a:moveTo>
                  <a:cubicBezTo>
                    <a:pt x="4384454" y="5251910"/>
                    <a:pt x="4371457" y="5238387"/>
                    <a:pt x="4371457" y="5221710"/>
                  </a:cubicBezTo>
                  <a:cubicBezTo>
                    <a:pt x="4371457" y="5205033"/>
                    <a:pt x="4384454" y="5191510"/>
                    <a:pt x="4400484" y="5191510"/>
                  </a:cubicBezTo>
                  <a:cubicBezTo>
                    <a:pt x="4416513" y="5191510"/>
                    <a:pt x="4429510" y="5205033"/>
                    <a:pt x="4429510" y="5221710"/>
                  </a:cubicBezTo>
                  <a:cubicBezTo>
                    <a:pt x="4429510" y="5238387"/>
                    <a:pt x="4416513" y="5251910"/>
                    <a:pt x="4400484" y="5251910"/>
                  </a:cubicBezTo>
                  <a:close/>
                  <a:moveTo>
                    <a:pt x="4471257" y="5251910"/>
                  </a:moveTo>
                  <a:cubicBezTo>
                    <a:pt x="4455228" y="5251910"/>
                    <a:pt x="4442230" y="5238387"/>
                    <a:pt x="4442230" y="5221710"/>
                  </a:cubicBezTo>
                  <a:cubicBezTo>
                    <a:pt x="4442230" y="5205033"/>
                    <a:pt x="4455228" y="5191510"/>
                    <a:pt x="4471257" y="5191510"/>
                  </a:cubicBezTo>
                  <a:cubicBezTo>
                    <a:pt x="4487286" y="5191510"/>
                    <a:pt x="4500284" y="5205033"/>
                    <a:pt x="4500284" y="5221710"/>
                  </a:cubicBezTo>
                  <a:cubicBezTo>
                    <a:pt x="4500284" y="5238387"/>
                    <a:pt x="4487286" y="5251910"/>
                    <a:pt x="4471257" y="5251910"/>
                  </a:cubicBezTo>
                  <a:close/>
                  <a:moveTo>
                    <a:pt x="4542030" y="5251910"/>
                  </a:moveTo>
                  <a:cubicBezTo>
                    <a:pt x="4526001" y="5251910"/>
                    <a:pt x="4513003" y="5238387"/>
                    <a:pt x="4513003" y="5221710"/>
                  </a:cubicBezTo>
                  <a:cubicBezTo>
                    <a:pt x="4513003" y="5205033"/>
                    <a:pt x="4526001" y="5191510"/>
                    <a:pt x="4542030" y="5191510"/>
                  </a:cubicBezTo>
                  <a:cubicBezTo>
                    <a:pt x="4558059" y="5191510"/>
                    <a:pt x="4571057" y="5205033"/>
                    <a:pt x="4571057" y="5221710"/>
                  </a:cubicBezTo>
                  <a:cubicBezTo>
                    <a:pt x="4571057" y="5238387"/>
                    <a:pt x="4558059" y="5251910"/>
                    <a:pt x="4542030" y="5251910"/>
                  </a:cubicBezTo>
                  <a:close/>
                  <a:moveTo>
                    <a:pt x="4612803" y="5251910"/>
                  </a:moveTo>
                  <a:cubicBezTo>
                    <a:pt x="4596774" y="5251910"/>
                    <a:pt x="4583776" y="5238387"/>
                    <a:pt x="4583776" y="5221710"/>
                  </a:cubicBezTo>
                  <a:cubicBezTo>
                    <a:pt x="4583776" y="5205033"/>
                    <a:pt x="4596774" y="5191510"/>
                    <a:pt x="4612803" y="5191510"/>
                  </a:cubicBezTo>
                  <a:cubicBezTo>
                    <a:pt x="4628832" y="5191510"/>
                    <a:pt x="4641830" y="5205033"/>
                    <a:pt x="4641830" y="5221710"/>
                  </a:cubicBezTo>
                  <a:cubicBezTo>
                    <a:pt x="4641830" y="5238387"/>
                    <a:pt x="4628832" y="5251910"/>
                    <a:pt x="4612803" y="5251910"/>
                  </a:cubicBezTo>
                  <a:close/>
                  <a:moveTo>
                    <a:pt x="4683578" y="5251910"/>
                  </a:moveTo>
                  <a:cubicBezTo>
                    <a:pt x="4667548" y="5251910"/>
                    <a:pt x="4654551" y="5238387"/>
                    <a:pt x="4654551" y="5221710"/>
                  </a:cubicBezTo>
                  <a:cubicBezTo>
                    <a:pt x="4654551" y="5205033"/>
                    <a:pt x="4667548" y="5191510"/>
                    <a:pt x="4683578" y="5191510"/>
                  </a:cubicBezTo>
                  <a:cubicBezTo>
                    <a:pt x="4699607" y="5191510"/>
                    <a:pt x="4712604" y="5205033"/>
                    <a:pt x="4712604" y="5221710"/>
                  </a:cubicBezTo>
                  <a:cubicBezTo>
                    <a:pt x="4712604" y="5238387"/>
                    <a:pt x="4699607" y="5251910"/>
                    <a:pt x="4683578" y="5251910"/>
                  </a:cubicBezTo>
                  <a:close/>
                  <a:moveTo>
                    <a:pt x="4754350" y="5251910"/>
                  </a:moveTo>
                  <a:cubicBezTo>
                    <a:pt x="4738321" y="5251910"/>
                    <a:pt x="4725323" y="5238387"/>
                    <a:pt x="4725323" y="5221710"/>
                  </a:cubicBezTo>
                  <a:cubicBezTo>
                    <a:pt x="4725323" y="5205033"/>
                    <a:pt x="4738321" y="5191510"/>
                    <a:pt x="4754350" y="5191510"/>
                  </a:cubicBezTo>
                  <a:cubicBezTo>
                    <a:pt x="4770379" y="5191510"/>
                    <a:pt x="4783377" y="5205033"/>
                    <a:pt x="4783377" y="5221710"/>
                  </a:cubicBezTo>
                  <a:cubicBezTo>
                    <a:pt x="4783377" y="5238387"/>
                    <a:pt x="4770379" y="5251910"/>
                    <a:pt x="4754350" y="5251910"/>
                  </a:cubicBezTo>
                  <a:close/>
                  <a:moveTo>
                    <a:pt x="4825123" y="5251910"/>
                  </a:moveTo>
                  <a:cubicBezTo>
                    <a:pt x="4809094" y="5251910"/>
                    <a:pt x="4796096" y="5238387"/>
                    <a:pt x="4796096" y="5221710"/>
                  </a:cubicBezTo>
                  <a:cubicBezTo>
                    <a:pt x="4796096" y="5205033"/>
                    <a:pt x="4809094" y="5191510"/>
                    <a:pt x="4825123" y="5191510"/>
                  </a:cubicBezTo>
                  <a:cubicBezTo>
                    <a:pt x="4841152" y="5191510"/>
                    <a:pt x="4854150" y="5205033"/>
                    <a:pt x="4854150" y="5221710"/>
                  </a:cubicBezTo>
                  <a:cubicBezTo>
                    <a:pt x="4854150" y="5238387"/>
                    <a:pt x="4841152" y="5251910"/>
                    <a:pt x="4825123" y="5251910"/>
                  </a:cubicBezTo>
                  <a:close/>
                  <a:moveTo>
                    <a:pt x="5532861" y="5251910"/>
                  </a:moveTo>
                  <a:cubicBezTo>
                    <a:pt x="5516832" y="5251910"/>
                    <a:pt x="5503829" y="5238387"/>
                    <a:pt x="5503829" y="5221710"/>
                  </a:cubicBezTo>
                  <a:cubicBezTo>
                    <a:pt x="5503829" y="5205033"/>
                    <a:pt x="5516832" y="5191510"/>
                    <a:pt x="5532861" y="5191510"/>
                  </a:cubicBezTo>
                  <a:cubicBezTo>
                    <a:pt x="5548890" y="5191510"/>
                    <a:pt x="5561882" y="5205033"/>
                    <a:pt x="5561882" y="5221710"/>
                  </a:cubicBezTo>
                  <a:cubicBezTo>
                    <a:pt x="5561882" y="5238387"/>
                    <a:pt x="5548890" y="5251910"/>
                    <a:pt x="5532861" y="5251910"/>
                  </a:cubicBezTo>
                  <a:close/>
                  <a:moveTo>
                    <a:pt x="6382142" y="5251910"/>
                  </a:moveTo>
                  <a:cubicBezTo>
                    <a:pt x="6366113" y="5251910"/>
                    <a:pt x="6353110" y="5238387"/>
                    <a:pt x="6353110" y="5221710"/>
                  </a:cubicBezTo>
                  <a:cubicBezTo>
                    <a:pt x="6353110" y="5205033"/>
                    <a:pt x="6366113" y="5191510"/>
                    <a:pt x="6382142" y="5191510"/>
                  </a:cubicBezTo>
                  <a:cubicBezTo>
                    <a:pt x="6398171" y="5191510"/>
                    <a:pt x="6411163" y="5205033"/>
                    <a:pt x="6411163" y="5221710"/>
                  </a:cubicBezTo>
                  <a:cubicBezTo>
                    <a:pt x="6411163" y="5238387"/>
                    <a:pt x="6398171" y="5251910"/>
                    <a:pt x="6382142" y="5251910"/>
                  </a:cubicBezTo>
                  <a:close/>
                  <a:moveTo>
                    <a:pt x="6948329" y="5251910"/>
                  </a:moveTo>
                  <a:cubicBezTo>
                    <a:pt x="6932300" y="5251910"/>
                    <a:pt x="6919297" y="5238387"/>
                    <a:pt x="6919297" y="5221710"/>
                  </a:cubicBezTo>
                  <a:cubicBezTo>
                    <a:pt x="6919297" y="5205033"/>
                    <a:pt x="6932300" y="5191510"/>
                    <a:pt x="6948329" y="5191510"/>
                  </a:cubicBezTo>
                  <a:cubicBezTo>
                    <a:pt x="6964358" y="5191510"/>
                    <a:pt x="6977350" y="5205033"/>
                    <a:pt x="6977350" y="5221710"/>
                  </a:cubicBezTo>
                  <a:cubicBezTo>
                    <a:pt x="6977350" y="5238387"/>
                    <a:pt x="6964358" y="5251910"/>
                    <a:pt x="6948329" y="5251910"/>
                  </a:cubicBezTo>
                  <a:close/>
                  <a:moveTo>
                    <a:pt x="7019101" y="5251910"/>
                  </a:moveTo>
                  <a:cubicBezTo>
                    <a:pt x="7003072" y="5251910"/>
                    <a:pt x="6990069" y="5238387"/>
                    <a:pt x="6990069" y="5221710"/>
                  </a:cubicBezTo>
                  <a:cubicBezTo>
                    <a:pt x="6990069" y="5205033"/>
                    <a:pt x="7003072" y="5191510"/>
                    <a:pt x="7019101" y="5191510"/>
                  </a:cubicBezTo>
                  <a:cubicBezTo>
                    <a:pt x="7035130" y="5191510"/>
                    <a:pt x="7048123" y="5205033"/>
                    <a:pt x="7048123" y="5221710"/>
                  </a:cubicBezTo>
                  <a:cubicBezTo>
                    <a:pt x="7048123" y="5238387"/>
                    <a:pt x="7035130" y="5251910"/>
                    <a:pt x="7019101" y="5251910"/>
                  </a:cubicBezTo>
                  <a:close/>
                  <a:moveTo>
                    <a:pt x="7089874" y="5251910"/>
                  </a:moveTo>
                  <a:cubicBezTo>
                    <a:pt x="7073845" y="5251910"/>
                    <a:pt x="7060842" y="5238387"/>
                    <a:pt x="7060842" y="5221710"/>
                  </a:cubicBezTo>
                  <a:cubicBezTo>
                    <a:pt x="7060842" y="5205033"/>
                    <a:pt x="7073845" y="5191510"/>
                    <a:pt x="7089874" y="5191510"/>
                  </a:cubicBezTo>
                  <a:cubicBezTo>
                    <a:pt x="7105904" y="5191510"/>
                    <a:pt x="7118896" y="5205033"/>
                    <a:pt x="7118896" y="5221710"/>
                  </a:cubicBezTo>
                  <a:cubicBezTo>
                    <a:pt x="7118896" y="5238387"/>
                    <a:pt x="7105904" y="5251910"/>
                    <a:pt x="7089874" y="5251910"/>
                  </a:cubicBezTo>
                  <a:close/>
                  <a:moveTo>
                    <a:pt x="7160648" y="5251910"/>
                  </a:moveTo>
                  <a:cubicBezTo>
                    <a:pt x="7144618" y="5251910"/>
                    <a:pt x="7131615" y="5238387"/>
                    <a:pt x="7131615" y="5221710"/>
                  </a:cubicBezTo>
                  <a:cubicBezTo>
                    <a:pt x="7131615" y="5205033"/>
                    <a:pt x="7144618" y="5191510"/>
                    <a:pt x="7160648" y="5191510"/>
                  </a:cubicBezTo>
                  <a:cubicBezTo>
                    <a:pt x="7176677" y="5191510"/>
                    <a:pt x="7189669" y="5205033"/>
                    <a:pt x="7189669" y="5221710"/>
                  </a:cubicBezTo>
                  <a:cubicBezTo>
                    <a:pt x="7189669" y="5238387"/>
                    <a:pt x="7176677" y="5251910"/>
                    <a:pt x="7160648" y="5251910"/>
                  </a:cubicBezTo>
                  <a:close/>
                  <a:moveTo>
                    <a:pt x="7231422" y="5251910"/>
                  </a:moveTo>
                  <a:cubicBezTo>
                    <a:pt x="7215393" y="5251910"/>
                    <a:pt x="7202390" y="5238387"/>
                    <a:pt x="7202390" y="5221710"/>
                  </a:cubicBezTo>
                  <a:cubicBezTo>
                    <a:pt x="7202390" y="5205033"/>
                    <a:pt x="7215393" y="5191510"/>
                    <a:pt x="7231422" y="5191510"/>
                  </a:cubicBezTo>
                  <a:cubicBezTo>
                    <a:pt x="7247451" y="5191510"/>
                    <a:pt x="7260443" y="5205033"/>
                    <a:pt x="7260443" y="5221710"/>
                  </a:cubicBezTo>
                  <a:cubicBezTo>
                    <a:pt x="7260443" y="5238387"/>
                    <a:pt x="7247451" y="5251910"/>
                    <a:pt x="7231422" y="5251910"/>
                  </a:cubicBezTo>
                  <a:close/>
                  <a:moveTo>
                    <a:pt x="7372968" y="5251910"/>
                  </a:moveTo>
                  <a:cubicBezTo>
                    <a:pt x="7356939" y="5251910"/>
                    <a:pt x="7343936" y="5238387"/>
                    <a:pt x="7343936" y="5221710"/>
                  </a:cubicBezTo>
                  <a:cubicBezTo>
                    <a:pt x="7343936" y="5205033"/>
                    <a:pt x="7356939" y="5191510"/>
                    <a:pt x="7372968" y="5191510"/>
                  </a:cubicBezTo>
                  <a:cubicBezTo>
                    <a:pt x="7388998" y="5191510"/>
                    <a:pt x="7401990" y="5205033"/>
                    <a:pt x="7401990" y="5221710"/>
                  </a:cubicBezTo>
                  <a:cubicBezTo>
                    <a:pt x="7401990" y="5238387"/>
                    <a:pt x="7388998" y="5251910"/>
                    <a:pt x="7372968" y="5251910"/>
                  </a:cubicBezTo>
                  <a:close/>
                  <a:moveTo>
                    <a:pt x="7443742" y="5251910"/>
                  </a:moveTo>
                  <a:cubicBezTo>
                    <a:pt x="7427712" y="5251910"/>
                    <a:pt x="7414709" y="5238387"/>
                    <a:pt x="7414709" y="5221710"/>
                  </a:cubicBezTo>
                  <a:cubicBezTo>
                    <a:pt x="7414709" y="5205033"/>
                    <a:pt x="7427712" y="5191510"/>
                    <a:pt x="7443742" y="5191510"/>
                  </a:cubicBezTo>
                  <a:cubicBezTo>
                    <a:pt x="7459771" y="5191510"/>
                    <a:pt x="7472763" y="5205033"/>
                    <a:pt x="7472763" y="5221710"/>
                  </a:cubicBezTo>
                  <a:cubicBezTo>
                    <a:pt x="7472763" y="5238387"/>
                    <a:pt x="7459771" y="5251910"/>
                    <a:pt x="7443742" y="5251910"/>
                  </a:cubicBezTo>
                  <a:close/>
                  <a:moveTo>
                    <a:pt x="7514516" y="5251910"/>
                  </a:moveTo>
                  <a:cubicBezTo>
                    <a:pt x="7498487" y="5251910"/>
                    <a:pt x="7485484" y="5238387"/>
                    <a:pt x="7485484" y="5221710"/>
                  </a:cubicBezTo>
                  <a:cubicBezTo>
                    <a:pt x="7485484" y="5205033"/>
                    <a:pt x="7498487" y="5191510"/>
                    <a:pt x="7514516" y="5191510"/>
                  </a:cubicBezTo>
                  <a:cubicBezTo>
                    <a:pt x="7530545" y="5191510"/>
                    <a:pt x="7543537" y="5205033"/>
                    <a:pt x="7543537" y="5221710"/>
                  </a:cubicBezTo>
                  <a:cubicBezTo>
                    <a:pt x="7543537" y="5238387"/>
                    <a:pt x="7530545" y="5251910"/>
                    <a:pt x="7514516" y="5251910"/>
                  </a:cubicBezTo>
                  <a:close/>
                  <a:moveTo>
                    <a:pt x="7585288" y="5251910"/>
                  </a:moveTo>
                  <a:cubicBezTo>
                    <a:pt x="7569259" y="5251910"/>
                    <a:pt x="7556256" y="5238387"/>
                    <a:pt x="7556256" y="5221710"/>
                  </a:cubicBezTo>
                  <a:cubicBezTo>
                    <a:pt x="7556256" y="5205033"/>
                    <a:pt x="7569259" y="5191510"/>
                    <a:pt x="7585288" y="5191510"/>
                  </a:cubicBezTo>
                  <a:cubicBezTo>
                    <a:pt x="7601317" y="5191510"/>
                    <a:pt x="7614310" y="5205033"/>
                    <a:pt x="7614310" y="5221710"/>
                  </a:cubicBezTo>
                  <a:cubicBezTo>
                    <a:pt x="7614310" y="5238387"/>
                    <a:pt x="7601317" y="5251910"/>
                    <a:pt x="7585288" y="5251910"/>
                  </a:cubicBezTo>
                  <a:close/>
                  <a:moveTo>
                    <a:pt x="7656061" y="5251910"/>
                  </a:moveTo>
                  <a:cubicBezTo>
                    <a:pt x="7640032" y="5251910"/>
                    <a:pt x="7627029" y="5238387"/>
                    <a:pt x="7627029" y="5221710"/>
                  </a:cubicBezTo>
                  <a:cubicBezTo>
                    <a:pt x="7627029" y="5205033"/>
                    <a:pt x="7640032" y="5191510"/>
                    <a:pt x="7656061" y="5191510"/>
                  </a:cubicBezTo>
                  <a:cubicBezTo>
                    <a:pt x="7672091" y="5191510"/>
                    <a:pt x="7685083" y="5205033"/>
                    <a:pt x="7685083" y="5221710"/>
                  </a:cubicBezTo>
                  <a:cubicBezTo>
                    <a:pt x="7685083" y="5238387"/>
                    <a:pt x="7672091" y="5251910"/>
                    <a:pt x="7656061" y="5251910"/>
                  </a:cubicBezTo>
                  <a:close/>
                  <a:moveTo>
                    <a:pt x="7726835" y="5251910"/>
                  </a:moveTo>
                  <a:cubicBezTo>
                    <a:pt x="7710805" y="5251910"/>
                    <a:pt x="7697802" y="5238387"/>
                    <a:pt x="7697802" y="5221710"/>
                  </a:cubicBezTo>
                  <a:cubicBezTo>
                    <a:pt x="7697802" y="5205033"/>
                    <a:pt x="7710805" y="5191510"/>
                    <a:pt x="7726835" y="5191510"/>
                  </a:cubicBezTo>
                  <a:cubicBezTo>
                    <a:pt x="7742864" y="5191510"/>
                    <a:pt x="7755856" y="5205033"/>
                    <a:pt x="7755856" y="5221710"/>
                  </a:cubicBezTo>
                  <a:cubicBezTo>
                    <a:pt x="7755856" y="5238387"/>
                    <a:pt x="7742864" y="5251910"/>
                    <a:pt x="7726835" y="5251910"/>
                  </a:cubicBezTo>
                  <a:close/>
                  <a:moveTo>
                    <a:pt x="7797609" y="5251910"/>
                  </a:moveTo>
                  <a:cubicBezTo>
                    <a:pt x="7781580" y="5251910"/>
                    <a:pt x="7768577" y="5238387"/>
                    <a:pt x="7768577" y="5221710"/>
                  </a:cubicBezTo>
                  <a:cubicBezTo>
                    <a:pt x="7768577" y="5205033"/>
                    <a:pt x="7781580" y="5191510"/>
                    <a:pt x="7797609" y="5191510"/>
                  </a:cubicBezTo>
                  <a:cubicBezTo>
                    <a:pt x="7813638" y="5191510"/>
                    <a:pt x="7826630" y="5205033"/>
                    <a:pt x="7826630" y="5221710"/>
                  </a:cubicBezTo>
                  <a:cubicBezTo>
                    <a:pt x="7826630" y="5238387"/>
                    <a:pt x="7813638" y="5251910"/>
                    <a:pt x="7797609" y="5251910"/>
                  </a:cubicBezTo>
                  <a:close/>
                  <a:moveTo>
                    <a:pt x="7939155" y="5251910"/>
                  </a:moveTo>
                  <a:cubicBezTo>
                    <a:pt x="7923126" y="5251910"/>
                    <a:pt x="7910123" y="5238387"/>
                    <a:pt x="7910123" y="5221710"/>
                  </a:cubicBezTo>
                  <a:cubicBezTo>
                    <a:pt x="7910123" y="5205033"/>
                    <a:pt x="7923126" y="5191510"/>
                    <a:pt x="7939155" y="5191510"/>
                  </a:cubicBezTo>
                  <a:cubicBezTo>
                    <a:pt x="7955185" y="5191510"/>
                    <a:pt x="7968177" y="5205033"/>
                    <a:pt x="7968177" y="5221710"/>
                  </a:cubicBezTo>
                  <a:cubicBezTo>
                    <a:pt x="7968177" y="5238387"/>
                    <a:pt x="7955185" y="5251910"/>
                    <a:pt x="7939155" y="5251910"/>
                  </a:cubicBezTo>
                  <a:close/>
                  <a:moveTo>
                    <a:pt x="8009929" y="5251910"/>
                  </a:moveTo>
                  <a:cubicBezTo>
                    <a:pt x="7993899" y="5251910"/>
                    <a:pt x="7980896" y="5238387"/>
                    <a:pt x="7980896" y="5221710"/>
                  </a:cubicBezTo>
                  <a:cubicBezTo>
                    <a:pt x="7980896" y="5205033"/>
                    <a:pt x="7993899" y="5191510"/>
                    <a:pt x="8009929" y="5191510"/>
                  </a:cubicBezTo>
                  <a:cubicBezTo>
                    <a:pt x="8025958" y="5191510"/>
                    <a:pt x="8038950" y="5205033"/>
                    <a:pt x="8038950" y="5221710"/>
                  </a:cubicBezTo>
                  <a:cubicBezTo>
                    <a:pt x="8038950" y="5238387"/>
                    <a:pt x="8025958" y="5251910"/>
                    <a:pt x="8009929" y="5251910"/>
                  </a:cubicBezTo>
                  <a:close/>
                  <a:moveTo>
                    <a:pt x="8080703" y="5251910"/>
                  </a:moveTo>
                  <a:cubicBezTo>
                    <a:pt x="8064674" y="5251910"/>
                    <a:pt x="8051671" y="5238387"/>
                    <a:pt x="8051671" y="5221710"/>
                  </a:cubicBezTo>
                  <a:cubicBezTo>
                    <a:pt x="8051671" y="5205033"/>
                    <a:pt x="8064674" y="5191510"/>
                    <a:pt x="8080703" y="5191510"/>
                  </a:cubicBezTo>
                  <a:cubicBezTo>
                    <a:pt x="8096732" y="5191510"/>
                    <a:pt x="8109724" y="5205033"/>
                    <a:pt x="8109724" y="5221710"/>
                  </a:cubicBezTo>
                  <a:cubicBezTo>
                    <a:pt x="8109724" y="5238387"/>
                    <a:pt x="8096732" y="5251910"/>
                    <a:pt x="8080703" y="5251910"/>
                  </a:cubicBezTo>
                  <a:close/>
                  <a:moveTo>
                    <a:pt x="8151475" y="5251910"/>
                  </a:moveTo>
                  <a:cubicBezTo>
                    <a:pt x="8135446" y="5251910"/>
                    <a:pt x="8122443" y="5238387"/>
                    <a:pt x="8122443" y="5221710"/>
                  </a:cubicBezTo>
                  <a:cubicBezTo>
                    <a:pt x="8122443" y="5205033"/>
                    <a:pt x="8135446" y="5191510"/>
                    <a:pt x="8151475" y="5191510"/>
                  </a:cubicBezTo>
                  <a:cubicBezTo>
                    <a:pt x="8167504" y="5191510"/>
                    <a:pt x="8180497" y="5205033"/>
                    <a:pt x="8180497" y="5221710"/>
                  </a:cubicBezTo>
                  <a:cubicBezTo>
                    <a:pt x="8180497" y="5238387"/>
                    <a:pt x="8167504" y="5251910"/>
                    <a:pt x="8151475" y="5251910"/>
                  </a:cubicBezTo>
                  <a:close/>
                  <a:moveTo>
                    <a:pt x="8222248" y="5251910"/>
                  </a:moveTo>
                  <a:cubicBezTo>
                    <a:pt x="8206219" y="5251910"/>
                    <a:pt x="8193216" y="5238387"/>
                    <a:pt x="8193216" y="5221710"/>
                  </a:cubicBezTo>
                  <a:cubicBezTo>
                    <a:pt x="8193216" y="5205033"/>
                    <a:pt x="8206219" y="5191510"/>
                    <a:pt x="8222248" y="5191510"/>
                  </a:cubicBezTo>
                  <a:cubicBezTo>
                    <a:pt x="8238278" y="5191510"/>
                    <a:pt x="8251270" y="5205033"/>
                    <a:pt x="8251270" y="5221710"/>
                  </a:cubicBezTo>
                  <a:cubicBezTo>
                    <a:pt x="8251270" y="5238387"/>
                    <a:pt x="8238278" y="5251910"/>
                    <a:pt x="8222248" y="5251910"/>
                  </a:cubicBezTo>
                  <a:close/>
                  <a:moveTo>
                    <a:pt x="8293022" y="5251910"/>
                  </a:moveTo>
                  <a:cubicBezTo>
                    <a:pt x="8276992" y="5251910"/>
                    <a:pt x="8263989" y="5238387"/>
                    <a:pt x="8263989" y="5221710"/>
                  </a:cubicBezTo>
                  <a:cubicBezTo>
                    <a:pt x="8263989" y="5205033"/>
                    <a:pt x="8276992" y="5191510"/>
                    <a:pt x="8293022" y="5191510"/>
                  </a:cubicBezTo>
                  <a:cubicBezTo>
                    <a:pt x="8309051" y="5191510"/>
                    <a:pt x="8322043" y="5205033"/>
                    <a:pt x="8322043" y="5221710"/>
                  </a:cubicBezTo>
                  <a:cubicBezTo>
                    <a:pt x="8322043" y="5238387"/>
                    <a:pt x="8309051" y="5251910"/>
                    <a:pt x="8293022" y="5251910"/>
                  </a:cubicBezTo>
                  <a:close/>
                  <a:moveTo>
                    <a:pt x="8363797" y="5251910"/>
                  </a:moveTo>
                  <a:cubicBezTo>
                    <a:pt x="8347768" y="5251910"/>
                    <a:pt x="8334765" y="5238387"/>
                    <a:pt x="8334765" y="5221710"/>
                  </a:cubicBezTo>
                  <a:cubicBezTo>
                    <a:pt x="8334765" y="5205033"/>
                    <a:pt x="8347768" y="5191510"/>
                    <a:pt x="8363797" y="5191510"/>
                  </a:cubicBezTo>
                  <a:cubicBezTo>
                    <a:pt x="8379826" y="5191510"/>
                    <a:pt x="8392818" y="5205033"/>
                    <a:pt x="8392818" y="5221710"/>
                  </a:cubicBezTo>
                  <a:cubicBezTo>
                    <a:pt x="8392818" y="5238387"/>
                    <a:pt x="8379826" y="5251910"/>
                    <a:pt x="8363797" y="5251910"/>
                  </a:cubicBezTo>
                  <a:close/>
                  <a:moveTo>
                    <a:pt x="8434569" y="5251910"/>
                  </a:moveTo>
                  <a:cubicBezTo>
                    <a:pt x="8418540" y="5251910"/>
                    <a:pt x="8405537" y="5238387"/>
                    <a:pt x="8405537" y="5221710"/>
                  </a:cubicBezTo>
                  <a:cubicBezTo>
                    <a:pt x="8405537" y="5205033"/>
                    <a:pt x="8418540" y="5191510"/>
                    <a:pt x="8434569" y="5191510"/>
                  </a:cubicBezTo>
                  <a:cubicBezTo>
                    <a:pt x="8450598" y="5191510"/>
                    <a:pt x="8463591" y="5205033"/>
                    <a:pt x="8463591" y="5221710"/>
                  </a:cubicBezTo>
                  <a:cubicBezTo>
                    <a:pt x="8463591" y="5238387"/>
                    <a:pt x="8450598" y="5251910"/>
                    <a:pt x="8434569" y="5251910"/>
                  </a:cubicBezTo>
                  <a:close/>
                  <a:moveTo>
                    <a:pt x="8505342" y="5251910"/>
                  </a:moveTo>
                  <a:cubicBezTo>
                    <a:pt x="8489313" y="5251910"/>
                    <a:pt x="8476310" y="5238387"/>
                    <a:pt x="8476310" y="5221710"/>
                  </a:cubicBezTo>
                  <a:cubicBezTo>
                    <a:pt x="8476310" y="5205033"/>
                    <a:pt x="8489313" y="5191510"/>
                    <a:pt x="8505342" y="5191510"/>
                  </a:cubicBezTo>
                  <a:cubicBezTo>
                    <a:pt x="8521372" y="5191510"/>
                    <a:pt x="8534364" y="5205033"/>
                    <a:pt x="8534364" y="5221710"/>
                  </a:cubicBezTo>
                  <a:cubicBezTo>
                    <a:pt x="8534364" y="5238387"/>
                    <a:pt x="8521372" y="5251910"/>
                    <a:pt x="8505342" y="5251910"/>
                  </a:cubicBezTo>
                  <a:close/>
                  <a:moveTo>
                    <a:pt x="8576116" y="5251910"/>
                  </a:moveTo>
                  <a:cubicBezTo>
                    <a:pt x="8560086" y="5251910"/>
                    <a:pt x="8547083" y="5238387"/>
                    <a:pt x="8547083" y="5221710"/>
                  </a:cubicBezTo>
                  <a:cubicBezTo>
                    <a:pt x="8547083" y="5205033"/>
                    <a:pt x="8560086" y="5191510"/>
                    <a:pt x="8576116" y="5191510"/>
                  </a:cubicBezTo>
                  <a:cubicBezTo>
                    <a:pt x="8592145" y="5191510"/>
                    <a:pt x="8605137" y="5205033"/>
                    <a:pt x="8605137" y="5221710"/>
                  </a:cubicBezTo>
                  <a:cubicBezTo>
                    <a:pt x="8605137" y="5238387"/>
                    <a:pt x="8592145" y="5251910"/>
                    <a:pt x="8576116" y="5251910"/>
                  </a:cubicBezTo>
                  <a:close/>
                  <a:moveTo>
                    <a:pt x="8646890" y="5251910"/>
                  </a:moveTo>
                  <a:cubicBezTo>
                    <a:pt x="8630861" y="5251910"/>
                    <a:pt x="8617858" y="5238387"/>
                    <a:pt x="8617858" y="5221710"/>
                  </a:cubicBezTo>
                  <a:cubicBezTo>
                    <a:pt x="8617858" y="5205033"/>
                    <a:pt x="8630861" y="5191510"/>
                    <a:pt x="8646890" y="5191510"/>
                  </a:cubicBezTo>
                  <a:cubicBezTo>
                    <a:pt x="8662919" y="5191510"/>
                    <a:pt x="8675911" y="5205033"/>
                    <a:pt x="8675911" y="5221710"/>
                  </a:cubicBezTo>
                  <a:cubicBezTo>
                    <a:pt x="8675911" y="5238387"/>
                    <a:pt x="8662919" y="5251910"/>
                    <a:pt x="8646890" y="5251910"/>
                  </a:cubicBezTo>
                  <a:close/>
                  <a:moveTo>
                    <a:pt x="8717662" y="5251910"/>
                  </a:moveTo>
                  <a:cubicBezTo>
                    <a:pt x="8701633" y="5251910"/>
                    <a:pt x="8688630" y="5238387"/>
                    <a:pt x="8688630" y="5221710"/>
                  </a:cubicBezTo>
                  <a:cubicBezTo>
                    <a:pt x="8688630" y="5205033"/>
                    <a:pt x="8701633" y="5191510"/>
                    <a:pt x="8717662" y="5191510"/>
                  </a:cubicBezTo>
                  <a:cubicBezTo>
                    <a:pt x="8733691" y="5191510"/>
                    <a:pt x="8746684" y="5205033"/>
                    <a:pt x="8746684" y="5221710"/>
                  </a:cubicBezTo>
                  <a:cubicBezTo>
                    <a:pt x="8746684" y="5238387"/>
                    <a:pt x="8733691" y="5251910"/>
                    <a:pt x="8717662" y="5251910"/>
                  </a:cubicBezTo>
                  <a:close/>
                  <a:moveTo>
                    <a:pt x="8788435" y="5251910"/>
                  </a:moveTo>
                  <a:cubicBezTo>
                    <a:pt x="8772406" y="5251910"/>
                    <a:pt x="8759403" y="5238387"/>
                    <a:pt x="8759403" y="5221710"/>
                  </a:cubicBezTo>
                  <a:cubicBezTo>
                    <a:pt x="8759403" y="5205033"/>
                    <a:pt x="8772406" y="5191510"/>
                    <a:pt x="8788435" y="5191510"/>
                  </a:cubicBezTo>
                  <a:cubicBezTo>
                    <a:pt x="8804465" y="5191510"/>
                    <a:pt x="8817457" y="5205033"/>
                    <a:pt x="8817457" y="5221710"/>
                  </a:cubicBezTo>
                  <a:cubicBezTo>
                    <a:pt x="8817457" y="5238387"/>
                    <a:pt x="8804465" y="5251910"/>
                    <a:pt x="8788435" y="5251910"/>
                  </a:cubicBezTo>
                  <a:close/>
                  <a:moveTo>
                    <a:pt x="8859210" y="5251910"/>
                  </a:moveTo>
                  <a:cubicBezTo>
                    <a:pt x="8843180" y="5251910"/>
                    <a:pt x="8830177" y="5238387"/>
                    <a:pt x="8830177" y="5221710"/>
                  </a:cubicBezTo>
                  <a:cubicBezTo>
                    <a:pt x="8830177" y="5205033"/>
                    <a:pt x="8843180" y="5191510"/>
                    <a:pt x="8859210" y="5191510"/>
                  </a:cubicBezTo>
                  <a:cubicBezTo>
                    <a:pt x="8875239" y="5191510"/>
                    <a:pt x="8888231" y="5205033"/>
                    <a:pt x="8888231" y="5221710"/>
                  </a:cubicBezTo>
                  <a:cubicBezTo>
                    <a:pt x="8888231" y="5238387"/>
                    <a:pt x="8875239" y="5251910"/>
                    <a:pt x="8859210" y="5251910"/>
                  </a:cubicBezTo>
                  <a:close/>
                  <a:moveTo>
                    <a:pt x="8929984" y="5251910"/>
                  </a:moveTo>
                  <a:cubicBezTo>
                    <a:pt x="8913955" y="5251910"/>
                    <a:pt x="8900952" y="5238387"/>
                    <a:pt x="8900952" y="5221710"/>
                  </a:cubicBezTo>
                  <a:cubicBezTo>
                    <a:pt x="8900952" y="5205033"/>
                    <a:pt x="8913955" y="5191510"/>
                    <a:pt x="8929984" y="5191510"/>
                  </a:cubicBezTo>
                  <a:cubicBezTo>
                    <a:pt x="8946013" y="5191510"/>
                    <a:pt x="8959005" y="5205033"/>
                    <a:pt x="8959005" y="5221710"/>
                  </a:cubicBezTo>
                  <a:cubicBezTo>
                    <a:pt x="8959005" y="5238387"/>
                    <a:pt x="8946013" y="5251910"/>
                    <a:pt x="8929984" y="5251910"/>
                  </a:cubicBezTo>
                  <a:close/>
                  <a:moveTo>
                    <a:pt x="9000756" y="5251910"/>
                  </a:moveTo>
                  <a:cubicBezTo>
                    <a:pt x="8984727" y="5251910"/>
                    <a:pt x="8971724" y="5238387"/>
                    <a:pt x="8971724" y="5221710"/>
                  </a:cubicBezTo>
                  <a:cubicBezTo>
                    <a:pt x="8971724" y="5205033"/>
                    <a:pt x="8984727" y="5191510"/>
                    <a:pt x="9000756" y="5191510"/>
                  </a:cubicBezTo>
                  <a:cubicBezTo>
                    <a:pt x="9016785" y="5191510"/>
                    <a:pt x="9029778" y="5205033"/>
                    <a:pt x="9029778" y="5221710"/>
                  </a:cubicBezTo>
                  <a:cubicBezTo>
                    <a:pt x="9029778" y="5238387"/>
                    <a:pt x="9016785" y="5251910"/>
                    <a:pt x="9000756" y="5251910"/>
                  </a:cubicBezTo>
                  <a:close/>
                  <a:moveTo>
                    <a:pt x="9071529" y="5251910"/>
                  </a:moveTo>
                  <a:cubicBezTo>
                    <a:pt x="9055500" y="5251910"/>
                    <a:pt x="9042497" y="5238387"/>
                    <a:pt x="9042497" y="5221710"/>
                  </a:cubicBezTo>
                  <a:cubicBezTo>
                    <a:pt x="9042497" y="5205033"/>
                    <a:pt x="9055500" y="5191510"/>
                    <a:pt x="9071529" y="5191510"/>
                  </a:cubicBezTo>
                  <a:cubicBezTo>
                    <a:pt x="9087559" y="5191510"/>
                    <a:pt x="9100551" y="5205033"/>
                    <a:pt x="9100551" y="5221710"/>
                  </a:cubicBezTo>
                  <a:cubicBezTo>
                    <a:pt x="9100551" y="5238387"/>
                    <a:pt x="9087559" y="5251910"/>
                    <a:pt x="9071529" y="5251910"/>
                  </a:cubicBezTo>
                  <a:close/>
                  <a:moveTo>
                    <a:pt x="9142303" y="5251910"/>
                  </a:moveTo>
                  <a:cubicBezTo>
                    <a:pt x="9126273" y="5251910"/>
                    <a:pt x="9113270" y="5238387"/>
                    <a:pt x="9113270" y="5221710"/>
                  </a:cubicBezTo>
                  <a:cubicBezTo>
                    <a:pt x="9113270" y="5205033"/>
                    <a:pt x="9126273" y="5191510"/>
                    <a:pt x="9142303" y="5191510"/>
                  </a:cubicBezTo>
                  <a:cubicBezTo>
                    <a:pt x="9158332" y="5191510"/>
                    <a:pt x="9171324" y="5205033"/>
                    <a:pt x="9171324" y="5221710"/>
                  </a:cubicBezTo>
                  <a:cubicBezTo>
                    <a:pt x="9171324" y="5238387"/>
                    <a:pt x="9158332" y="5251910"/>
                    <a:pt x="9142303" y="5251910"/>
                  </a:cubicBezTo>
                  <a:close/>
                  <a:moveTo>
                    <a:pt x="1640321" y="5178309"/>
                  </a:moveTo>
                  <a:cubicBezTo>
                    <a:pt x="1624292" y="5178309"/>
                    <a:pt x="1611294" y="5164786"/>
                    <a:pt x="1611294" y="5148108"/>
                  </a:cubicBezTo>
                  <a:cubicBezTo>
                    <a:pt x="1611294" y="5131431"/>
                    <a:pt x="1624292" y="5117908"/>
                    <a:pt x="1640321" y="5117908"/>
                  </a:cubicBezTo>
                  <a:cubicBezTo>
                    <a:pt x="1656350" y="5117908"/>
                    <a:pt x="1669348" y="5131431"/>
                    <a:pt x="1669348" y="5148108"/>
                  </a:cubicBezTo>
                  <a:cubicBezTo>
                    <a:pt x="1669348" y="5164786"/>
                    <a:pt x="1656350" y="5178309"/>
                    <a:pt x="1640321" y="5178309"/>
                  </a:cubicBezTo>
                  <a:close/>
                  <a:moveTo>
                    <a:pt x="1852642" y="5178309"/>
                  </a:moveTo>
                  <a:cubicBezTo>
                    <a:pt x="1836612" y="5178309"/>
                    <a:pt x="1823615" y="5164786"/>
                    <a:pt x="1823615" y="5148108"/>
                  </a:cubicBezTo>
                  <a:cubicBezTo>
                    <a:pt x="1823615" y="5131431"/>
                    <a:pt x="1836612" y="5117908"/>
                    <a:pt x="1852642" y="5117908"/>
                  </a:cubicBezTo>
                  <a:cubicBezTo>
                    <a:pt x="1868671" y="5117908"/>
                    <a:pt x="1881668" y="5131431"/>
                    <a:pt x="1881668" y="5148108"/>
                  </a:cubicBezTo>
                  <a:cubicBezTo>
                    <a:pt x="1881668" y="5164786"/>
                    <a:pt x="1868671" y="5178309"/>
                    <a:pt x="1852642" y="5178309"/>
                  </a:cubicBezTo>
                  <a:close/>
                  <a:moveTo>
                    <a:pt x="1923414" y="5178309"/>
                  </a:moveTo>
                  <a:cubicBezTo>
                    <a:pt x="1907385" y="5178309"/>
                    <a:pt x="1894387" y="5164786"/>
                    <a:pt x="1894387" y="5148108"/>
                  </a:cubicBezTo>
                  <a:cubicBezTo>
                    <a:pt x="1894387" y="5131431"/>
                    <a:pt x="1907385" y="5117908"/>
                    <a:pt x="1923414" y="5117908"/>
                  </a:cubicBezTo>
                  <a:cubicBezTo>
                    <a:pt x="1939443" y="5117908"/>
                    <a:pt x="1952441" y="5131431"/>
                    <a:pt x="1952441" y="5148108"/>
                  </a:cubicBezTo>
                  <a:cubicBezTo>
                    <a:pt x="1952441" y="5164786"/>
                    <a:pt x="1939443" y="5178309"/>
                    <a:pt x="1923414" y="5178309"/>
                  </a:cubicBezTo>
                  <a:close/>
                  <a:moveTo>
                    <a:pt x="1994188" y="5178309"/>
                  </a:moveTo>
                  <a:cubicBezTo>
                    <a:pt x="1978159" y="5178309"/>
                    <a:pt x="1965161" y="5164786"/>
                    <a:pt x="1965161" y="5148108"/>
                  </a:cubicBezTo>
                  <a:cubicBezTo>
                    <a:pt x="1965161" y="5131431"/>
                    <a:pt x="1978159" y="5117908"/>
                    <a:pt x="1994188" y="5117908"/>
                  </a:cubicBezTo>
                  <a:cubicBezTo>
                    <a:pt x="2010217" y="5117908"/>
                    <a:pt x="2023215" y="5131431"/>
                    <a:pt x="2023215" y="5148108"/>
                  </a:cubicBezTo>
                  <a:cubicBezTo>
                    <a:pt x="2023215" y="5164786"/>
                    <a:pt x="2010217" y="5178309"/>
                    <a:pt x="1994188" y="5178309"/>
                  </a:cubicBezTo>
                  <a:close/>
                  <a:moveTo>
                    <a:pt x="2064961" y="5178309"/>
                  </a:moveTo>
                  <a:cubicBezTo>
                    <a:pt x="2048932" y="5178309"/>
                    <a:pt x="2035934" y="5164786"/>
                    <a:pt x="2035934" y="5148108"/>
                  </a:cubicBezTo>
                  <a:cubicBezTo>
                    <a:pt x="2035934" y="5131431"/>
                    <a:pt x="2048932" y="5117908"/>
                    <a:pt x="2064961" y="5117908"/>
                  </a:cubicBezTo>
                  <a:cubicBezTo>
                    <a:pt x="2080990" y="5117908"/>
                    <a:pt x="2093988" y="5131431"/>
                    <a:pt x="2093988" y="5148108"/>
                  </a:cubicBezTo>
                  <a:cubicBezTo>
                    <a:pt x="2093988" y="5164786"/>
                    <a:pt x="2080990" y="5178309"/>
                    <a:pt x="2064961" y="5178309"/>
                  </a:cubicBezTo>
                  <a:close/>
                  <a:moveTo>
                    <a:pt x="2135736" y="5178309"/>
                  </a:moveTo>
                  <a:cubicBezTo>
                    <a:pt x="2119706" y="5178309"/>
                    <a:pt x="2106709" y="5164786"/>
                    <a:pt x="2106709" y="5148108"/>
                  </a:cubicBezTo>
                  <a:cubicBezTo>
                    <a:pt x="2106709" y="5131431"/>
                    <a:pt x="2119706" y="5117908"/>
                    <a:pt x="2135736" y="5117908"/>
                  </a:cubicBezTo>
                  <a:cubicBezTo>
                    <a:pt x="2151765" y="5117908"/>
                    <a:pt x="2164762" y="5131431"/>
                    <a:pt x="2164762" y="5148108"/>
                  </a:cubicBezTo>
                  <a:cubicBezTo>
                    <a:pt x="2164762" y="5164786"/>
                    <a:pt x="2151765" y="5178309"/>
                    <a:pt x="2135736" y="5178309"/>
                  </a:cubicBezTo>
                  <a:close/>
                  <a:moveTo>
                    <a:pt x="2206508" y="5178309"/>
                  </a:moveTo>
                  <a:cubicBezTo>
                    <a:pt x="2190479" y="5178309"/>
                    <a:pt x="2177481" y="5164786"/>
                    <a:pt x="2177481" y="5148108"/>
                  </a:cubicBezTo>
                  <a:cubicBezTo>
                    <a:pt x="2177481" y="5131431"/>
                    <a:pt x="2190479" y="5117908"/>
                    <a:pt x="2206508" y="5117908"/>
                  </a:cubicBezTo>
                  <a:cubicBezTo>
                    <a:pt x="2222537" y="5117908"/>
                    <a:pt x="2235535" y="5131431"/>
                    <a:pt x="2235535" y="5148108"/>
                  </a:cubicBezTo>
                  <a:cubicBezTo>
                    <a:pt x="2235535" y="5164786"/>
                    <a:pt x="2222537" y="5178309"/>
                    <a:pt x="2206508" y="5178309"/>
                  </a:cubicBezTo>
                  <a:close/>
                  <a:moveTo>
                    <a:pt x="2277281" y="5178309"/>
                  </a:moveTo>
                  <a:cubicBezTo>
                    <a:pt x="2261252" y="5178309"/>
                    <a:pt x="2248254" y="5164786"/>
                    <a:pt x="2248254" y="5148108"/>
                  </a:cubicBezTo>
                  <a:cubicBezTo>
                    <a:pt x="2248254" y="5131431"/>
                    <a:pt x="2261252" y="5117908"/>
                    <a:pt x="2277281" y="5117908"/>
                  </a:cubicBezTo>
                  <a:cubicBezTo>
                    <a:pt x="2293310" y="5117908"/>
                    <a:pt x="2306308" y="5131431"/>
                    <a:pt x="2306308" y="5148108"/>
                  </a:cubicBezTo>
                  <a:cubicBezTo>
                    <a:pt x="2306308" y="5164786"/>
                    <a:pt x="2293310" y="5178309"/>
                    <a:pt x="2277281" y="5178309"/>
                  </a:cubicBezTo>
                  <a:close/>
                  <a:moveTo>
                    <a:pt x="2348054" y="5178309"/>
                  </a:moveTo>
                  <a:cubicBezTo>
                    <a:pt x="2332025" y="5178309"/>
                    <a:pt x="2319027" y="5164786"/>
                    <a:pt x="2319027" y="5148108"/>
                  </a:cubicBezTo>
                  <a:cubicBezTo>
                    <a:pt x="2319027" y="5131431"/>
                    <a:pt x="2332025" y="5117908"/>
                    <a:pt x="2348054" y="5117908"/>
                  </a:cubicBezTo>
                  <a:cubicBezTo>
                    <a:pt x="2364083" y="5117908"/>
                    <a:pt x="2377081" y="5131431"/>
                    <a:pt x="2377081" y="5148108"/>
                  </a:cubicBezTo>
                  <a:cubicBezTo>
                    <a:pt x="2377081" y="5164786"/>
                    <a:pt x="2364083" y="5178309"/>
                    <a:pt x="2348054" y="5178309"/>
                  </a:cubicBezTo>
                  <a:close/>
                  <a:moveTo>
                    <a:pt x="2560375" y="5178309"/>
                  </a:moveTo>
                  <a:cubicBezTo>
                    <a:pt x="2544346" y="5178309"/>
                    <a:pt x="2531348" y="5164786"/>
                    <a:pt x="2531348" y="5148108"/>
                  </a:cubicBezTo>
                  <a:cubicBezTo>
                    <a:pt x="2531348" y="5131431"/>
                    <a:pt x="2544346" y="5117908"/>
                    <a:pt x="2560375" y="5117908"/>
                  </a:cubicBezTo>
                  <a:cubicBezTo>
                    <a:pt x="2576404" y="5117908"/>
                    <a:pt x="2589402" y="5131431"/>
                    <a:pt x="2589402" y="5148108"/>
                  </a:cubicBezTo>
                  <a:cubicBezTo>
                    <a:pt x="2589402" y="5164786"/>
                    <a:pt x="2576404" y="5178309"/>
                    <a:pt x="2560375" y="5178309"/>
                  </a:cubicBezTo>
                  <a:close/>
                  <a:moveTo>
                    <a:pt x="2631148" y="5178309"/>
                  </a:moveTo>
                  <a:cubicBezTo>
                    <a:pt x="2615119" y="5178309"/>
                    <a:pt x="2602121" y="5164786"/>
                    <a:pt x="2602121" y="5148108"/>
                  </a:cubicBezTo>
                  <a:cubicBezTo>
                    <a:pt x="2602121" y="5131431"/>
                    <a:pt x="2615119" y="5117908"/>
                    <a:pt x="2631148" y="5117908"/>
                  </a:cubicBezTo>
                  <a:cubicBezTo>
                    <a:pt x="2647177" y="5117908"/>
                    <a:pt x="2660175" y="5131431"/>
                    <a:pt x="2660175" y="5148108"/>
                  </a:cubicBezTo>
                  <a:cubicBezTo>
                    <a:pt x="2660175" y="5164786"/>
                    <a:pt x="2647177" y="5178309"/>
                    <a:pt x="2631148" y="5178309"/>
                  </a:cubicBezTo>
                  <a:close/>
                  <a:moveTo>
                    <a:pt x="2914241" y="5178309"/>
                  </a:moveTo>
                  <a:cubicBezTo>
                    <a:pt x="2898212" y="5178309"/>
                    <a:pt x="2885214" y="5164786"/>
                    <a:pt x="2885214" y="5148108"/>
                  </a:cubicBezTo>
                  <a:cubicBezTo>
                    <a:pt x="2885214" y="5131431"/>
                    <a:pt x="2898212" y="5117908"/>
                    <a:pt x="2914241" y="5117908"/>
                  </a:cubicBezTo>
                  <a:cubicBezTo>
                    <a:pt x="2930270" y="5117908"/>
                    <a:pt x="2943268" y="5131431"/>
                    <a:pt x="2943268" y="5148108"/>
                  </a:cubicBezTo>
                  <a:cubicBezTo>
                    <a:pt x="2943268" y="5164786"/>
                    <a:pt x="2930270" y="5178309"/>
                    <a:pt x="2914241" y="5178309"/>
                  </a:cubicBezTo>
                  <a:close/>
                  <a:moveTo>
                    <a:pt x="2985017" y="5178309"/>
                  </a:moveTo>
                  <a:cubicBezTo>
                    <a:pt x="2968987" y="5178309"/>
                    <a:pt x="2955990" y="5164786"/>
                    <a:pt x="2955990" y="5148108"/>
                  </a:cubicBezTo>
                  <a:cubicBezTo>
                    <a:pt x="2955990" y="5131431"/>
                    <a:pt x="2968987" y="5117908"/>
                    <a:pt x="2985017" y="5117908"/>
                  </a:cubicBezTo>
                  <a:cubicBezTo>
                    <a:pt x="3001046" y="5117908"/>
                    <a:pt x="3014043" y="5131431"/>
                    <a:pt x="3014043" y="5148108"/>
                  </a:cubicBezTo>
                  <a:cubicBezTo>
                    <a:pt x="3014043" y="5164786"/>
                    <a:pt x="3001046" y="5178309"/>
                    <a:pt x="2985017" y="5178309"/>
                  </a:cubicBezTo>
                  <a:close/>
                  <a:moveTo>
                    <a:pt x="3055789" y="5178309"/>
                  </a:moveTo>
                  <a:cubicBezTo>
                    <a:pt x="3039760" y="5178309"/>
                    <a:pt x="3026762" y="5164786"/>
                    <a:pt x="3026762" y="5148108"/>
                  </a:cubicBezTo>
                  <a:cubicBezTo>
                    <a:pt x="3026762" y="5131431"/>
                    <a:pt x="3039760" y="5117908"/>
                    <a:pt x="3055789" y="5117908"/>
                  </a:cubicBezTo>
                  <a:cubicBezTo>
                    <a:pt x="3071818" y="5117908"/>
                    <a:pt x="3084816" y="5131431"/>
                    <a:pt x="3084816" y="5148108"/>
                  </a:cubicBezTo>
                  <a:cubicBezTo>
                    <a:pt x="3084816" y="5164786"/>
                    <a:pt x="3071818" y="5178309"/>
                    <a:pt x="3055789" y="5178309"/>
                  </a:cubicBezTo>
                  <a:close/>
                  <a:moveTo>
                    <a:pt x="3126562" y="5178309"/>
                  </a:moveTo>
                  <a:cubicBezTo>
                    <a:pt x="3110533" y="5178309"/>
                    <a:pt x="3097535" y="5164786"/>
                    <a:pt x="3097535" y="5148108"/>
                  </a:cubicBezTo>
                  <a:cubicBezTo>
                    <a:pt x="3097535" y="5131431"/>
                    <a:pt x="3110533" y="5117908"/>
                    <a:pt x="3126562" y="5117908"/>
                  </a:cubicBezTo>
                  <a:cubicBezTo>
                    <a:pt x="3142591" y="5117908"/>
                    <a:pt x="3155589" y="5131431"/>
                    <a:pt x="3155589" y="5148108"/>
                  </a:cubicBezTo>
                  <a:cubicBezTo>
                    <a:pt x="3155589" y="5164786"/>
                    <a:pt x="3142591" y="5178309"/>
                    <a:pt x="3126562" y="5178309"/>
                  </a:cubicBezTo>
                  <a:close/>
                  <a:moveTo>
                    <a:pt x="3268110" y="5178309"/>
                  </a:moveTo>
                  <a:cubicBezTo>
                    <a:pt x="3252080" y="5178309"/>
                    <a:pt x="3239083" y="5164786"/>
                    <a:pt x="3239083" y="5148108"/>
                  </a:cubicBezTo>
                  <a:cubicBezTo>
                    <a:pt x="3239083" y="5131431"/>
                    <a:pt x="3252080" y="5117908"/>
                    <a:pt x="3268110" y="5117908"/>
                  </a:cubicBezTo>
                  <a:cubicBezTo>
                    <a:pt x="3284139" y="5117908"/>
                    <a:pt x="3297136" y="5131431"/>
                    <a:pt x="3297136" y="5148108"/>
                  </a:cubicBezTo>
                  <a:cubicBezTo>
                    <a:pt x="3297136" y="5164786"/>
                    <a:pt x="3284139" y="5178309"/>
                    <a:pt x="3268110" y="5178309"/>
                  </a:cubicBezTo>
                  <a:close/>
                  <a:moveTo>
                    <a:pt x="3409655" y="5178309"/>
                  </a:moveTo>
                  <a:cubicBezTo>
                    <a:pt x="3393626" y="5178309"/>
                    <a:pt x="3380628" y="5164786"/>
                    <a:pt x="3380628" y="5148108"/>
                  </a:cubicBezTo>
                  <a:cubicBezTo>
                    <a:pt x="3380628" y="5131431"/>
                    <a:pt x="3393626" y="5117908"/>
                    <a:pt x="3409655" y="5117908"/>
                  </a:cubicBezTo>
                  <a:cubicBezTo>
                    <a:pt x="3425684" y="5117908"/>
                    <a:pt x="3438682" y="5131431"/>
                    <a:pt x="3438682" y="5148108"/>
                  </a:cubicBezTo>
                  <a:cubicBezTo>
                    <a:pt x="3438682" y="5164786"/>
                    <a:pt x="3425684" y="5178309"/>
                    <a:pt x="3409655" y="5178309"/>
                  </a:cubicBezTo>
                  <a:close/>
                  <a:moveTo>
                    <a:pt x="3551204" y="5178309"/>
                  </a:moveTo>
                  <a:cubicBezTo>
                    <a:pt x="3535174" y="5178309"/>
                    <a:pt x="3522177" y="5164786"/>
                    <a:pt x="3522177" y="5148108"/>
                  </a:cubicBezTo>
                  <a:cubicBezTo>
                    <a:pt x="3522177" y="5131431"/>
                    <a:pt x="3535174" y="5117908"/>
                    <a:pt x="3551204" y="5117908"/>
                  </a:cubicBezTo>
                  <a:cubicBezTo>
                    <a:pt x="3567233" y="5117908"/>
                    <a:pt x="3580230" y="5131431"/>
                    <a:pt x="3580230" y="5148108"/>
                  </a:cubicBezTo>
                  <a:cubicBezTo>
                    <a:pt x="3580230" y="5164786"/>
                    <a:pt x="3567233" y="5178309"/>
                    <a:pt x="3551204" y="5178309"/>
                  </a:cubicBezTo>
                  <a:close/>
                  <a:moveTo>
                    <a:pt x="4188163" y="5178309"/>
                  </a:moveTo>
                  <a:cubicBezTo>
                    <a:pt x="4172134" y="5178309"/>
                    <a:pt x="4159136" y="5164786"/>
                    <a:pt x="4159136" y="5148108"/>
                  </a:cubicBezTo>
                  <a:cubicBezTo>
                    <a:pt x="4159136" y="5131431"/>
                    <a:pt x="4172134" y="5117908"/>
                    <a:pt x="4188163" y="5117908"/>
                  </a:cubicBezTo>
                  <a:cubicBezTo>
                    <a:pt x="4204192" y="5117908"/>
                    <a:pt x="4217190" y="5131431"/>
                    <a:pt x="4217190" y="5148108"/>
                  </a:cubicBezTo>
                  <a:cubicBezTo>
                    <a:pt x="4217190" y="5164786"/>
                    <a:pt x="4204192" y="5178309"/>
                    <a:pt x="4188163" y="5178309"/>
                  </a:cubicBezTo>
                  <a:close/>
                  <a:moveTo>
                    <a:pt x="4258936" y="5178309"/>
                  </a:moveTo>
                  <a:cubicBezTo>
                    <a:pt x="4242907" y="5178309"/>
                    <a:pt x="4229909" y="5164786"/>
                    <a:pt x="4229909" y="5148108"/>
                  </a:cubicBezTo>
                  <a:cubicBezTo>
                    <a:pt x="4229909" y="5131431"/>
                    <a:pt x="4242907" y="5117908"/>
                    <a:pt x="4258936" y="5117908"/>
                  </a:cubicBezTo>
                  <a:cubicBezTo>
                    <a:pt x="4274965" y="5117908"/>
                    <a:pt x="4287963" y="5131431"/>
                    <a:pt x="4287963" y="5148108"/>
                  </a:cubicBezTo>
                  <a:cubicBezTo>
                    <a:pt x="4287963" y="5164786"/>
                    <a:pt x="4274965" y="5178309"/>
                    <a:pt x="4258936" y="5178309"/>
                  </a:cubicBezTo>
                  <a:close/>
                  <a:moveTo>
                    <a:pt x="4329709" y="5178309"/>
                  </a:moveTo>
                  <a:cubicBezTo>
                    <a:pt x="4313680" y="5178309"/>
                    <a:pt x="4300682" y="5164786"/>
                    <a:pt x="4300682" y="5148108"/>
                  </a:cubicBezTo>
                  <a:cubicBezTo>
                    <a:pt x="4300682" y="5131431"/>
                    <a:pt x="4313680" y="5117908"/>
                    <a:pt x="4329709" y="5117908"/>
                  </a:cubicBezTo>
                  <a:cubicBezTo>
                    <a:pt x="4345738" y="5117908"/>
                    <a:pt x="4358736" y="5131431"/>
                    <a:pt x="4358736" y="5148108"/>
                  </a:cubicBezTo>
                  <a:cubicBezTo>
                    <a:pt x="4358736" y="5164786"/>
                    <a:pt x="4345738" y="5178309"/>
                    <a:pt x="4329709" y="5178309"/>
                  </a:cubicBezTo>
                  <a:close/>
                  <a:moveTo>
                    <a:pt x="4400484" y="5178309"/>
                  </a:moveTo>
                  <a:cubicBezTo>
                    <a:pt x="4384454" y="5178309"/>
                    <a:pt x="4371457" y="5164786"/>
                    <a:pt x="4371457" y="5148108"/>
                  </a:cubicBezTo>
                  <a:cubicBezTo>
                    <a:pt x="4371457" y="5131431"/>
                    <a:pt x="4384454" y="5117908"/>
                    <a:pt x="4400484" y="5117908"/>
                  </a:cubicBezTo>
                  <a:cubicBezTo>
                    <a:pt x="4416513" y="5117908"/>
                    <a:pt x="4429510" y="5131431"/>
                    <a:pt x="4429510" y="5148108"/>
                  </a:cubicBezTo>
                  <a:cubicBezTo>
                    <a:pt x="4429510" y="5164786"/>
                    <a:pt x="4416513" y="5178309"/>
                    <a:pt x="4400484" y="5178309"/>
                  </a:cubicBezTo>
                  <a:close/>
                  <a:moveTo>
                    <a:pt x="4471257" y="5178309"/>
                  </a:moveTo>
                  <a:cubicBezTo>
                    <a:pt x="4455228" y="5178309"/>
                    <a:pt x="4442230" y="5164786"/>
                    <a:pt x="4442230" y="5148108"/>
                  </a:cubicBezTo>
                  <a:cubicBezTo>
                    <a:pt x="4442230" y="5131431"/>
                    <a:pt x="4455228" y="5117908"/>
                    <a:pt x="4471257" y="5117908"/>
                  </a:cubicBezTo>
                  <a:cubicBezTo>
                    <a:pt x="4487286" y="5117908"/>
                    <a:pt x="4500284" y="5131431"/>
                    <a:pt x="4500284" y="5148108"/>
                  </a:cubicBezTo>
                  <a:cubicBezTo>
                    <a:pt x="4500284" y="5164786"/>
                    <a:pt x="4487286" y="5178309"/>
                    <a:pt x="4471257" y="5178309"/>
                  </a:cubicBezTo>
                  <a:close/>
                  <a:moveTo>
                    <a:pt x="4542030" y="5178309"/>
                  </a:moveTo>
                  <a:cubicBezTo>
                    <a:pt x="4526001" y="5178309"/>
                    <a:pt x="4513003" y="5164786"/>
                    <a:pt x="4513003" y="5148108"/>
                  </a:cubicBezTo>
                  <a:cubicBezTo>
                    <a:pt x="4513003" y="5131431"/>
                    <a:pt x="4526001" y="5117908"/>
                    <a:pt x="4542030" y="5117908"/>
                  </a:cubicBezTo>
                  <a:cubicBezTo>
                    <a:pt x="4558059" y="5117908"/>
                    <a:pt x="4571057" y="5131431"/>
                    <a:pt x="4571057" y="5148108"/>
                  </a:cubicBezTo>
                  <a:cubicBezTo>
                    <a:pt x="4571057" y="5164786"/>
                    <a:pt x="4558059" y="5178309"/>
                    <a:pt x="4542030" y="5178309"/>
                  </a:cubicBezTo>
                  <a:close/>
                  <a:moveTo>
                    <a:pt x="4612803" y="5178309"/>
                  </a:moveTo>
                  <a:cubicBezTo>
                    <a:pt x="4596774" y="5178309"/>
                    <a:pt x="4583776" y="5164786"/>
                    <a:pt x="4583776" y="5148108"/>
                  </a:cubicBezTo>
                  <a:cubicBezTo>
                    <a:pt x="4583776" y="5131431"/>
                    <a:pt x="4596774" y="5117908"/>
                    <a:pt x="4612803" y="5117908"/>
                  </a:cubicBezTo>
                  <a:cubicBezTo>
                    <a:pt x="4628832" y="5117908"/>
                    <a:pt x="4641830" y="5131431"/>
                    <a:pt x="4641830" y="5148108"/>
                  </a:cubicBezTo>
                  <a:cubicBezTo>
                    <a:pt x="4641830" y="5164786"/>
                    <a:pt x="4628832" y="5178309"/>
                    <a:pt x="4612803" y="5178309"/>
                  </a:cubicBezTo>
                  <a:close/>
                  <a:moveTo>
                    <a:pt x="4683578" y="5178309"/>
                  </a:moveTo>
                  <a:cubicBezTo>
                    <a:pt x="4667548" y="5178309"/>
                    <a:pt x="4654551" y="5164786"/>
                    <a:pt x="4654551" y="5148108"/>
                  </a:cubicBezTo>
                  <a:cubicBezTo>
                    <a:pt x="4654551" y="5131431"/>
                    <a:pt x="4667548" y="5117908"/>
                    <a:pt x="4683578" y="5117908"/>
                  </a:cubicBezTo>
                  <a:cubicBezTo>
                    <a:pt x="4699607" y="5117908"/>
                    <a:pt x="4712604" y="5131431"/>
                    <a:pt x="4712604" y="5148108"/>
                  </a:cubicBezTo>
                  <a:cubicBezTo>
                    <a:pt x="4712604" y="5164786"/>
                    <a:pt x="4699607" y="5178309"/>
                    <a:pt x="4683578" y="5178309"/>
                  </a:cubicBezTo>
                  <a:close/>
                  <a:moveTo>
                    <a:pt x="4754350" y="5178309"/>
                  </a:moveTo>
                  <a:cubicBezTo>
                    <a:pt x="4738321" y="5178309"/>
                    <a:pt x="4725323" y="5164786"/>
                    <a:pt x="4725323" y="5148108"/>
                  </a:cubicBezTo>
                  <a:cubicBezTo>
                    <a:pt x="4725323" y="5131431"/>
                    <a:pt x="4738321" y="5117908"/>
                    <a:pt x="4754350" y="5117908"/>
                  </a:cubicBezTo>
                  <a:cubicBezTo>
                    <a:pt x="4770379" y="5117908"/>
                    <a:pt x="4783377" y="5131431"/>
                    <a:pt x="4783377" y="5148108"/>
                  </a:cubicBezTo>
                  <a:cubicBezTo>
                    <a:pt x="4783377" y="5164786"/>
                    <a:pt x="4770379" y="5178309"/>
                    <a:pt x="4754350" y="5178309"/>
                  </a:cubicBezTo>
                  <a:close/>
                  <a:moveTo>
                    <a:pt x="6311367" y="5178309"/>
                  </a:moveTo>
                  <a:cubicBezTo>
                    <a:pt x="6295337" y="5178309"/>
                    <a:pt x="6282334" y="5164786"/>
                    <a:pt x="6282334" y="5148108"/>
                  </a:cubicBezTo>
                  <a:cubicBezTo>
                    <a:pt x="6282334" y="5131431"/>
                    <a:pt x="6295337" y="5117908"/>
                    <a:pt x="6311367" y="5117908"/>
                  </a:cubicBezTo>
                  <a:cubicBezTo>
                    <a:pt x="6327396" y="5117908"/>
                    <a:pt x="6340388" y="5131431"/>
                    <a:pt x="6340388" y="5148108"/>
                  </a:cubicBezTo>
                  <a:cubicBezTo>
                    <a:pt x="6340388" y="5164786"/>
                    <a:pt x="6327396" y="5178309"/>
                    <a:pt x="6311367" y="5178309"/>
                  </a:cubicBezTo>
                  <a:close/>
                  <a:moveTo>
                    <a:pt x="6806780" y="5178309"/>
                  </a:moveTo>
                  <a:cubicBezTo>
                    <a:pt x="6790751" y="5178309"/>
                    <a:pt x="6777748" y="5164786"/>
                    <a:pt x="6777748" y="5148108"/>
                  </a:cubicBezTo>
                  <a:cubicBezTo>
                    <a:pt x="6777748" y="5131431"/>
                    <a:pt x="6790751" y="5117908"/>
                    <a:pt x="6806780" y="5117908"/>
                  </a:cubicBezTo>
                  <a:cubicBezTo>
                    <a:pt x="6822810" y="5117908"/>
                    <a:pt x="6835802" y="5131431"/>
                    <a:pt x="6835802" y="5148108"/>
                  </a:cubicBezTo>
                  <a:cubicBezTo>
                    <a:pt x="6835802" y="5164786"/>
                    <a:pt x="6822810" y="5178309"/>
                    <a:pt x="6806780" y="5178309"/>
                  </a:cubicBezTo>
                  <a:close/>
                  <a:moveTo>
                    <a:pt x="6948329" y="5178309"/>
                  </a:moveTo>
                  <a:cubicBezTo>
                    <a:pt x="6932300" y="5178309"/>
                    <a:pt x="6919297" y="5164786"/>
                    <a:pt x="6919297" y="5148108"/>
                  </a:cubicBezTo>
                  <a:cubicBezTo>
                    <a:pt x="6919297" y="5131431"/>
                    <a:pt x="6932300" y="5117908"/>
                    <a:pt x="6948329" y="5117908"/>
                  </a:cubicBezTo>
                  <a:cubicBezTo>
                    <a:pt x="6964358" y="5117908"/>
                    <a:pt x="6977350" y="5131431"/>
                    <a:pt x="6977350" y="5148108"/>
                  </a:cubicBezTo>
                  <a:cubicBezTo>
                    <a:pt x="6977350" y="5164786"/>
                    <a:pt x="6964358" y="5178309"/>
                    <a:pt x="6948329" y="5178309"/>
                  </a:cubicBezTo>
                  <a:close/>
                  <a:moveTo>
                    <a:pt x="7019101" y="5178309"/>
                  </a:moveTo>
                  <a:cubicBezTo>
                    <a:pt x="7003072" y="5178309"/>
                    <a:pt x="6990069" y="5164786"/>
                    <a:pt x="6990069" y="5148108"/>
                  </a:cubicBezTo>
                  <a:cubicBezTo>
                    <a:pt x="6990069" y="5131431"/>
                    <a:pt x="7003072" y="5117908"/>
                    <a:pt x="7019101" y="5117908"/>
                  </a:cubicBezTo>
                  <a:cubicBezTo>
                    <a:pt x="7035130" y="5117908"/>
                    <a:pt x="7048123" y="5131431"/>
                    <a:pt x="7048123" y="5148108"/>
                  </a:cubicBezTo>
                  <a:cubicBezTo>
                    <a:pt x="7048123" y="5164786"/>
                    <a:pt x="7035130" y="5178309"/>
                    <a:pt x="7019101" y="5178309"/>
                  </a:cubicBezTo>
                  <a:close/>
                  <a:moveTo>
                    <a:pt x="7089874" y="5178309"/>
                  </a:moveTo>
                  <a:cubicBezTo>
                    <a:pt x="7073845" y="5178309"/>
                    <a:pt x="7060842" y="5164786"/>
                    <a:pt x="7060842" y="5148108"/>
                  </a:cubicBezTo>
                  <a:cubicBezTo>
                    <a:pt x="7060842" y="5131431"/>
                    <a:pt x="7073845" y="5117908"/>
                    <a:pt x="7089874" y="5117908"/>
                  </a:cubicBezTo>
                  <a:cubicBezTo>
                    <a:pt x="7105904" y="5117908"/>
                    <a:pt x="7118896" y="5131431"/>
                    <a:pt x="7118896" y="5148108"/>
                  </a:cubicBezTo>
                  <a:cubicBezTo>
                    <a:pt x="7118896" y="5164786"/>
                    <a:pt x="7105904" y="5178309"/>
                    <a:pt x="7089874" y="5178309"/>
                  </a:cubicBezTo>
                  <a:close/>
                  <a:moveTo>
                    <a:pt x="7160648" y="5178309"/>
                  </a:moveTo>
                  <a:cubicBezTo>
                    <a:pt x="7144618" y="5178309"/>
                    <a:pt x="7131615" y="5164786"/>
                    <a:pt x="7131615" y="5148108"/>
                  </a:cubicBezTo>
                  <a:cubicBezTo>
                    <a:pt x="7131615" y="5131431"/>
                    <a:pt x="7144618" y="5117908"/>
                    <a:pt x="7160648" y="5117908"/>
                  </a:cubicBezTo>
                  <a:cubicBezTo>
                    <a:pt x="7176677" y="5117908"/>
                    <a:pt x="7189669" y="5131431"/>
                    <a:pt x="7189669" y="5148108"/>
                  </a:cubicBezTo>
                  <a:cubicBezTo>
                    <a:pt x="7189669" y="5164786"/>
                    <a:pt x="7176677" y="5178309"/>
                    <a:pt x="7160648" y="5178309"/>
                  </a:cubicBezTo>
                  <a:close/>
                  <a:moveTo>
                    <a:pt x="7231422" y="5178309"/>
                  </a:moveTo>
                  <a:cubicBezTo>
                    <a:pt x="7215393" y="5178309"/>
                    <a:pt x="7202390" y="5164786"/>
                    <a:pt x="7202390" y="5148108"/>
                  </a:cubicBezTo>
                  <a:cubicBezTo>
                    <a:pt x="7202390" y="5131431"/>
                    <a:pt x="7215393" y="5117908"/>
                    <a:pt x="7231422" y="5117908"/>
                  </a:cubicBezTo>
                  <a:cubicBezTo>
                    <a:pt x="7247451" y="5117908"/>
                    <a:pt x="7260443" y="5131431"/>
                    <a:pt x="7260443" y="5148108"/>
                  </a:cubicBezTo>
                  <a:cubicBezTo>
                    <a:pt x="7260443" y="5164786"/>
                    <a:pt x="7247451" y="5178309"/>
                    <a:pt x="7231422" y="5178309"/>
                  </a:cubicBezTo>
                  <a:close/>
                  <a:moveTo>
                    <a:pt x="7302194" y="5178309"/>
                  </a:moveTo>
                  <a:cubicBezTo>
                    <a:pt x="7286165" y="5178309"/>
                    <a:pt x="7273162" y="5164786"/>
                    <a:pt x="7273162" y="5148108"/>
                  </a:cubicBezTo>
                  <a:cubicBezTo>
                    <a:pt x="7273162" y="5131431"/>
                    <a:pt x="7286165" y="5117908"/>
                    <a:pt x="7302194" y="5117908"/>
                  </a:cubicBezTo>
                  <a:cubicBezTo>
                    <a:pt x="7318223" y="5117908"/>
                    <a:pt x="7331216" y="5131431"/>
                    <a:pt x="7331216" y="5148108"/>
                  </a:cubicBezTo>
                  <a:cubicBezTo>
                    <a:pt x="7331216" y="5164786"/>
                    <a:pt x="7318223" y="5178309"/>
                    <a:pt x="7302194" y="5178309"/>
                  </a:cubicBezTo>
                  <a:close/>
                  <a:moveTo>
                    <a:pt x="7372968" y="5178309"/>
                  </a:moveTo>
                  <a:cubicBezTo>
                    <a:pt x="7356939" y="5178309"/>
                    <a:pt x="7343936" y="5164786"/>
                    <a:pt x="7343936" y="5148108"/>
                  </a:cubicBezTo>
                  <a:cubicBezTo>
                    <a:pt x="7343936" y="5131431"/>
                    <a:pt x="7356939" y="5117908"/>
                    <a:pt x="7372968" y="5117908"/>
                  </a:cubicBezTo>
                  <a:cubicBezTo>
                    <a:pt x="7388998" y="5117908"/>
                    <a:pt x="7401990" y="5131431"/>
                    <a:pt x="7401990" y="5148108"/>
                  </a:cubicBezTo>
                  <a:cubicBezTo>
                    <a:pt x="7401990" y="5164786"/>
                    <a:pt x="7388998" y="5178309"/>
                    <a:pt x="7372968" y="5178309"/>
                  </a:cubicBezTo>
                  <a:close/>
                  <a:moveTo>
                    <a:pt x="7443742" y="5178309"/>
                  </a:moveTo>
                  <a:cubicBezTo>
                    <a:pt x="7427712" y="5178309"/>
                    <a:pt x="7414709" y="5164786"/>
                    <a:pt x="7414709" y="5148108"/>
                  </a:cubicBezTo>
                  <a:cubicBezTo>
                    <a:pt x="7414709" y="5131431"/>
                    <a:pt x="7427712" y="5117908"/>
                    <a:pt x="7443742" y="5117908"/>
                  </a:cubicBezTo>
                  <a:cubicBezTo>
                    <a:pt x="7459771" y="5117908"/>
                    <a:pt x="7472763" y="5131431"/>
                    <a:pt x="7472763" y="5148108"/>
                  </a:cubicBezTo>
                  <a:cubicBezTo>
                    <a:pt x="7472763" y="5164786"/>
                    <a:pt x="7459771" y="5178309"/>
                    <a:pt x="7443742" y="5178309"/>
                  </a:cubicBezTo>
                  <a:close/>
                  <a:moveTo>
                    <a:pt x="7514516" y="5178309"/>
                  </a:moveTo>
                  <a:cubicBezTo>
                    <a:pt x="7498487" y="5178309"/>
                    <a:pt x="7485484" y="5164786"/>
                    <a:pt x="7485484" y="5148108"/>
                  </a:cubicBezTo>
                  <a:cubicBezTo>
                    <a:pt x="7485484" y="5131431"/>
                    <a:pt x="7498487" y="5117908"/>
                    <a:pt x="7514516" y="5117908"/>
                  </a:cubicBezTo>
                  <a:cubicBezTo>
                    <a:pt x="7530545" y="5117908"/>
                    <a:pt x="7543537" y="5131431"/>
                    <a:pt x="7543537" y="5148108"/>
                  </a:cubicBezTo>
                  <a:cubicBezTo>
                    <a:pt x="7543537" y="5164786"/>
                    <a:pt x="7530545" y="5178309"/>
                    <a:pt x="7514516" y="5178309"/>
                  </a:cubicBezTo>
                  <a:close/>
                  <a:moveTo>
                    <a:pt x="7585288" y="5178309"/>
                  </a:moveTo>
                  <a:cubicBezTo>
                    <a:pt x="7569259" y="5178309"/>
                    <a:pt x="7556256" y="5164786"/>
                    <a:pt x="7556256" y="5148108"/>
                  </a:cubicBezTo>
                  <a:cubicBezTo>
                    <a:pt x="7556256" y="5131431"/>
                    <a:pt x="7569259" y="5117908"/>
                    <a:pt x="7585288" y="5117908"/>
                  </a:cubicBezTo>
                  <a:cubicBezTo>
                    <a:pt x="7601317" y="5117908"/>
                    <a:pt x="7614310" y="5131431"/>
                    <a:pt x="7614310" y="5148108"/>
                  </a:cubicBezTo>
                  <a:cubicBezTo>
                    <a:pt x="7614310" y="5164786"/>
                    <a:pt x="7601317" y="5178309"/>
                    <a:pt x="7585288" y="5178309"/>
                  </a:cubicBezTo>
                  <a:close/>
                  <a:moveTo>
                    <a:pt x="7656061" y="5178309"/>
                  </a:moveTo>
                  <a:cubicBezTo>
                    <a:pt x="7640032" y="5178309"/>
                    <a:pt x="7627029" y="5164786"/>
                    <a:pt x="7627029" y="5148108"/>
                  </a:cubicBezTo>
                  <a:cubicBezTo>
                    <a:pt x="7627029" y="5131431"/>
                    <a:pt x="7640032" y="5117908"/>
                    <a:pt x="7656061" y="5117908"/>
                  </a:cubicBezTo>
                  <a:cubicBezTo>
                    <a:pt x="7672091" y="5117908"/>
                    <a:pt x="7685083" y="5131431"/>
                    <a:pt x="7685083" y="5148108"/>
                  </a:cubicBezTo>
                  <a:cubicBezTo>
                    <a:pt x="7685083" y="5164786"/>
                    <a:pt x="7672091" y="5178309"/>
                    <a:pt x="7656061" y="5178309"/>
                  </a:cubicBezTo>
                  <a:close/>
                  <a:moveTo>
                    <a:pt x="7726835" y="5178309"/>
                  </a:moveTo>
                  <a:cubicBezTo>
                    <a:pt x="7710805" y="5178309"/>
                    <a:pt x="7697802" y="5164786"/>
                    <a:pt x="7697802" y="5148108"/>
                  </a:cubicBezTo>
                  <a:cubicBezTo>
                    <a:pt x="7697802" y="5131431"/>
                    <a:pt x="7710805" y="5117908"/>
                    <a:pt x="7726835" y="5117908"/>
                  </a:cubicBezTo>
                  <a:cubicBezTo>
                    <a:pt x="7742864" y="5117908"/>
                    <a:pt x="7755856" y="5131431"/>
                    <a:pt x="7755856" y="5148108"/>
                  </a:cubicBezTo>
                  <a:cubicBezTo>
                    <a:pt x="7755856" y="5164786"/>
                    <a:pt x="7742864" y="5178309"/>
                    <a:pt x="7726835" y="5178309"/>
                  </a:cubicBezTo>
                  <a:close/>
                  <a:moveTo>
                    <a:pt x="7797609" y="5178309"/>
                  </a:moveTo>
                  <a:cubicBezTo>
                    <a:pt x="7781580" y="5178309"/>
                    <a:pt x="7768577" y="5164786"/>
                    <a:pt x="7768577" y="5148108"/>
                  </a:cubicBezTo>
                  <a:cubicBezTo>
                    <a:pt x="7768577" y="5131431"/>
                    <a:pt x="7781580" y="5117908"/>
                    <a:pt x="7797609" y="5117908"/>
                  </a:cubicBezTo>
                  <a:cubicBezTo>
                    <a:pt x="7813638" y="5117908"/>
                    <a:pt x="7826630" y="5131431"/>
                    <a:pt x="7826630" y="5148108"/>
                  </a:cubicBezTo>
                  <a:cubicBezTo>
                    <a:pt x="7826630" y="5164786"/>
                    <a:pt x="7813638" y="5178309"/>
                    <a:pt x="7797609" y="5178309"/>
                  </a:cubicBezTo>
                  <a:close/>
                  <a:moveTo>
                    <a:pt x="7868382" y="5178309"/>
                  </a:moveTo>
                  <a:cubicBezTo>
                    <a:pt x="7852353" y="5178309"/>
                    <a:pt x="7839350" y="5164786"/>
                    <a:pt x="7839350" y="5148108"/>
                  </a:cubicBezTo>
                  <a:cubicBezTo>
                    <a:pt x="7839350" y="5131431"/>
                    <a:pt x="7852353" y="5117908"/>
                    <a:pt x="7868382" y="5117908"/>
                  </a:cubicBezTo>
                  <a:cubicBezTo>
                    <a:pt x="7884411" y="5117908"/>
                    <a:pt x="7897404" y="5131431"/>
                    <a:pt x="7897404" y="5148108"/>
                  </a:cubicBezTo>
                  <a:cubicBezTo>
                    <a:pt x="7897404" y="5164786"/>
                    <a:pt x="7884411" y="5178309"/>
                    <a:pt x="7868382" y="5178309"/>
                  </a:cubicBezTo>
                  <a:close/>
                  <a:moveTo>
                    <a:pt x="7939155" y="5178309"/>
                  </a:moveTo>
                  <a:cubicBezTo>
                    <a:pt x="7923126" y="5178309"/>
                    <a:pt x="7910123" y="5164786"/>
                    <a:pt x="7910123" y="5148108"/>
                  </a:cubicBezTo>
                  <a:cubicBezTo>
                    <a:pt x="7910123" y="5131431"/>
                    <a:pt x="7923126" y="5117908"/>
                    <a:pt x="7939155" y="5117908"/>
                  </a:cubicBezTo>
                  <a:cubicBezTo>
                    <a:pt x="7955185" y="5117908"/>
                    <a:pt x="7968177" y="5131431"/>
                    <a:pt x="7968177" y="5148108"/>
                  </a:cubicBezTo>
                  <a:cubicBezTo>
                    <a:pt x="7968177" y="5164786"/>
                    <a:pt x="7955185" y="5178309"/>
                    <a:pt x="7939155" y="5178309"/>
                  </a:cubicBezTo>
                  <a:close/>
                  <a:moveTo>
                    <a:pt x="8009929" y="5178309"/>
                  </a:moveTo>
                  <a:cubicBezTo>
                    <a:pt x="7993899" y="5178309"/>
                    <a:pt x="7980896" y="5164786"/>
                    <a:pt x="7980896" y="5148108"/>
                  </a:cubicBezTo>
                  <a:cubicBezTo>
                    <a:pt x="7980896" y="5131431"/>
                    <a:pt x="7993899" y="5117908"/>
                    <a:pt x="8009929" y="5117908"/>
                  </a:cubicBezTo>
                  <a:cubicBezTo>
                    <a:pt x="8025958" y="5117908"/>
                    <a:pt x="8038950" y="5131431"/>
                    <a:pt x="8038950" y="5148108"/>
                  </a:cubicBezTo>
                  <a:cubicBezTo>
                    <a:pt x="8038950" y="5164786"/>
                    <a:pt x="8025958" y="5178309"/>
                    <a:pt x="8009929" y="5178309"/>
                  </a:cubicBezTo>
                  <a:close/>
                  <a:moveTo>
                    <a:pt x="8080703" y="5178309"/>
                  </a:moveTo>
                  <a:cubicBezTo>
                    <a:pt x="8064674" y="5178309"/>
                    <a:pt x="8051671" y="5164786"/>
                    <a:pt x="8051671" y="5148108"/>
                  </a:cubicBezTo>
                  <a:cubicBezTo>
                    <a:pt x="8051671" y="5131431"/>
                    <a:pt x="8064674" y="5117908"/>
                    <a:pt x="8080703" y="5117908"/>
                  </a:cubicBezTo>
                  <a:cubicBezTo>
                    <a:pt x="8096732" y="5117908"/>
                    <a:pt x="8109724" y="5131431"/>
                    <a:pt x="8109724" y="5148108"/>
                  </a:cubicBezTo>
                  <a:cubicBezTo>
                    <a:pt x="8109724" y="5164786"/>
                    <a:pt x="8096732" y="5178309"/>
                    <a:pt x="8080703" y="5178309"/>
                  </a:cubicBezTo>
                  <a:close/>
                  <a:moveTo>
                    <a:pt x="8151475" y="5178309"/>
                  </a:moveTo>
                  <a:cubicBezTo>
                    <a:pt x="8135446" y="5178309"/>
                    <a:pt x="8122443" y="5164786"/>
                    <a:pt x="8122443" y="5148108"/>
                  </a:cubicBezTo>
                  <a:cubicBezTo>
                    <a:pt x="8122443" y="5131431"/>
                    <a:pt x="8135446" y="5117908"/>
                    <a:pt x="8151475" y="5117908"/>
                  </a:cubicBezTo>
                  <a:cubicBezTo>
                    <a:pt x="8167504" y="5117908"/>
                    <a:pt x="8180497" y="5131431"/>
                    <a:pt x="8180497" y="5148108"/>
                  </a:cubicBezTo>
                  <a:cubicBezTo>
                    <a:pt x="8180497" y="5164786"/>
                    <a:pt x="8167504" y="5178309"/>
                    <a:pt x="8151475" y="5178309"/>
                  </a:cubicBezTo>
                  <a:close/>
                  <a:moveTo>
                    <a:pt x="8222248" y="5178309"/>
                  </a:moveTo>
                  <a:cubicBezTo>
                    <a:pt x="8206219" y="5178309"/>
                    <a:pt x="8193216" y="5164786"/>
                    <a:pt x="8193216" y="5148108"/>
                  </a:cubicBezTo>
                  <a:cubicBezTo>
                    <a:pt x="8193216" y="5131431"/>
                    <a:pt x="8206219" y="5117908"/>
                    <a:pt x="8222248" y="5117908"/>
                  </a:cubicBezTo>
                  <a:cubicBezTo>
                    <a:pt x="8238278" y="5117908"/>
                    <a:pt x="8251270" y="5131431"/>
                    <a:pt x="8251270" y="5148108"/>
                  </a:cubicBezTo>
                  <a:cubicBezTo>
                    <a:pt x="8251270" y="5164786"/>
                    <a:pt x="8238278" y="5178309"/>
                    <a:pt x="8222248" y="5178309"/>
                  </a:cubicBezTo>
                  <a:close/>
                  <a:moveTo>
                    <a:pt x="8293022" y="5178309"/>
                  </a:moveTo>
                  <a:cubicBezTo>
                    <a:pt x="8276992" y="5178309"/>
                    <a:pt x="8263989" y="5164786"/>
                    <a:pt x="8263989" y="5148108"/>
                  </a:cubicBezTo>
                  <a:cubicBezTo>
                    <a:pt x="8263989" y="5131431"/>
                    <a:pt x="8276992" y="5117908"/>
                    <a:pt x="8293022" y="5117908"/>
                  </a:cubicBezTo>
                  <a:cubicBezTo>
                    <a:pt x="8309051" y="5117908"/>
                    <a:pt x="8322043" y="5131431"/>
                    <a:pt x="8322043" y="5148108"/>
                  </a:cubicBezTo>
                  <a:cubicBezTo>
                    <a:pt x="8322043" y="5164786"/>
                    <a:pt x="8309051" y="5178309"/>
                    <a:pt x="8293022" y="5178309"/>
                  </a:cubicBezTo>
                  <a:close/>
                  <a:moveTo>
                    <a:pt x="8363797" y="5178309"/>
                  </a:moveTo>
                  <a:cubicBezTo>
                    <a:pt x="8347768" y="5178309"/>
                    <a:pt x="8334765" y="5164786"/>
                    <a:pt x="8334765" y="5148108"/>
                  </a:cubicBezTo>
                  <a:cubicBezTo>
                    <a:pt x="8334765" y="5131431"/>
                    <a:pt x="8347768" y="5117908"/>
                    <a:pt x="8363797" y="5117908"/>
                  </a:cubicBezTo>
                  <a:cubicBezTo>
                    <a:pt x="8379826" y="5117908"/>
                    <a:pt x="8392818" y="5131431"/>
                    <a:pt x="8392818" y="5148108"/>
                  </a:cubicBezTo>
                  <a:cubicBezTo>
                    <a:pt x="8392818" y="5164786"/>
                    <a:pt x="8379826" y="5178309"/>
                    <a:pt x="8363797" y="5178309"/>
                  </a:cubicBezTo>
                  <a:close/>
                  <a:moveTo>
                    <a:pt x="8434569" y="5178309"/>
                  </a:moveTo>
                  <a:cubicBezTo>
                    <a:pt x="8418540" y="5178309"/>
                    <a:pt x="8405537" y="5164786"/>
                    <a:pt x="8405537" y="5148108"/>
                  </a:cubicBezTo>
                  <a:cubicBezTo>
                    <a:pt x="8405537" y="5131431"/>
                    <a:pt x="8418540" y="5117908"/>
                    <a:pt x="8434569" y="5117908"/>
                  </a:cubicBezTo>
                  <a:cubicBezTo>
                    <a:pt x="8450598" y="5117908"/>
                    <a:pt x="8463591" y="5131431"/>
                    <a:pt x="8463591" y="5148108"/>
                  </a:cubicBezTo>
                  <a:cubicBezTo>
                    <a:pt x="8463591" y="5164786"/>
                    <a:pt x="8450598" y="5178309"/>
                    <a:pt x="8434569" y="5178309"/>
                  </a:cubicBezTo>
                  <a:close/>
                  <a:moveTo>
                    <a:pt x="8505342" y="5178309"/>
                  </a:moveTo>
                  <a:cubicBezTo>
                    <a:pt x="8489313" y="5178309"/>
                    <a:pt x="8476310" y="5164786"/>
                    <a:pt x="8476310" y="5148108"/>
                  </a:cubicBezTo>
                  <a:cubicBezTo>
                    <a:pt x="8476310" y="5131431"/>
                    <a:pt x="8489313" y="5117908"/>
                    <a:pt x="8505342" y="5117908"/>
                  </a:cubicBezTo>
                  <a:cubicBezTo>
                    <a:pt x="8521372" y="5117908"/>
                    <a:pt x="8534364" y="5131431"/>
                    <a:pt x="8534364" y="5148108"/>
                  </a:cubicBezTo>
                  <a:cubicBezTo>
                    <a:pt x="8534364" y="5164786"/>
                    <a:pt x="8521372" y="5178309"/>
                    <a:pt x="8505342" y="5178309"/>
                  </a:cubicBezTo>
                  <a:close/>
                  <a:moveTo>
                    <a:pt x="8576116" y="5178309"/>
                  </a:moveTo>
                  <a:cubicBezTo>
                    <a:pt x="8560086" y="5178309"/>
                    <a:pt x="8547083" y="5164786"/>
                    <a:pt x="8547083" y="5148108"/>
                  </a:cubicBezTo>
                  <a:cubicBezTo>
                    <a:pt x="8547083" y="5131431"/>
                    <a:pt x="8560086" y="5117908"/>
                    <a:pt x="8576116" y="5117908"/>
                  </a:cubicBezTo>
                  <a:cubicBezTo>
                    <a:pt x="8592145" y="5117908"/>
                    <a:pt x="8605137" y="5131431"/>
                    <a:pt x="8605137" y="5148108"/>
                  </a:cubicBezTo>
                  <a:cubicBezTo>
                    <a:pt x="8605137" y="5164786"/>
                    <a:pt x="8592145" y="5178309"/>
                    <a:pt x="8576116" y="5178309"/>
                  </a:cubicBezTo>
                  <a:close/>
                  <a:moveTo>
                    <a:pt x="8646890" y="5178309"/>
                  </a:moveTo>
                  <a:cubicBezTo>
                    <a:pt x="8630861" y="5178309"/>
                    <a:pt x="8617858" y="5164786"/>
                    <a:pt x="8617858" y="5148108"/>
                  </a:cubicBezTo>
                  <a:cubicBezTo>
                    <a:pt x="8617858" y="5131431"/>
                    <a:pt x="8630861" y="5117908"/>
                    <a:pt x="8646890" y="5117908"/>
                  </a:cubicBezTo>
                  <a:cubicBezTo>
                    <a:pt x="8662919" y="5117908"/>
                    <a:pt x="8675911" y="5131431"/>
                    <a:pt x="8675911" y="5148108"/>
                  </a:cubicBezTo>
                  <a:cubicBezTo>
                    <a:pt x="8675911" y="5164786"/>
                    <a:pt x="8662919" y="5178309"/>
                    <a:pt x="8646890" y="5178309"/>
                  </a:cubicBezTo>
                  <a:close/>
                  <a:moveTo>
                    <a:pt x="8717662" y="5178309"/>
                  </a:moveTo>
                  <a:cubicBezTo>
                    <a:pt x="8701633" y="5178309"/>
                    <a:pt x="8688630" y="5164786"/>
                    <a:pt x="8688630" y="5148108"/>
                  </a:cubicBezTo>
                  <a:cubicBezTo>
                    <a:pt x="8688630" y="5131431"/>
                    <a:pt x="8701633" y="5117908"/>
                    <a:pt x="8717662" y="5117908"/>
                  </a:cubicBezTo>
                  <a:cubicBezTo>
                    <a:pt x="8733691" y="5117908"/>
                    <a:pt x="8746684" y="5131431"/>
                    <a:pt x="8746684" y="5148108"/>
                  </a:cubicBezTo>
                  <a:cubicBezTo>
                    <a:pt x="8746684" y="5164786"/>
                    <a:pt x="8733691" y="5178309"/>
                    <a:pt x="8717662" y="5178309"/>
                  </a:cubicBezTo>
                  <a:close/>
                  <a:moveTo>
                    <a:pt x="8788435" y="5178309"/>
                  </a:moveTo>
                  <a:cubicBezTo>
                    <a:pt x="8772406" y="5178309"/>
                    <a:pt x="8759403" y="5164786"/>
                    <a:pt x="8759403" y="5148108"/>
                  </a:cubicBezTo>
                  <a:cubicBezTo>
                    <a:pt x="8759403" y="5131431"/>
                    <a:pt x="8772406" y="5117908"/>
                    <a:pt x="8788435" y="5117908"/>
                  </a:cubicBezTo>
                  <a:cubicBezTo>
                    <a:pt x="8804465" y="5117908"/>
                    <a:pt x="8817457" y="5131431"/>
                    <a:pt x="8817457" y="5148108"/>
                  </a:cubicBezTo>
                  <a:cubicBezTo>
                    <a:pt x="8817457" y="5164786"/>
                    <a:pt x="8804465" y="5178309"/>
                    <a:pt x="8788435" y="5178309"/>
                  </a:cubicBezTo>
                  <a:close/>
                  <a:moveTo>
                    <a:pt x="8859210" y="5178309"/>
                  </a:moveTo>
                  <a:cubicBezTo>
                    <a:pt x="8843180" y="5178309"/>
                    <a:pt x="8830177" y="5164786"/>
                    <a:pt x="8830177" y="5148108"/>
                  </a:cubicBezTo>
                  <a:cubicBezTo>
                    <a:pt x="8830177" y="5131431"/>
                    <a:pt x="8843180" y="5117908"/>
                    <a:pt x="8859210" y="5117908"/>
                  </a:cubicBezTo>
                  <a:cubicBezTo>
                    <a:pt x="8875239" y="5117908"/>
                    <a:pt x="8888231" y="5131431"/>
                    <a:pt x="8888231" y="5148108"/>
                  </a:cubicBezTo>
                  <a:cubicBezTo>
                    <a:pt x="8888231" y="5164786"/>
                    <a:pt x="8875239" y="5178309"/>
                    <a:pt x="8859210" y="5178309"/>
                  </a:cubicBezTo>
                  <a:close/>
                  <a:moveTo>
                    <a:pt x="8929984" y="5178309"/>
                  </a:moveTo>
                  <a:cubicBezTo>
                    <a:pt x="8913955" y="5178309"/>
                    <a:pt x="8900952" y="5164786"/>
                    <a:pt x="8900952" y="5148108"/>
                  </a:cubicBezTo>
                  <a:cubicBezTo>
                    <a:pt x="8900952" y="5131431"/>
                    <a:pt x="8913955" y="5117908"/>
                    <a:pt x="8929984" y="5117908"/>
                  </a:cubicBezTo>
                  <a:cubicBezTo>
                    <a:pt x="8946013" y="5117908"/>
                    <a:pt x="8959005" y="5131431"/>
                    <a:pt x="8959005" y="5148108"/>
                  </a:cubicBezTo>
                  <a:cubicBezTo>
                    <a:pt x="8959005" y="5164786"/>
                    <a:pt x="8946013" y="5178309"/>
                    <a:pt x="8929984" y="5178309"/>
                  </a:cubicBezTo>
                  <a:close/>
                  <a:moveTo>
                    <a:pt x="9000756" y="5178309"/>
                  </a:moveTo>
                  <a:cubicBezTo>
                    <a:pt x="8984727" y="5178309"/>
                    <a:pt x="8971724" y="5164786"/>
                    <a:pt x="8971724" y="5148108"/>
                  </a:cubicBezTo>
                  <a:cubicBezTo>
                    <a:pt x="8971724" y="5131431"/>
                    <a:pt x="8984727" y="5117908"/>
                    <a:pt x="9000756" y="5117908"/>
                  </a:cubicBezTo>
                  <a:cubicBezTo>
                    <a:pt x="9016785" y="5117908"/>
                    <a:pt x="9029778" y="5131431"/>
                    <a:pt x="9029778" y="5148108"/>
                  </a:cubicBezTo>
                  <a:cubicBezTo>
                    <a:pt x="9029778" y="5164786"/>
                    <a:pt x="9016785" y="5178309"/>
                    <a:pt x="9000756" y="5178309"/>
                  </a:cubicBezTo>
                  <a:close/>
                  <a:moveTo>
                    <a:pt x="9071529" y="5178309"/>
                  </a:moveTo>
                  <a:cubicBezTo>
                    <a:pt x="9055500" y="5178309"/>
                    <a:pt x="9042497" y="5164786"/>
                    <a:pt x="9042497" y="5148108"/>
                  </a:cubicBezTo>
                  <a:cubicBezTo>
                    <a:pt x="9042497" y="5131431"/>
                    <a:pt x="9055500" y="5117908"/>
                    <a:pt x="9071529" y="5117908"/>
                  </a:cubicBezTo>
                  <a:cubicBezTo>
                    <a:pt x="9087559" y="5117908"/>
                    <a:pt x="9100551" y="5131431"/>
                    <a:pt x="9100551" y="5148108"/>
                  </a:cubicBezTo>
                  <a:cubicBezTo>
                    <a:pt x="9100551" y="5164786"/>
                    <a:pt x="9087559" y="5178309"/>
                    <a:pt x="9071529" y="5178309"/>
                  </a:cubicBezTo>
                  <a:close/>
                  <a:moveTo>
                    <a:pt x="1640321" y="5104708"/>
                  </a:moveTo>
                  <a:cubicBezTo>
                    <a:pt x="1624292" y="5104708"/>
                    <a:pt x="1611294" y="5091185"/>
                    <a:pt x="1611294" y="5074508"/>
                  </a:cubicBezTo>
                  <a:cubicBezTo>
                    <a:pt x="1611294" y="5057830"/>
                    <a:pt x="1624292" y="5044308"/>
                    <a:pt x="1640321" y="5044308"/>
                  </a:cubicBezTo>
                  <a:cubicBezTo>
                    <a:pt x="1656350" y="5044308"/>
                    <a:pt x="1669348" y="5057830"/>
                    <a:pt x="1669348" y="5074508"/>
                  </a:cubicBezTo>
                  <a:cubicBezTo>
                    <a:pt x="1669348" y="5091185"/>
                    <a:pt x="1656350" y="5104708"/>
                    <a:pt x="1640321" y="5104708"/>
                  </a:cubicBezTo>
                  <a:close/>
                  <a:moveTo>
                    <a:pt x="1711094" y="5104708"/>
                  </a:moveTo>
                  <a:cubicBezTo>
                    <a:pt x="1695065" y="5104708"/>
                    <a:pt x="1682067" y="5091185"/>
                    <a:pt x="1682067" y="5074508"/>
                  </a:cubicBezTo>
                  <a:cubicBezTo>
                    <a:pt x="1682067" y="5057830"/>
                    <a:pt x="1695065" y="5044308"/>
                    <a:pt x="1711094" y="5044308"/>
                  </a:cubicBezTo>
                  <a:cubicBezTo>
                    <a:pt x="1727123" y="5044308"/>
                    <a:pt x="1740121" y="5057830"/>
                    <a:pt x="1740121" y="5074508"/>
                  </a:cubicBezTo>
                  <a:cubicBezTo>
                    <a:pt x="1740121" y="5091185"/>
                    <a:pt x="1727123" y="5104708"/>
                    <a:pt x="1711094" y="5104708"/>
                  </a:cubicBezTo>
                  <a:close/>
                  <a:moveTo>
                    <a:pt x="1781867" y="5104708"/>
                  </a:moveTo>
                  <a:cubicBezTo>
                    <a:pt x="1765838" y="5104708"/>
                    <a:pt x="1752840" y="5091185"/>
                    <a:pt x="1752840" y="5074508"/>
                  </a:cubicBezTo>
                  <a:cubicBezTo>
                    <a:pt x="1752840" y="5057830"/>
                    <a:pt x="1765838" y="5044308"/>
                    <a:pt x="1781867" y="5044308"/>
                  </a:cubicBezTo>
                  <a:cubicBezTo>
                    <a:pt x="1797896" y="5044308"/>
                    <a:pt x="1810894" y="5057830"/>
                    <a:pt x="1810894" y="5074508"/>
                  </a:cubicBezTo>
                  <a:cubicBezTo>
                    <a:pt x="1810894" y="5091185"/>
                    <a:pt x="1797896" y="5104708"/>
                    <a:pt x="1781867" y="5104708"/>
                  </a:cubicBezTo>
                  <a:close/>
                  <a:moveTo>
                    <a:pt x="1852642" y="5104708"/>
                  </a:moveTo>
                  <a:cubicBezTo>
                    <a:pt x="1836612" y="5104708"/>
                    <a:pt x="1823615" y="5091185"/>
                    <a:pt x="1823615" y="5074508"/>
                  </a:cubicBezTo>
                  <a:cubicBezTo>
                    <a:pt x="1823615" y="5057830"/>
                    <a:pt x="1836612" y="5044308"/>
                    <a:pt x="1852642" y="5044308"/>
                  </a:cubicBezTo>
                  <a:cubicBezTo>
                    <a:pt x="1868671" y="5044308"/>
                    <a:pt x="1881668" y="5057830"/>
                    <a:pt x="1881668" y="5074508"/>
                  </a:cubicBezTo>
                  <a:cubicBezTo>
                    <a:pt x="1881668" y="5091185"/>
                    <a:pt x="1868671" y="5104708"/>
                    <a:pt x="1852642" y="5104708"/>
                  </a:cubicBezTo>
                  <a:close/>
                  <a:moveTo>
                    <a:pt x="1923414" y="5104708"/>
                  </a:moveTo>
                  <a:cubicBezTo>
                    <a:pt x="1907385" y="5104708"/>
                    <a:pt x="1894387" y="5091185"/>
                    <a:pt x="1894387" y="5074508"/>
                  </a:cubicBezTo>
                  <a:cubicBezTo>
                    <a:pt x="1894387" y="5057830"/>
                    <a:pt x="1907385" y="5044308"/>
                    <a:pt x="1923414" y="5044308"/>
                  </a:cubicBezTo>
                  <a:cubicBezTo>
                    <a:pt x="1939443" y="5044308"/>
                    <a:pt x="1952441" y="5057830"/>
                    <a:pt x="1952441" y="5074508"/>
                  </a:cubicBezTo>
                  <a:cubicBezTo>
                    <a:pt x="1952441" y="5091185"/>
                    <a:pt x="1939443" y="5104708"/>
                    <a:pt x="1923414" y="5104708"/>
                  </a:cubicBezTo>
                  <a:close/>
                  <a:moveTo>
                    <a:pt x="1994188" y="5104708"/>
                  </a:moveTo>
                  <a:cubicBezTo>
                    <a:pt x="1978159" y="5104708"/>
                    <a:pt x="1965161" y="5091185"/>
                    <a:pt x="1965161" y="5074508"/>
                  </a:cubicBezTo>
                  <a:cubicBezTo>
                    <a:pt x="1965161" y="5057830"/>
                    <a:pt x="1978159" y="5044308"/>
                    <a:pt x="1994188" y="5044308"/>
                  </a:cubicBezTo>
                  <a:cubicBezTo>
                    <a:pt x="2010217" y="5044308"/>
                    <a:pt x="2023215" y="5057830"/>
                    <a:pt x="2023215" y="5074508"/>
                  </a:cubicBezTo>
                  <a:cubicBezTo>
                    <a:pt x="2023215" y="5091185"/>
                    <a:pt x="2010217" y="5104708"/>
                    <a:pt x="1994188" y="5104708"/>
                  </a:cubicBezTo>
                  <a:close/>
                  <a:moveTo>
                    <a:pt x="2064961" y="5104708"/>
                  </a:moveTo>
                  <a:cubicBezTo>
                    <a:pt x="2048932" y="5104708"/>
                    <a:pt x="2035934" y="5091185"/>
                    <a:pt x="2035934" y="5074508"/>
                  </a:cubicBezTo>
                  <a:cubicBezTo>
                    <a:pt x="2035934" y="5057830"/>
                    <a:pt x="2048932" y="5044308"/>
                    <a:pt x="2064961" y="5044308"/>
                  </a:cubicBezTo>
                  <a:cubicBezTo>
                    <a:pt x="2080990" y="5044308"/>
                    <a:pt x="2093988" y="5057830"/>
                    <a:pt x="2093988" y="5074508"/>
                  </a:cubicBezTo>
                  <a:cubicBezTo>
                    <a:pt x="2093988" y="5091185"/>
                    <a:pt x="2080990" y="5104708"/>
                    <a:pt x="2064961" y="5104708"/>
                  </a:cubicBezTo>
                  <a:close/>
                  <a:moveTo>
                    <a:pt x="2135736" y="5104708"/>
                  </a:moveTo>
                  <a:cubicBezTo>
                    <a:pt x="2119706" y="5104708"/>
                    <a:pt x="2106709" y="5091185"/>
                    <a:pt x="2106709" y="5074508"/>
                  </a:cubicBezTo>
                  <a:cubicBezTo>
                    <a:pt x="2106709" y="5057830"/>
                    <a:pt x="2119706" y="5044308"/>
                    <a:pt x="2135736" y="5044308"/>
                  </a:cubicBezTo>
                  <a:cubicBezTo>
                    <a:pt x="2151765" y="5044308"/>
                    <a:pt x="2164762" y="5057830"/>
                    <a:pt x="2164762" y="5074508"/>
                  </a:cubicBezTo>
                  <a:cubicBezTo>
                    <a:pt x="2164762" y="5091185"/>
                    <a:pt x="2151765" y="5104708"/>
                    <a:pt x="2135736" y="5104708"/>
                  </a:cubicBezTo>
                  <a:close/>
                  <a:moveTo>
                    <a:pt x="2206508" y="5104708"/>
                  </a:moveTo>
                  <a:cubicBezTo>
                    <a:pt x="2190479" y="5104708"/>
                    <a:pt x="2177481" y="5091185"/>
                    <a:pt x="2177481" y="5074508"/>
                  </a:cubicBezTo>
                  <a:cubicBezTo>
                    <a:pt x="2177481" y="5057830"/>
                    <a:pt x="2190479" y="5044308"/>
                    <a:pt x="2206508" y="5044308"/>
                  </a:cubicBezTo>
                  <a:cubicBezTo>
                    <a:pt x="2222537" y="5044308"/>
                    <a:pt x="2235535" y="5057830"/>
                    <a:pt x="2235535" y="5074508"/>
                  </a:cubicBezTo>
                  <a:cubicBezTo>
                    <a:pt x="2235535" y="5091185"/>
                    <a:pt x="2222537" y="5104708"/>
                    <a:pt x="2206508" y="5104708"/>
                  </a:cubicBezTo>
                  <a:close/>
                  <a:moveTo>
                    <a:pt x="2277281" y="5104708"/>
                  </a:moveTo>
                  <a:cubicBezTo>
                    <a:pt x="2261252" y="5104708"/>
                    <a:pt x="2248254" y="5091185"/>
                    <a:pt x="2248254" y="5074508"/>
                  </a:cubicBezTo>
                  <a:cubicBezTo>
                    <a:pt x="2248254" y="5057830"/>
                    <a:pt x="2261252" y="5044308"/>
                    <a:pt x="2277281" y="5044308"/>
                  </a:cubicBezTo>
                  <a:cubicBezTo>
                    <a:pt x="2293310" y="5044308"/>
                    <a:pt x="2306308" y="5057830"/>
                    <a:pt x="2306308" y="5074508"/>
                  </a:cubicBezTo>
                  <a:cubicBezTo>
                    <a:pt x="2306308" y="5091185"/>
                    <a:pt x="2293310" y="5104708"/>
                    <a:pt x="2277281" y="5104708"/>
                  </a:cubicBezTo>
                  <a:close/>
                  <a:moveTo>
                    <a:pt x="2348054" y="5104708"/>
                  </a:moveTo>
                  <a:cubicBezTo>
                    <a:pt x="2332025" y="5104708"/>
                    <a:pt x="2319027" y="5091185"/>
                    <a:pt x="2319027" y="5074508"/>
                  </a:cubicBezTo>
                  <a:cubicBezTo>
                    <a:pt x="2319027" y="5057830"/>
                    <a:pt x="2332025" y="5044308"/>
                    <a:pt x="2348054" y="5044308"/>
                  </a:cubicBezTo>
                  <a:cubicBezTo>
                    <a:pt x="2364083" y="5044308"/>
                    <a:pt x="2377081" y="5057830"/>
                    <a:pt x="2377081" y="5074508"/>
                  </a:cubicBezTo>
                  <a:cubicBezTo>
                    <a:pt x="2377081" y="5091185"/>
                    <a:pt x="2364083" y="5104708"/>
                    <a:pt x="2348054" y="5104708"/>
                  </a:cubicBezTo>
                  <a:close/>
                  <a:moveTo>
                    <a:pt x="2418829" y="5104708"/>
                  </a:moveTo>
                  <a:cubicBezTo>
                    <a:pt x="2402799" y="5104708"/>
                    <a:pt x="2389802" y="5091185"/>
                    <a:pt x="2389802" y="5074508"/>
                  </a:cubicBezTo>
                  <a:cubicBezTo>
                    <a:pt x="2389802" y="5057830"/>
                    <a:pt x="2402799" y="5044308"/>
                    <a:pt x="2418829" y="5044308"/>
                  </a:cubicBezTo>
                  <a:cubicBezTo>
                    <a:pt x="2434858" y="5044308"/>
                    <a:pt x="2447855" y="5057830"/>
                    <a:pt x="2447855" y="5074508"/>
                  </a:cubicBezTo>
                  <a:cubicBezTo>
                    <a:pt x="2447855" y="5091185"/>
                    <a:pt x="2434858" y="5104708"/>
                    <a:pt x="2418829" y="5104708"/>
                  </a:cubicBezTo>
                  <a:close/>
                  <a:moveTo>
                    <a:pt x="2489602" y="5104708"/>
                  </a:moveTo>
                  <a:cubicBezTo>
                    <a:pt x="2473573" y="5104708"/>
                    <a:pt x="2460575" y="5091185"/>
                    <a:pt x="2460575" y="5074508"/>
                  </a:cubicBezTo>
                  <a:cubicBezTo>
                    <a:pt x="2460575" y="5057830"/>
                    <a:pt x="2473573" y="5044308"/>
                    <a:pt x="2489602" y="5044308"/>
                  </a:cubicBezTo>
                  <a:cubicBezTo>
                    <a:pt x="2505631" y="5044308"/>
                    <a:pt x="2518629" y="5057830"/>
                    <a:pt x="2518629" y="5074508"/>
                  </a:cubicBezTo>
                  <a:cubicBezTo>
                    <a:pt x="2518629" y="5091185"/>
                    <a:pt x="2505631" y="5104708"/>
                    <a:pt x="2489602" y="5104708"/>
                  </a:cubicBezTo>
                  <a:close/>
                  <a:moveTo>
                    <a:pt x="2560375" y="5104708"/>
                  </a:moveTo>
                  <a:cubicBezTo>
                    <a:pt x="2544346" y="5104708"/>
                    <a:pt x="2531348" y="5091185"/>
                    <a:pt x="2531348" y="5074508"/>
                  </a:cubicBezTo>
                  <a:cubicBezTo>
                    <a:pt x="2531348" y="5057830"/>
                    <a:pt x="2544346" y="5044308"/>
                    <a:pt x="2560375" y="5044308"/>
                  </a:cubicBezTo>
                  <a:cubicBezTo>
                    <a:pt x="2576404" y="5044308"/>
                    <a:pt x="2589402" y="5057830"/>
                    <a:pt x="2589402" y="5074508"/>
                  </a:cubicBezTo>
                  <a:cubicBezTo>
                    <a:pt x="2589402" y="5091185"/>
                    <a:pt x="2576404" y="5104708"/>
                    <a:pt x="2560375" y="5104708"/>
                  </a:cubicBezTo>
                  <a:close/>
                  <a:moveTo>
                    <a:pt x="2631148" y="5104708"/>
                  </a:moveTo>
                  <a:cubicBezTo>
                    <a:pt x="2615119" y="5104708"/>
                    <a:pt x="2602121" y="5091185"/>
                    <a:pt x="2602121" y="5074508"/>
                  </a:cubicBezTo>
                  <a:cubicBezTo>
                    <a:pt x="2602121" y="5057830"/>
                    <a:pt x="2615119" y="5044308"/>
                    <a:pt x="2631148" y="5044308"/>
                  </a:cubicBezTo>
                  <a:cubicBezTo>
                    <a:pt x="2647177" y="5044308"/>
                    <a:pt x="2660175" y="5057830"/>
                    <a:pt x="2660175" y="5074508"/>
                  </a:cubicBezTo>
                  <a:cubicBezTo>
                    <a:pt x="2660175" y="5091185"/>
                    <a:pt x="2647177" y="5104708"/>
                    <a:pt x="2631148" y="5104708"/>
                  </a:cubicBezTo>
                  <a:close/>
                  <a:moveTo>
                    <a:pt x="2701923" y="5104708"/>
                  </a:moveTo>
                  <a:cubicBezTo>
                    <a:pt x="2685893" y="5104708"/>
                    <a:pt x="2672896" y="5091185"/>
                    <a:pt x="2672896" y="5074508"/>
                  </a:cubicBezTo>
                  <a:cubicBezTo>
                    <a:pt x="2672896" y="5057830"/>
                    <a:pt x="2685893" y="5044308"/>
                    <a:pt x="2701923" y="5044308"/>
                  </a:cubicBezTo>
                  <a:cubicBezTo>
                    <a:pt x="2717952" y="5044308"/>
                    <a:pt x="2730949" y="5057830"/>
                    <a:pt x="2730949" y="5074508"/>
                  </a:cubicBezTo>
                  <a:cubicBezTo>
                    <a:pt x="2730949" y="5091185"/>
                    <a:pt x="2717952" y="5104708"/>
                    <a:pt x="2701923" y="5104708"/>
                  </a:cubicBezTo>
                  <a:close/>
                  <a:moveTo>
                    <a:pt x="2843468" y="5104708"/>
                  </a:moveTo>
                  <a:cubicBezTo>
                    <a:pt x="2827439" y="5104708"/>
                    <a:pt x="2814441" y="5091185"/>
                    <a:pt x="2814441" y="5074508"/>
                  </a:cubicBezTo>
                  <a:cubicBezTo>
                    <a:pt x="2814441" y="5057830"/>
                    <a:pt x="2827439" y="5044308"/>
                    <a:pt x="2843468" y="5044308"/>
                  </a:cubicBezTo>
                  <a:cubicBezTo>
                    <a:pt x="2859497" y="5044308"/>
                    <a:pt x="2872495" y="5057830"/>
                    <a:pt x="2872495" y="5074508"/>
                  </a:cubicBezTo>
                  <a:cubicBezTo>
                    <a:pt x="2872495" y="5091185"/>
                    <a:pt x="2859497" y="5104708"/>
                    <a:pt x="2843468" y="5104708"/>
                  </a:cubicBezTo>
                  <a:close/>
                  <a:moveTo>
                    <a:pt x="2914241" y="5104708"/>
                  </a:moveTo>
                  <a:cubicBezTo>
                    <a:pt x="2898212" y="5104708"/>
                    <a:pt x="2885214" y="5091185"/>
                    <a:pt x="2885214" y="5074508"/>
                  </a:cubicBezTo>
                  <a:cubicBezTo>
                    <a:pt x="2885214" y="5057830"/>
                    <a:pt x="2898212" y="5044308"/>
                    <a:pt x="2914241" y="5044308"/>
                  </a:cubicBezTo>
                  <a:cubicBezTo>
                    <a:pt x="2930270" y="5044308"/>
                    <a:pt x="2943268" y="5057830"/>
                    <a:pt x="2943268" y="5074508"/>
                  </a:cubicBezTo>
                  <a:cubicBezTo>
                    <a:pt x="2943268" y="5091185"/>
                    <a:pt x="2930270" y="5104708"/>
                    <a:pt x="2914241" y="5104708"/>
                  </a:cubicBezTo>
                  <a:close/>
                  <a:moveTo>
                    <a:pt x="2985017" y="5104708"/>
                  </a:moveTo>
                  <a:cubicBezTo>
                    <a:pt x="2968987" y="5104708"/>
                    <a:pt x="2955990" y="5091185"/>
                    <a:pt x="2955990" y="5074508"/>
                  </a:cubicBezTo>
                  <a:cubicBezTo>
                    <a:pt x="2955990" y="5057830"/>
                    <a:pt x="2968987" y="5044308"/>
                    <a:pt x="2985017" y="5044308"/>
                  </a:cubicBezTo>
                  <a:cubicBezTo>
                    <a:pt x="3001046" y="5044308"/>
                    <a:pt x="3014043" y="5057830"/>
                    <a:pt x="3014043" y="5074508"/>
                  </a:cubicBezTo>
                  <a:cubicBezTo>
                    <a:pt x="3014043" y="5091185"/>
                    <a:pt x="3001046" y="5104708"/>
                    <a:pt x="2985017" y="5104708"/>
                  </a:cubicBezTo>
                  <a:close/>
                  <a:moveTo>
                    <a:pt x="3055789" y="5104708"/>
                  </a:moveTo>
                  <a:cubicBezTo>
                    <a:pt x="3039760" y="5104708"/>
                    <a:pt x="3026762" y="5091185"/>
                    <a:pt x="3026762" y="5074508"/>
                  </a:cubicBezTo>
                  <a:cubicBezTo>
                    <a:pt x="3026762" y="5057830"/>
                    <a:pt x="3039760" y="5044308"/>
                    <a:pt x="3055789" y="5044308"/>
                  </a:cubicBezTo>
                  <a:cubicBezTo>
                    <a:pt x="3071818" y="5044308"/>
                    <a:pt x="3084816" y="5057830"/>
                    <a:pt x="3084816" y="5074508"/>
                  </a:cubicBezTo>
                  <a:cubicBezTo>
                    <a:pt x="3084816" y="5091185"/>
                    <a:pt x="3071818" y="5104708"/>
                    <a:pt x="3055789" y="5104708"/>
                  </a:cubicBezTo>
                  <a:close/>
                  <a:moveTo>
                    <a:pt x="3338882" y="5104708"/>
                  </a:moveTo>
                  <a:cubicBezTo>
                    <a:pt x="3322853" y="5104708"/>
                    <a:pt x="3309855" y="5091185"/>
                    <a:pt x="3309855" y="5074508"/>
                  </a:cubicBezTo>
                  <a:cubicBezTo>
                    <a:pt x="3309855" y="5057830"/>
                    <a:pt x="3322853" y="5044308"/>
                    <a:pt x="3338882" y="5044308"/>
                  </a:cubicBezTo>
                  <a:cubicBezTo>
                    <a:pt x="3354911" y="5044308"/>
                    <a:pt x="3367909" y="5057830"/>
                    <a:pt x="3367909" y="5074508"/>
                  </a:cubicBezTo>
                  <a:cubicBezTo>
                    <a:pt x="3367909" y="5091185"/>
                    <a:pt x="3354911" y="5104708"/>
                    <a:pt x="3338882" y="5104708"/>
                  </a:cubicBezTo>
                  <a:close/>
                  <a:moveTo>
                    <a:pt x="3480429" y="5104708"/>
                  </a:moveTo>
                  <a:cubicBezTo>
                    <a:pt x="3464400" y="5104708"/>
                    <a:pt x="3451402" y="5091185"/>
                    <a:pt x="3451402" y="5074508"/>
                  </a:cubicBezTo>
                  <a:cubicBezTo>
                    <a:pt x="3451402" y="5057830"/>
                    <a:pt x="3464400" y="5044308"/>
                    <a:pt x="3480429" y="5044308"/>
                  </a:cubicBezTo>
                  <a:cubicBezTo>
                    <a:pt x="3496458" y="5044308"/>
                    <a:pt x="3509456" y="5057830"/>
                    <a:pt x="3509456" y="5074508"/>
                  </a:cubicBezTo>
                  <a:cubicBezTo>
                    <a:pt x="3509456" y="5091185"/>
                    <a:pt x="3496458" y="5104708"/>
                    <a:pt x="3480429" y="5104708"/>
                  </a:cubicBezTo>
                  <a:close/>
                  <a:moveTo>
                    <a:pt x="3621976" y="5104708"/>
                  </a:moveTo>
                  <a:cubicBezTo>
                    <a:pt x="3605947" y="5104708"/>
                    <a:pt x="3592949" y="5091185"/>
                    <a:pt x="3592949" y="5074508"/>
                  </a:cubicBezTo>
                  <a:cubicBezTo>
                    <a:pt x="3592949" y="5057830"/>
                    <a:pt x="3605947" y="5044308"/>
                    <a:pt x="3621976" y="5044308"/>
                  </a:cubicBezTo>
                  <a:cubicBezTo>
                    <a:pt x="3638005" y="5044308"/>
                    <a:pt x="3651003" y="5057830"/>
                    <a:pt x="3651003" y="5074508"/>
                  </a:cubicBezTo>
                  <a:cubicBezTo>
                    <a:pt x="3651003" y="5091185"/>
                    <a:pt x="3638005" y="5104708"/>
                    <a:pt x="3621976" y="5104708"/>
                  </a:cubicBezTo>
                  <a:close/>
                  <a:moveTo>
                    <a:pt x="3692749" y="5104708"/>
                  </a:moveTo>
                  <a:cubicBezTo>
                    <a:pt x="3676720" y="5104708"/>
                    <a:pt x="3663722" y="5091185"/>
                    <a:pt x="3663722" y="5074508"/>
                  </a:cubicBezTo>
                  <a:cubicBezTo>
                    <a:pt x="3663722" y="5057830"/>
                    <a:pt x="3676720" y="5044308"/>
                    <a:pt x="3692749" y="5044308"/>
                  </a:cubicBezTo>
                  <a:cubicBezTo>
                    <a:pt x="3708778" y="5044308"/>
                    <a:pt x="3721776" y="5057830"/>
                    <a:pt x="3721776" y="5074508"/>
                  </a:cubicBezTo>
                  <a:cubicBezTo>
                    <a:pt x="3721776" y="5091185"/>
                    <a:pt x="3708778" y="5104708"/>
                    <a:pt x="3692749" y="5104708"/>
                  </a:cubicBezTo>
                  <a:close/>
                  <a:moveTo>
                    <a:pt x="4188163" y="5104708"/>
                  </a:moveTo>
                  <a:cubicBezTo>
                    <a:pt x="4172134" y="5104708"/>
                    <a:pt x="4159136" y="5091185"/>
                    <a:pt x="4159136" y="5074508"/>
                  </a:cubicBezTo>
                  <a:cubicBezTo>
                    <a:pt x="4159136" y="5057830"/>
                    <a:pt x="4172134" y="5044308"/>
                    <a:pt x="4188163" y="5044308"/>
                  </a:cubicBezTo>
                  <a:cubicBezTo>
                    <a:pt x="4204192" y="5044308"/>
                    <a:pt x="4217190" y="5057830"/>
                    <a:pt x="4217190" y="5074508"/>
                  </a:cubicBezTo>
                  <a:cubicBezTo>
                    <a:pt x="4217190" y="5091185"/>
                    <a:pt x="4204192" y="5104708"/>
                    <a:pt x="4188163" y="5104708"/>
                  </a:cubicBezTo>
                  <a:close/>
                  <a:moveTo>
                    <a:pt x="4258936" y="5104708"/>
                  </a:moveTo>
                  <a:cubicBezTo>
                    <a:pt x="4242907" y="5104708"/>
                    <a:pt x="4229909" y="5091185"/>
                    <a:pt x="4229909" y="5074508"/>
                  </a:cubicBezTo>
                  <a:cubicBezTo>
                    <a:pt x="4229909" y="5057830"/>
                    <a:pt x="4242907" y="5044308"/>
                    <a:pt x="4258936" y="5044308"/>
                  </a:cubicBezTo>
                  <a:cubicBezTo>
                    <a:pt x="4274965" y="5044308"/>
                    <a:pt x="4287963" y="5057830"/>
                    <a:pt x="4287963" y="5074508"/>
                  </a:cubicBezTo>
                  <a:cubicBezTo>
                    <a:pt x="4287963" y="5091185"/>
                    <a:pt x="4274965" y="5104708"/>
                    <a:pt x="4258936" y="5104708"/>
                  </a:cubicBezTo>
                  <a:close/>
                  <a:moveTo>
                    <a:pt x="4329709" y="5104708"/>
                  </a:moveTo>
                  <a:cubicBezTo>
                    <a:pt x="4313680" y="5104708"/>
                    <a:pt x="4300682" y="5091185"/>
                    <a:pt x="4300682" y="5074508"/>
                  </a:cubicBezTo>
                  <a:cubicBezTo>
                    <a:pt x="4300682" y="5057830"/>
                    <a:pt x="4313680" y="5044308"/>
                    <a:pt x="4329709" y="5044308"/>
                  </a:cubicBezTo>
                  <a:cubicBezTo>
                    <a:pt x="4345738" y="5044308"/>
                    <a:pt x="4358736" y="5057830"/>
                    <a:pt x="4358736" y="5074508"/>
                  </a:cubicBezTo>
                  <a:cubicBezTo>
                    <a:pt x="4358736" y="5091185"/>
                    <a:pt x="4345738" y="5104708"/>
                    <a:pt x="4329709" y="5104708"/>
                  </a:cubicBezTo>
                  <a:close/>
                  <a:moveTo>
                    <a:pt x="4400484" y="5104708"/>
                  </a:moveTo>
                  <a:cubicBezTo>
                    <a:pt x="4384454" y="5104708"/>
                    <a:pt x="4371457" y="5091185"/>
                    <a:pt x="4371457" y="5074508"/>
                  </a:cubicBezTo>
                  <a:cubicBezTo>
                    <a:pt x="4371457" y="5057830"/>
                    <a:pt x="4384454" y="5044308"/>
                    <a:pt x="4400484" y="5044308"/>
                  </a:cubicBezTo>
                  <a:cubicBezTo>
                    <a:pt x="4416513" y="5044308"/>
                    <a:pt x="4429510" y="5057830"/>
                    <a:pt x="4429510" y="5074508"/>
                  </a:cubicBezTo>
                  <a:cubicBezTo>
                    <a:pt x="4429510" y="5091185"/>
                    <a:pt x="4416513" y="5104708"/>
                    <a:pt x="4400484" y="5104708"/>
                  </a:cubicBezTo>
                  <a:close/>
                  <a:moveTo>
                    <a:pt x="4471257" y="5104708"/>
                  </a:moveTo>
                  <a:cubicBezTo>
                    <a:pt x="4455228" y="5104708"/>
                    <a:pt x="4442230" y="5091185"/>
                    <a:pt x="4442230" y="5074508"/>
                  </a:cubicBezTo>
                  <a:cubicBezTo>
                    <a:pt x="4442230" y="5057830"/>
                    <a:pt x="4455228" y="5044308"/>
                    <a:pt x="4471257" y="5044308"/>
                  </a:cubicBezTo>
                  <a:cubicBezTo>
                    <a:pt x="4487286" y="5044308"/>
                    <a:pt x="4500284" y="5057830"/>
                    <a:pt x="4500284" y="5074508"/>
                  </a:cubicBezTo>
                  <a:cubicBezTo>
                    <a:pt x="4500284" y="5091185"/>
                    <a:pt x="4487286" y="5104708"/>
                    <a:pt x="4471257" y="5104708"/>
                  </a:cubicBezTo>
                  <a:close/>
                  <a:moveTo>
                    <a:pt x="4542030" y="5104708"/>
                  </a:moveTo>
                  <a:cubicBezTo>
                    <a:pt x="4526001" y="5104708"/>
                    <a:pt x="4513003" y="5091185"/>
                    <a:pt x="4513003" y="5074508"/>
                  </a:cubicBezTo>
                  <a:cubicBezTo>
                    <a:pt x="4513003" y="5057830"/>
                    <a:pt x="4526001" y="5044308"/>
                    <a:pt x="4542030" y="5044308"/>
                  </a:cubicBezTo>
                  <a:cubicBezTo>
                    <a:pt x="4558059" y="5044308"/>
                    <a:pt x="4571057" y="5057830"/>
                    <a:pt x="4571057" y="5074508"/>
                  </a:cubicBezTo>
                  <a:cubicBezTo>
                    <a:pt x="4571057" y="5091185"/>
                    <a:pt x="4558059" y="5104708"/>
                    <a:pt x="4542030" y="5104708"/>
                  </a:cubicBezTo>
                  <a:close/>
                  <a:moveTo>
                    <a:pt x="4612803" y="5104708"/>
                  </a:moveTo>
                  <a:cubicBezTo>
                    <a:pt x="4596774" y="5104708"/>
                    <a:pt x="4583776" y="5091185"/>
                    <a:pt x="4583776" y="5074508"/>
                  </a:cubicBezTo>
                  <a:cubicBezTo>
                    <a:pt x="4583776" y="5057830"/>
                    <a:pt x="4596774" y="5044308"/>
                    <a:pt x="4612803" y="5044308"/>
                  </a:cubicBezTo>
                  <a:cubicBezTo>
                    <a:pt x="4628832" y="5044308"/>
                    <a:pt x="4641830" y="5057830"/>
                    <a:pt x="4641830" y="5074508"/>
                  </a:cubicBezTo>
                  <a:cubicBezTo>
                    <a:pt x="4641830" y="5091185"/>
                    <a:pt x="4628832" y="5104708"/>
                    <a:pt x="4612803" y="5104708"/>
                  </a:cubicBezTo>
                  <a:close/>
                  <a:moveTo>
                    <a:pt x="4683578" y="5104708"/>
                  </a:moveTo>
                  <a:cubicBezTo>
                    <a:pt x="4667548" y="5104708"/>
                    <a:pt x="4654551" y="5091185"/>
                    <a:pt x="4654551" y="5074508"/>
                  </a:cubicBezTo>
                  <a:cubicBezTo>
                    <a:pt x="4654551" y="5057830"/>
                    <a:pt x="4667548" y="5044308"/>
                    <a:pt x="4683578" y="5044308"/>
                  </a:cubicBezTo>
                  <a:cubicBezTo>
                    <a:pt x="4699607" y="5044308"/>
                    <a:pt x="4712604" y="5057830"/>
                    <a:pt x="4712604" y="5074508"/>
                  </a:cubicBezTo>
                  <a:cubicBezTo>
                    <a:pt x="4712604" y="5091185"/>
                    <a:pt x="4699607" y="5104708"/>
                    <a:pt x="4683578" y="5104708"/>
                  </a:cubicBezTo>
                  <a:close/>
                  <a:moveTo>
                    <a:pt x="4754350" y="5104708"/>
                  </a:moveTo>
                  <a:cubicBezTo>
                    <a:pt x="4738321" y="5104708"/>
                    <a:pt x="4725323" y="5091185"/>
                    <a:pt x="4725323" y="5074508"/>
                  </a:cubicBezTo>
                  <a:cubicBezTo>
                    <a:pt x="4725323" y="5057830"/>
                    <a:pt x="4738321" y="5044308"/>
                    <a:pt x="4754350" y="5044308"/>
                  </a:cubicBezTo>
                  <a:cubicBezTo>
                    <a:pt x="4770379" y="5044308"/>
                    <a:pt x="4783377" y="5057830"/>
                    <a:pt x="4783377" y="5074508"/>
                  </a:cubicBezTo>
                  <a:cubicBezTo>
                    <a:pt x="4783377" y="5091185"/>
                    <a:pt x="4770379" y="5104708"/>
                    <a:pt x="4754350" y="5104708"/>
                  </a:cubicBezTo>
                  <a:close/>
                  <a:moveTo>
                    <a:pt x="4825123" y="5104708"/>
                  </a:moveTo>
                  <a:cubicBezTo>
                    <a:pt x="4809094" y="5104708"/>
                    <a:pt x="4796096" y="5091185"/>
                    <a:pt x="4796096" y="5074508"/>
                  </a:cubicBezTo>
                  <a:cubicBezTo>
                    <a:pt x="4796096" y="5057830"/>
                    <a:pt x="4809094" y="5044308"/>
                    <a:pt x="4825123" y="5044308"/>
                  </a:cubicBezTo>
                  <a:cubicBezTo>
                    <a:pt x="4841152" y="5044308"/>
                    <a:pt x="4854150" y="5057830"/>
                    <a:pt x="4854150" y="5074508"/>
                  </a:cubicBezTo>
                  <a:cubicBezTo>
                    <a:pt x="4854150" y="5091185"/>
                    <a:pt x="4841152" y="5104708"/>
                    <a:pt x="4825123" y="5104708"/>
                  </a:cubicBezTo>
                  <a:close/>
                  <a:moveTo>
                    <a:pt x="6311367" y="5104708"/>
                  </a:moveTo>
                  <a:cubicBezTo>
                    <a:pt x="6295337" y="5104708"/>
                    <a:pt x="6282334" y="5091185"/>
                    <a:pt x="6282334" y="5074508"/>
                  </a:cubicBezTo>
                  <a:cubicBezTo>
                    <a:pt x="6282334" y="5057830"/>
                    <a:pt x="6295337" y="5044308"/>
                    <a:pt x="6311367" y="5044308"/>
                  </a:cubicBezTo>
                  <a:cubicBezTo>
                    <a:pt x="6327396" y="5044308"/>
                    <a:pt x="6340388" y="5057830"/>
                    <a:pt x="6340388" y="5074508"/>
                  </a:cubicBezTo>
                  <a:cubicBezTo>
                    <a:pt x="6340388" y="5091185"/>
                    <a:pt x="6327396" y="5104708"/>
                    <a:pt x="6311367" y="5104708"/>
                  </a:cubicBezTo>
                  <a:close/>
                  <a:moveTo>
                    <a:pt x="6594461" y="5104708"/>
                  </a:moveTo>
                  <a:cubicBezTo>
                    <a:pt x="6578431" y="5104708"/>
                    <a:pt x="6565428" y="5091185"/>
                    <a:pt x="6565428" y="5074508"/>
                  </a:cubicBezTo>
                  <a:cubicBezTo>
                    <a:pt x="6565428" y="5057830"/>
                    <a:pt x="6578431" y="5044308"/>
                    <a:pt x="6594461" y="5044308"/>
                  </a:cubicBezTo>
                  <a:cubicBezTo>
                    <a:pt x="6610490" y="5044308"/>
                    <a:pt x="6623482" y="5057830"/>
                    <a:pt x="6623482" y="5074508"/>
                  </a:cubicBezTo>
                  <a:cubicBezTo>
                    <a:pt x="6623482" y="5091185"/>
                    <a:pt x="6610490" y="5104708"/>
                    <a:pt x="6594461" y="5104708"/>
                  </a:cubicBezTo>
                  <a:close/>
                  <a:moveTo>
                    <a:pt x="6877555" y="5104708"/>
                  </a:moveTo>
                  <a:cubicBezTo>
                    <a:pt x="6861525" y="5104708"/>
                    <a:pt x="6848522" y="5091185"/>
                    <a:pt x="6848522" y="5074508"/>
                  </a:cubicBezTo>
                  <a:cubicBezTo>
                    <a:pt x="6848522" y="5057830"/>
                    <a:pt x="6861525" y="5044308"/>
                    <a:pt x="6877555" y="5044308"/>
                  </a:cubicBezTo>
                  <a:cubicBezTo>
                    <a:pt x="6893584" y="5044308"/>
                    <a:pt x="6906576" y="5057830"/>
                    <a:pt x="6906576" y="5074508"/>
                  </a:cubicBezTo>
                  <a:cubicBezTo>
                    <a:pt x="6906576" y="5091185"/>
                    <a:pt x="6893584" y="5104708"/>
                    <a:pt x="6877555" y="5104708"/>
                  </a:cubicBezTo>
                  <a:close/>
                  <a:moveTo>
                    <a:pt x="6948329" y="5104708"/>
                  </a:moveTo>
                  <a:cubicBezTo>
                    <a:pt x="6932300" y="5104708"/>
                    <a:pt x="6919297" y="5091185"/>
                    <a:pt x="6919297" y="5074508"/>
                  </a:cubicBezTo>
                  <a:cubicBezTo>
                    <a:pt x="6919297" y="5057830"/>
                    <a:pt x="6932300" y="5044308"/>
                    <a:pt x="6948329" y="5044308"/>
                  </a:cubicBezTo>
                  <a:cubicBezTo>
                    <a:pt x="6964358" y="5044308"/>
                    <a:pt x="6977350" y="5057830"/>
                    <a:pt x="6977350" y="5074508"/>
                  </a:cubicBezTo>
                  <a:cubicBezTo>
                    <a:pt x="6977350" y="5091185"/>
                    <a:pt x="6964358" y="5104708"/>
                    <a:pt x="6948329" y="5104708"/>
                  </a:cubicBezTo>
                  <a:close/>
                  <a:moveTo>
                    <a:pt x="7019101" y="5104708"/>
                  </a:moveTo>
                  <a:cubicBezTo>
                    <a:pt x="7003072" y="5104708"/>
                    <a:pt x="6990069" y="5091185"/>
                    <a:pt x="6990069" y="5074508"/>
                  </a:cubicBezTo>
                  <a:cubicBezTo>
                    <a:pt x="6990069" y="5057830"/>
                    <a:pt x="7003072" y="5044308"/>
                    <a:pt x="7019101" y="5044308"/>
                  </a:cubicBezTo>
                  <a:cubicBezTo>
                    <a:pt x="7035130" y="5044308"/>
                    <a:pt x="7048123" y="5057830"/>
                    <a:pt x="7048123" y="5074508"/>
                  </a:cubicBezTo>
                  <a:cubicBezTo>
                    <a:pt x="7048123" y="5091185"/>
                    <a:pt x="7035130" y="5104708"/>
                    <a:pt x="7019101" y="5104708"/>
                  </a:cubicBezTo>
                  <a:close/>
                  <a:moveTo>
                    <a:pt x="7089874" y="5104708"/>
                  </a:moveTo>
                  <a:cubicBezTo>
                    <a:pt x="7073845" y="5104708"/>
                    <a:pt x="7060842" y="5091185"/>
                    <a:pt x="7060842" y="5074508"/>
                  </a:cubicBezTo>
                  <a:cubicBezTo>
                    <a:pt x="7060842" y="5057830"/>
                    <a:pt x="7073845" y="5044308"/>
                    <a:pt x="7089874" y="5044308"/>
                  </a:cubicBezTo>
                  <a:cubicBezTo>
                    <a:pt x="7105904" y="5044308"/>
                    <a:pt x="7118896" y="5057830"/>
                    <a:pt x="7118896" y="5074508"/>
                  </a:cubicBezTo>
                  <a:cubicBezTo>
                    <a:pt x="7118896" y="5091185"/>
                    <a:pt x="7105904" y="5104708"/>
                    <a:pt x="7089874" y="5104708"/>
                  </a:cubicBezTo>
                  <a:close/>
                  <a:moveTo>
                    <a:pt x="7160648" y="5104708"/>
                  </a:moveTo>
                  <a:cubicBezTo>
                    <a:pt x="7144618" y="5104708"/>
                    <a:pt x="7131615" y="5091185"/>
                    <a:pt x="7131615" y="5074508"/>
                  </a:cubicBezTo>
                  <a:cubicBezTo>
                    <a:pt x="7131615" y="5057830"/>
                    <a:pt x="7144618" y="5044308"/>
                    <a:pt x="7160648" y="5044308"/>
                  </a:cubicBezTo>
                  <a:cubicBezTo>
                    <a:pt x="7176677" y="5044308"/>
                    <a:pt x="7189669" y="5057830"/>
                    <a:pt x="7189669" y="5074508"/>
                  </a:cubicBezTo>
                  <a:cubicBezTo>
                    <a:pt x="7189669" y="5091185"/>
                    <a:pt x="7176677" y="5104708"/>
                    <a:pt x="7160648" y="5104708"/>
                  </a:cubicBezTo>
                  <a:close/>
                  <a:moveTo>
                    <a:pt x="7231422" y="5104708"/>
                  </a:moveTo>
                  <a:cubicBezTo>
                    <a:pt x="7215393" y="5104708"/>
                    <a:pt x="7202390" y="5091185"/>
                    <a:pt x="7202390" y="5074508"/>
                  </a:cubicBezTo>
                  <a:cubicBezTo>
                    <a:pt x="7202390" y="5057830"/>
                    <a:pt x="7215393" y="5044308"/>
                    <a:pt x="7231422" y="5044308"/>
                  </a:cubicBezTo>
                  <a:cubicBezTo>
                    <a:pt x="7247451" y="5044308"/>
                    <a:pt x="7260443" y="5057830"/>
                    <a:pt x="7260443" y="5074508"/>
                  </a:cubicBezTo>
                  <a:cubicBezTo>
                    <a:pt x="7260443" y="5091185"/>
                    <a:pt x="7247451" y="5104708"/>
                    <a:pt x="7231422" y="5104708"/>
                  </a:cubicBezTo>
                  <a:close/>
                  <a:moveTo>
                    <a:pt x="7302194" y="5104708"/>
                  </a:moveTo>
                  <a:cubicBezTo>
                    <a:pt x="7286165" y="5104708"/>
                    <a:pt x="7273162" y="5091185"/>
                    <a:pt x="7273162" y="5074508"/>
                  </a:cubicBezTo>
                  <a:cubicBezTo>
                    <a:pt x="7273162" y="5057830"/>
                    <a:pt x="7286165" y="5044308"/>
                    <a:pt x="7302194" y="5044308"/>
                  </a:cubicBezTo>
                  <a:cubicBezTo>
                    <a:pt x="7318223" y="5044308"/>
                    <a:pt x="7331216" y="5057830"/>
                    <a:pt x="7331216" y="5074508"/>
                  </a:cubicBezTo>
                  <a:cubicBezTo>
                    <a:pt x="7331216" y="5091185"/>
                    <a:pt x="7318223" y="5104708"/>
                    <a:pt x="7302194" y="5104708"/>
                  </a:cubicBezTo>
                  <a:close/>
                  <a:moveTo>
                    <a:pt x="7372968" y="5104708"/>
                  </a:moveTo>
                  <a:cubicBezTo>
                    <a:pt x="7356939" y="5104708"/>
                    <a:pt x="7343936" y="5091185"/>
                    <a:pt x="7343936" y="5074508"/>
                  </a:cubicBezTo>
                  <a:cubicBezTo>
                    <a:pt x="7343936" y="5057830"/>
                    <a:pt x="7356939" y="5044308"/>
                    <a:pt x="7372968" y="5044308"/>
                  </a:cubicBezTo>
                  <a:cubicBezTo>
                    <a:pt x="7388998" y="5044308"/>
                    <a:pt x="7401990" y="5057830"/>
                    <a:pt x="7401990" y="5074508"/>
                  </a:cubicBezTo>
                  <a:cubicBezTo>
                    <a:pt x="7401990" y="5091185"/>
                    <a:pt x="7388998" y="5104708"/>
                    <a:pt x="7372968" y="5104708"/>
                  </a:cubicBezTo>
                  <a:close/>
                  <a:moveTo>
                    <a:pt x="7443742" y="5104708"/>
                  </a:moveTo>
                  <a:cubicBezTo>
                    <a:pt x="7427712" y="5104708"/>
                    <a:pt x="7414709" y="5091185"/>
                    <a:pt x="7414709" y="5074508"/>
                  </a:cubicBezTo>
                  <a:cubicBezTo>
                    <a:pt x="7414709" y="5057830"/>
                    <a:pt x="7427712" y="5044308"/>
                    <a:pt x="7443742" y="5044308"/>
                  </a:cubicBezTo>
                  <a:cubicBezTo>
                    <a:pt x="7459771" y="5044308"/>
                    <a:pt x="7472763" y="5057830"/>
                    <a:pt x="7472763" y="5074508"/>
                  </a:cubicBezTo>
                  <a:cubicBezTo>
                    <a:pt x="7472763" y="5091185"/>
                    <a:pt x="7459771" y="5104708"/>
                    <a:pt x="7443742" y="5104708"/>
                  </a:cubicBezTo>
                  <a:close/>
                  <a:moveTo>
                    <a:pt x="7514516" y="5104708"/>
                  </a:moveTo>
                  <a:cubicBezTo>
                    <a:pt x="7498487" y="5104708"/>
                    <a:pt x="7485484" y="5091185"/>
                    <a:pt x="7485484" y="5074508"/>
                  </a:cubicBezTo>
                  <a:cubicBezTo>
                    <a:pt x="7485484" y="5057830"/>
                    <a:pt x="7498487" y="5044308"/>
                    <a:pt x="7514516" y="5044308"/>
                  </a:cubicBezTo>
                  <a:cubicBezTo>
                    <a:pt x="7530545" y="5044308"/>
                    <a:pt x="7543537" y="5057830"/>
                    <a:pt x="7543537" y="5074508"/>
                  </a:cubicBezTo>
                  <a:cubicBezTo>
                    <a:pt x="7543537" y="5091185"/>
                    <a:pt x="7530545" y="5104708"/>
                    <a:pt x="7514516" y="5104708"/>
                  </a:cubicBezTo>
                  <a:close/>
                  <a:moveTo>
                    <a:pt x="7585288" y="5104708"/>
                  </a:moveTo>
                  <a:cubicBezTo>
                    <a:pt x="7569259" y="5104708"/>
                    <a:pt x="7556256" y="5091185"/>
                    <a:pt x="7556256" y="5074508"/>
                  </a:cubicBezTo>
                  <a:cubicBezTo>
                    <a:pt x="7556256" y="5057830"/>
                    <a:pt x="7569259" y="5044308"/>
                    <a:pt x="7585288" y="5044308"/>
                  </a:cubicBezTo>
                  <a:cubicBezTo>
                    <a:pt x="7601317" y="5044308"/>
                    <a:pt x="7614310" y="5057830"/>
                    <a:pt x="7614310" y="5074508"/>
                  </a:cubicBezTo>
                  <a:cubicBezTo>
                    <a:pt x="7614310" y="5091185"/>
                    <a:pt x="7601317" y="5104708"/>
                    <a:pt x="7585288" y="5104708"/>
                  </a:cubicBezTo>
                  <a:close/>
                  <a:moveTo>
                    <a:pt x="7656061" y="5104708"/>
                  </a:moveTo>
                  <a:cubicBezTo>
                    <a:pt x="7640032" y="5104708"/>
                    <a:pt x="7627029" y="5091185"/>
                    <a:pt x="7627029" y="5074508"/>
                  </a:cubicBezTo>
                  <a:cubicBezTo>
                    <a:pt x="7627029" y="5057830"/>
                    <a:pt x="7640032" y="5044308"/>
                    <a:pt x="7656061" y="5044308"/>
                  </a:cubicBezTo>
                  <a:cubicBezTo>
                    <a:pt x="7672091" y="5044308"/>
                    <a:pt x="7685083" y="5057830"/>
                    <a:pt x="7685083" y="5074508"/>
                  </a:cubicBezTo>
                  <a:cubicBezTo>
                    <a:pt x="7685083" y="5091185"/>
                    <a:pt x="7672091" y="5104708"/>
                    <a:pt x="7656061" y="5104708"/>
                  </a:cubicBezTo>
                  <a:close/>
                  <a:moveTo>
                    <a:pt x="7726835" y="5104708"/>
                  </a:moveTo>
                  <a:cubicBezTo>
                    <a:pt x="7710805" y="5104708"/>
                    <a:pt x="7697802" y="5091185"/>
                    <a:pt x="7697802" y="5074508"/>
                  </a:cubicBezTo>
                  <a:cubicBezTo>
                    <a:pt x="7697802" y="5057830"/>
                    <a:pt x="7710805" y="5044308"/>
                    <a:pt x="7726835" y="5044308"/>
                  </a:cubicBezTo>
                  <a:cubicBezTo>
                    <a:pt x="7742864" y="5044308"/>
                    <a:pt x="7755856" y="5057830"/>
                    <a:pt x="7755856" y="5074508"/>
                  </a:cubicBezTo>
                  <a:cubicBezTo>
                    <a:pt x="7755856" y="5091185"/>
                    <a:pt x="7742864" y="5104708"/>
                    <a:pt x="7726835" y="5104708"/>
                  </a:cubicBezTo>
                  <a:close/>
                  <a:moveTo>
                    <a:pt x="7797609" y="5104708"/>
                  </a:moveTo>
                  <a:cubicBezTo>
                    <a:pt x="7781580" y="5104708"/>
                    <a:pt x="7768577" y="5091185"/>
                    <a:pt x="7768577" y="5074508"/>
                  </a:cubicBezTo>
                  <a:cubicBezTo>
                    <a:pt x="7768577" y="5057830"/>
                    <a:pt x="7781580" y="5044308"/>
                    <a:pt x="7797609" y="5044308"/>
                  </a:cubicBezTo>
                  <a:cubicBezTo>
                    <a:pt x="7813638" y="5044308"/>
                    <a:pt x="7826630" y="5057830"/>
                    <a:pt x="7826630" y="5074508"/>
                  </a:cubicBezTo>
                  <a:cubicBezTo>
                    <a:pt x="7826630" y="5091185"/>
                    <a:pt x="7813638" y="5104708"/>
                    <a:pt x="7797609" y="5104708"/>
                  </a:cubicBezTo>
                  <a:close/>
                  <a:moveTo>
                    <a:pt x="7868382" y="5104708"/>
                  </a:moveTo>
                  <a:cubicBezTo>
                    <a:pt x="7852353" y="5104708"/>
                    <a:pt x="7839350" y="5091185"/>
                    <a:pt x="7839350" y="5074508"/>
                  </a:cubicBezTo>
                  <a:cubicBezTo>
                    <a:pt x="7839350" y="5057830"/>
                    <a:pt x="7852353" y="5044308"/>
                    <a:pt x="7868382" y="5044308"/>
                  </a:cubicBezTo>
                  <a:cubicBezTo>
                    <a:pt x="7884411" y="5044308"/>
                    <a:pt x="7897404" y="5057830"/>
                    <a:pt x="7897404" y="5074508"/>
                  </a:cubicBezTo>
                  <a:cubicBezTo>
                    <a:pt x="7897404" y="5091185"/>
                    <a:pt x="7884411" y="5104708"/>
                    <a:pt x="7868382" y="5104708"/>
                  </a:cubicBezTo>
                  <a:close/>
                  <a:moveTo>
                    <a:pt x="7939155" y="5104708"/>
                  </a:moveTo>
                  <a:cubicBezTo>
                    <a:pt x="7923126" y="5104708"/>
                    <a:pt x="7910123" y="5091185"/>
                    <a:pt x="7910123" y="5074508"/>
                  </a:cubicBezTo>
                  <a:cubicBezTo>
                    <a:pt x="7910123" y="5057830"/>
                    <a:pt x="7923126" y="5044308"/>
                    <a:pt x="7939155" y="5044308"/>
                  </a:cubicBezTo>
                  <a:cubicBezTo>
                    <a:pt x="7955185" y="5044308"/>
                    <a:pt x="7968177" y="5057830"/>
                    <a:pt x="7968177" y="5074508"/>
                  </a:cubicBezTo>
                  <a:cubicBezTo>
                    <a:pt x="7968177" y="5091185"/>
                    <a:pt x="7955185" y="5104708"/>
                    <a:pt x="7939155" y="5104708"/>
                  </a:cubicBezTo>
                  <a:close/>
                  <a:moveTo>
                    <a:pt x="8009929" y="5104708"/>
                  </a:moveTo>
                  <a:cubicBezTo>
                    <a:pt x="7993899" y="5104708"/>
                    <a:pt x="7980896" y="5091185"/>
                    <a:pt x="7980896" y="5074508"/>
                  </a:cubicBezTo>
                  <a:cubicBezTo>
                    <a:pt x="7980896" y="5057830"/>
                    <a:pt x="7993899" y="5044308"/>
                    <a:pt x="8009929" y="5044308"/>
                  </a:cubicBezTo>
                  <a:cubicBezTo>
                    <a:pt x="8025958" y="5044308"/>
                    <a:pt x="8038950" y="5057830"/>
                    <a:pt x="8038950" y="5074508"/>
                  </a:cubicBezTo>
                  <a:cubicBezTo>
                    <a:pt x="8038950" y="5091185"/>
                    <a:pt x="8025958" y="5104708"/>
                    <a:pt x="8009929" y="5104708"/>
                  </a:cubicBezTo>
                  <a:close/>
                  <a:moveTo>
                    <a:pt x="8080703" y="5104708"/>
                  </a:moveTo>
                  <a:cubicBezTo>
                    <a:pt x="8064674" y="5104708"/>
                    <a:pt x="8051671" y="5091185"/>
                    <a:pt x="8051671" y="5074508"/>
                  </a:cubicBezTo>
                  <a:cubicBezTo>
                    <a:pt x="8051671" y="5057830"/>
                    <a:pt x="8064674" y="5044308"/>
                    <a:pt x="8080703" y="5044308"/>
                  </a:cubicBezTo>
                  <a:cubicBezTo>
                    <a:pt x="8096732" y="5044308"/>
                    <a:pt x="8109724" y="5057830"/>
                    <a:pt x="8109724" y="5074508"/>
                  </a:cubicBezTo>
                  <a:cubicBezTo>
                    <a:pt x="8109724" y="5091185"/>
                    <a:pt x="8096732" y="5104708"/>
                    <a:pt x="8080703" y="5104708"/>
                  </a:cubicBezTo>
                  <a:close/>
                  <a:moveTo>
                    <a:pt x="8151475" y="5104708"/>
                  </a:moveTo>
                  <a:cubicBezTo>
                    <a:pt x="8135446" y="5104708"/>
                    <a:pt x="8122443" y="5091185"/>
                    <a:pt x="8122443" y="5074508"/>
                  </a:cubicBezTo>
                  <a:cubicBezTo>
                    <a:pt x="8122443" y="5057830"/>
                    <a:pt x="8135446" y="5044308"/>
                    <a:pt x="8151475" y="5044308"/>
                  </a:cubicBezTo>
                  <a:cubicBezTo>
                    <a:pt x="8167504" y="5044308"/>
                    <a:pt x="8180497" y="5057830"/>
                    <a:pt x="8180497" y="5074508"/>
                  </a:cubicBezTo>
                  <a:cubicBezTo>
                    <a:pt x="8180497" y="5091185"/>
                    <a:pt x="8167504" y="5104708"/>
                    <a:pt x="8151475" y="5104708"/>
                  </a:cubicBezTo>
                  <a:close/>
                  <a:moveTo>
                    <a:pt x="8222248" y="5104708"/>
                  </a:moveTo>
                  <a:cubicBezTo>
                    <a:pt x="8206219" y="5104708"/>
                    <a:pt x="8193216" y="5091185"/>
                    <a:pt x="8193216" y="5074508"/>
                  </a:cubicBezTo>
                  <a:cubicBezTo>
                    <a:pt x="8193216" y="5057830"/>
                    <a:pt x="8206219" y="5044308"/>
                    <a:pt x="8222248" y="5044308"/>
                  </a:cubicBezTo>
                  <a:cubicBezTo>
                    <a:pt x="8238278" y="5044308"/>
                    <a:pt x="8251270" y="5057830"/>
                    <a:pt x="8251270" y="5074508"/>
                  </a:cubicBezTo>
                  <a:cubicBezTo>
                    <a:pt x="8251270" y="5091185"/>
                    <a:pt x="8238278" y="5104708"/>
                    <a:pt x="8222248" y="5104708"/>
                  </a:cubicBezTo>
                  <a:close/>
                  <a:moveTo>
                    <a:pt x="8293022" y="5104708"/>
                  </a:moveTo>
                  <a:cubicBezTo>
                    <a:pt x="8276992" y="5104708"/>
                    <a:pt x="8263989" y="5091185"/>
                    <a:pt x="8263989" y="5074508"/>
                  </a:cubicBezTo>
                  <a:cubicBezTo>
                    <a:pt x="8263989" y="5057830"/>
                    <a:pt x="8276992" y="5044308"/>
                    <a:pt x="8293022" y="5044308"/>
                  </a:cubicBezTo>
                  <a:cubicBezTo>
                    <a:pt x="8309051" y="5044308"/>
                    <a:pt x="8322043" y="5057830"/>
                    <a:pt x="8322043" y="5074508"/>
                  </a:cubicBezTo>
                  <a:cubicBezTo>
                    <a:pt x="8322043" y="5091185"/>
                    <a:pt x="8309051" y="5104708"/>
                    <a:pt x="8293022" y="5104708"/>
                  </a:cubicBezTo>
                  <a:close/>
                  <a:moveTo>
                    <a:pt x="8363797" y="5104708"/>
                  </a:moveTo>
                  <a:cubicBezTo>
                    <a:pt x="8347768" y="5104708"/>
                    <a:pt x="8334765" y="5091185"/>
                    <a:pt x="8334765" y="5074508"/>
                  </a:cubicBezTo>
                  <a:cubicBezTo>
                    <a:pt x="8334765" y="5057830"/>
                    <a:pt x="8347768" y="5044308"/>
                    <a:pt x="8363797" y="5044308"/>
                  </a:cubicBezTo>
                  <a:cubicBezTo>
                    <a:pt x="8379826" y="5044308"/>
                    <a:pt x="8392818" y="5057830"/>
                    <a:pt x="8392818" y="5074508"/>
                  </a:cubicBezTo>
                  <a:cubicBezTo>
                    <a:pt x="8392818" y="5091185"/>
                    <a:pt x="8379826" y="5104708"/>
                    <a:pt x="8363797" y="5104708"/>
                  </a:cubicBezTo>
                  <a:close/>
                  <a:moveTo>
                    <a:pt x="8434569" y="5104708"/>
                  </a:moveTo>
                  <a:cubicBezTo>
                    <a:pt x="8418540" y="5104708"/>
                    <a:pt x="8405537" y="5091185"/>
                    <a:pt x="8405537" y="5074508"/>
                  </a:cubicBezTo>
                  <a:cubicBezTo>
                    <a:pt x="8405537" y="5057830"/>
                    <a:pt x="8418540" y="5044308"/>
                    <a:pt x="8434569" y="5044308"/>
                  </a:cubicBezTo>
                  <a:cubicBezTo>
                    <a:pt x="8450598" y="5044308"/>
                    <a:pt x="8463591" y="5057830"/>
                    <a:pt x="8463591" y="5074508"/>
                  </a:cubicBezTo>
                  <a:cubicBezTo>
                    <a:pt x="8463591" y="5091185"/>
                    <a:pt x="8450598" y="5104708"/>
                    <a:pt x="8434569" y="5104708"/>
                  </a:cubicBezTo>
                  <a:close/>
                  <a:moveTo>
                    <a:pt x="8505342" y="5104708"/>
                  </a:moveTo>
                  <a:cubicBezTo>
                    <a:pt x="8489313" y="5104708"/>
                    <a:pt x="8476310" y="5091185"/>
                    <a:pt x="8476310" y="5074508"/>
                  </a:cubicBezTo>
                  <a:cubicBezTo>
                    <a:pt x="8476310" y="5057830"/>
                    <a:pt x="8489313" y="5044308"/>
                    <a:pt x="8505342" y="5044308"/>
                  </a:cubicBezTo>
                  <a:cubicBezTo>
                    <a:pt x="8521372" y="5044308"/>
                    <a:pt x="8534364" y="5057830"/>
                    <a:pt x="8534364" y="5074508"/>
                  </a:cubicBezTo>
                  <a:cubicBezTo>
                    <a:pt x="8534364" y="5091185"/>
                    <a:pt x="8521372" y="5104708"/>
                    <a:pt x="8505342" y="5104708"/>
                  </a:cubicBezTo>
                  <a:close/>
                  <a:moveTo>
                    <a:pt x="8576116" y="5104708"/>
                  </a:moveTo>
                  <a:cubicBezTo>
                    <a:pt x="8560086" y="5104708"/>
                    <a:pt x="8547083" y="5091185"/>
                    <a:pt x="8547083" y="5074508"/>
                  </a:cubicBezTo>
                  <a:cubicBezTo>
                    <a:pt x="8547083" y="5057830"/>
                    <a:pt x="8560086" y="5044308"/>
                    <a:pt x="8576116" y="5044308"/>
                  </a:cubicBezTo>
                  <a:cubicBezTo>
                    <a:pt x="8592145" y="5044308"/>
                    <a:pt x="8605137" y="5057830"/>
                    <a:pt x="8605137" y="5074508"/>
                  </a:cubicBezTo>
                  <a:cubicBezTo>
                    <a:pt x="8605137" y="5091185"/>
                    <a:pt x="8592145" y="5104708"/>
                    <a:pt x="8576116" y="5104708"/>
                  </a:cubicBezTo>
                  <a:close/>
                  <a:moveTo>
                    <a:pt x="8646890" y="5104708"/>
                  </a:moveTo>
                  <a:cubicBezTo>
                    <a:pt x="8630861" y="5104708"/>
                    <a:pt x="8617858" y="5091185"/>
                    <a:pt x="8617858" y="5074508"/>
                  </a:cubicBezTo>
                  <a:cubicBezTo>
                    <a:pt x="8617858" y="5057830"/>
                    <a:pt x="8630861" y="5044308"/>
                    <a:pt x="8646890" y="5044308"/>
                  </a:cubicBezTo>
                  <a:cubicBezTo>
                    <a:pt x="8662919" y="5044308"/>
                    <a:pt x="8675911" y="5057830"/>
                    <a:pt x="8675911" y="5074508"/>
                  </a:cubicBezTo>
                  <a:cubicBezTo>
                    <a:pt x="8675911" y="5091185"/>
                    <a:pt x="8662919" y="5104708"/>
                    <a:pt x="8646890" y="5104708"/>
                  </a:cubicBezTo>
                  <a:close/>
                  <a:moveTo>
                    <a:pt x="8717662" y="5104708"/>
                  </a:moveTo>
                  <a:cubicBezTo>
                    <a:pt x="8701633" y="5104708"/>
                    <a:pt x="8688630" y="5091185"/>
                    <a:pt x="8688630" y="5074508"/>
                  </a:cubicBezTo>
                  <a:cubicBezTo>
                    <a:pt x="8688630" y="5057830"/>
                    <a:pt x="8701633" y="5044308"/>
                    <a:pt x="8717662" y="5044308"/>
                  </a:cubicBezTo>
                  <a:cubicBezTo>
                    <a:pt x="8733691" y="5044308"/>
                    <a:pt x="8746684" y="5057830"/>
                    <a:pt x="8746684" y="5074508"/>
                  </a:cubicBezTo>
                  <a:cubicBezTo>
                    <a:pt x="8746684" y="5091185"/>
                    <a:pt x="8733691" y="5104708"/>
                    <a:pt x="8717662" y="5104708"/>
                  </a:cubicBezTo>
                  <a:close/>
                  <a:moveTo>
                    <a:pt x="8788435" y="5104708"/>
                  </a:moveTo>
                  <a:cubicBezTo>
                    <a:pt x="8772406" y="5104708"/>
                    <a:pt x="8759403" y="5091185"/>
                    <a:pt x="8759403" y="5074508"/>
                  </a:cubicBezTo>
                  <a:cubicBezTo>
                    <a:pt x="8759403" y="5057830"/>
                    <a:pt x="8772406" y="5044308"/>
                    <a:pt x="8788435" y="5044308"/>
                  </a:cubicBezTo>
                  <a:cubicBezTo>
                    <a:pt x="8804465" y="5044308"/>
                    <a:pt x="8817457" y="5057830"/>
                    <a:pt x="8817457" y="5074508"/>
                  </a:cubicBezTo>
                  <a:cubicBezTo>
                    <a:pt x="8817457" y="5091185"/>
                    <a:pt x="8804465" y="5104708"/>
                    <a:pt x="8788435" y="5104708"/>
                  </a:cubicBezTo>
                  <a:close/>
                  <a:moveTo>
                    <a:pt x="8859210" y="5104708"/>
                  </a:moveTo>
                  <a:cubicBezTo>
                    <a:pt x="8843180" y="5104708"/>
                    <a:pt x="8830177" y="5091185"/>
                    <a:pt x="8830177" y="5074508"/>
                  </a:cubicBezTo>
                  <a:cubicBezTo>
                    <a:pt x="8830177" y="5057830"/>
                    <a:pt x="8843180" y="5044308"/>
                    <a:pt x="8859210" y="5044308"/>
                  </a:cubicBezTo>
                  <a:cubicBezTo>
                    <a:pt x="8875239" y="5044308"/>
                    <a:pt x="8888231" y="5057830"/>
                    <a:pt x="8888231" y="5074508"/>
                  </a:cubicBezTo>
                  <a:cubicBezTo>
                    <a:pt x="8888231" y="5091185"/>
                    <a:pt x="8875239" y="5104708"/>
                    <a:pt x="8859210" y="5104708"/>
                  </a:cubicBezTo>
                  <a:close/>
                  <a:moveTo>
                    <a:pt x="8929984" y="5104708"/>
                  </a:moveTo>
                  <a:cubicBezTo>
                    <a:pt x="8913955" y="5104708"/>
                    <a:pt x="8900952" y="5091185"/>
                    <a:pt x="8900952" y="5074508"/>
                  </a:cubicBezTo>
                  <a:cubicBezTo>
                    <a:pt x="8900952" y="5057830"/>
                    <a:pt x="8913955" y="5044308"/>
                    <a:pt x="8929984" y="5044308"/>
                  </a:cubicBezTo>
                  <a:cubicBezTo>
                    <a:pt x="8946013" y="5044308"/>
                    <a:pt x="8959005" y="5057830"/>
                    <a:pt x="8959005" y="5074508"/>
                  </a:cubicBezTo>
                  <a:cubicBezTo>
                    <a:pt x="8959005" y="5091185"/>
                    <a:pt x="8946013" y="5104708"/>
                    <a:pt x="8929984" y="5104708"/>
                  </a:cubicBezTo>
                  <a:close/>
                  <a:moveTo>
                    <a:pt x="9000756" y="5104708"/>
                  </a:moveTo>
                  <a:cubicBezTo>
                    <a:pt x="8984727" y="5104708"/>
                    <a:pt x="8971724" y="5091185"/>
                    <a:pt x="8971724" y="5074508"/>
                  </a:cubicBezTo>
                  <a:cubicBezTo>
                    <a:pt x="8971724" y="5057830"/>
                    <a:pt x="8984727" y="5044308"/>
                    <a:pt x="9000756" y="5044308"/>
                  </a:cubicBezTo>
                  <a:cubicBezTo>
                    <a:pt x="9016785" y="5044308"/>
                    <a:pt x="9029778" y="5057830"/>
                    <a:pt x="9029778" y="5074508"/>
                  </a:cubicBezTo>
                  <a:cubicBezTo>
                    <a:pt x="9029778" y="5091185"/>
                    <a:pt x="9016785" y="5104708"/>
                    <a:pt x="9000756" y="5104708"/>
                  </a:cubicBezTo>
                  <a:close/>
                  <a:moveTo>
                    <a:pt x="9071529" y="5104708"/>
                  </a:moveTo>
                  <a:cubicBezTo>
                    <a:pt x="9055500" y="5104708"/>
                    <a:pt x="9042497" y="5091185"/>
                    <a:pt x="9042497" y="5074508"/>
                  </a:cubicBezTo>
                  <a:cubicBezTo>
                    <a:pt x="9042497" y="5057830"/>
                    <a:pt x="9055500" y="5044308"/>
                    <a:pt x="9071529" y="5044308"/>
                  </a:cubicBezTo>
                  <a:cubicBezTo>
                    <a:pt x="9087559" y="5044308"/>
                    <a:pt x="9100551" y="5057830"/>
                    <a:pt x="9100551" y="5074508"/>
                  </a:cubicBezTo>
                  <a:cubicBezTo>
                    <a:pt x="9100551" y="5091185"/>
                    <a:pt x="9087559" y="5104708"/>
                    <a:pt x="9071529" y="5104708"/>
                  </a:cubicBezTo>
                  <a:close/>
                  <a:moveTo>
                    <a:pt x="9142303" y="5104708"/>
                  </a:moveTo>
                  <a:cubicBezTo>
                    <a:pt x="9126273" y="5104708"/>
                    <a:pt x="9113270" y="5091185"/>
                    <a:pt x="9113270" y="5074508"/>
                  </a:cubicBezTo>
                  <a:cubicBezTo>
                    <a:pt x="9113270" y="5057830"/>
                    <a:pt x="9126273" y="5044308"/>
                    <a:pt x="9142303" y="5044308"/>
                  </a:cubicBezTo>
                  <a:cubicBezTo>
                    <a:pt x="9158332" y="5044308"/>
                    <a:pt x="9171324" y="5057830"/>
                    <a:pt x="9171324" y="5074508"/>
                  </a:cubicBezTo>
                  <a:cubicBezTo>
                    <a:pt x="9171324" y="5091185"/>
                    <a:pt x="9158332" y="5104708"/>
                    <a:pt x="9142303" y="5104708"/>
                  </a:cubicBezTo>
                  <a:close/>
                  <a:moveTo>
                    <a:pt x="1498774" y="5031106"/>
                  </a:moveTo>
                  <a:cubicBezTo>
                    <a:pt x="1482745" y="5031106"/>
                    <a:pt x="1469747" y="5017583"/>
                    <a:pt x="1469747" y="5000906"/>
                  </a:cubicBezTo>
                  <a:cubicBezTo>
                    <a:pt x="1469747" y="4984229"/>
                    <a:pt x="1482745" y="4970706"/>
                    <a:pt x="1498774" y="4970706"/>
                  </a:cubicBezTo>
                  <a:cubicBezTo>
                    <a:pt x="1514803" y="4970706"/>
                    <a:pt x="1527801" y="4984229"/>
                    <a:pt x="1527801" y="5000906"/>
                  </a:cubicBezTo>
                  <a:cubicBezTo>
                    <a:pt x="1527801" y="5017583"/>
                    <a:pt x="1514803" y="5031106"/>
                    <a:pt x="1498774" y="5031106"/>
                  </a:cubicBezTo>
                  <a:close/>
                  <a:moveTo>
                    <a:pt x="1781867" y="5031106"/>
                  </a:moveTo>
                  <a:cubicBezTo>
                    <a:pt x="1765838" y="5031106"/>
                    <a:pt x="1752840" y="5017583"/>
                    <a:pt x="1752840" y="5000906"/>
                  </a:cubicBezTo>
                  <a:cubicBezTo>
                    <a:pt x="1752840" y="4984229"/>
                    <a:pt x="1765838" y="4970706"/>
                    <a:pt x="1781867" y="4970706"/>
                  </a:cubicBezTo>
                  <a:cubicBezTo>
                    <a:pt x="1797896" y="4970706"/>
                    <a:pt x="1810894" y="4984229"/>
                    <a:pt x="1810894" y="5000906"/>
                  </a:cubicBezTo>
                  <a:cubicBezTo>
                    <a:pt x="1810894" y="5017583"/>
                    <a:pt x="1797896" y="5031106"/>
                    <a:pt x="1781867" y="5031106"/>
                  </a:cubicBezTo>
                  <a:close/>
                  <a:moveTo>
                    <a:pt x="1852642" y="5031106"/>
                  </a:moveTo>
                  <a:cubicBezTo>
                    <a:pt x="1836612" y="5031106"/>
                    <a:pt x="1823615" y="5017583"/>
                    <a:pt x="1823615" y="5000906"/>
                  </a:cubicBezTo>
                  <a:cubicBezTo>
                    <a:pt x="1823615" y="4984229"/>
                    <a:pt x="1836612" y="4970706"/>
                    <a:pt x="1852642" y="4970706"/>
                  </a:cubicBezTo>
                  <a:cubicBezTo>
                    <a:pt x="1868671" y="4970706"/>
                    <a:pt x="1881668" y="4984229"/>
                    <a:pt x="1881668" y="5000906"/>
                  </a:cubicBezTo>
                  <a:cubicBezTo>
                    <a:pt x="1881668" y="5017583"/>
                    <a:pt x="1868671" y="5031106"/>
                    <a:pt x="1852642" y="5031106"/>
                  </a:cubicBezTo>
                  <a:close/>
                  <a:moveTo>
                    <a:pt x="1923414" y="5031106"/>
                  </a:moveTo>
                  <a:cubicBezTo>
                    <a:pt x="1907385" y="5031106"/>
                    <a:pt x="1894387" y="5017583"/>
                    <a:pt x="1894387" y="5000906"/>
                  </a:cubicBezTo>
                  <a:cubicBezTo>
                    <a:pt x="1894387" y="4984229"/>
                    <a:pt x="1907385" y="4970706"/>
                    <a:pt x="1923414" y="4970706"/>
                  </a:cubicBezTo>
                  <a:cubicBezTo>
                    <a:pt x="1939443" y="4970706"/>
                    <a:pt x="1952441" y="4984229"/>
                    <a:pt x="1952441" y="5000906"/>
                  </a:cubicBezTo>
                  <a:cubicBezTo>
                    <a:pt x="1952441" y="5017583"/>
                    <a:pt x="1939443" y="5031106"/>
                    <a:pt x="1923414" y="5031106"/>
                  </a:cubicBezTo>
                  <a:close/>
                  <a:moveTo>
                    <a:pt x="1994188" y="5031106"/>
                  </a:moveTo>
                  <a:cubicBezTo>
                    <a:pt x="1978159" y="5031106"/>
                    <a:pt x="1965161" y="5017583"/>
                    <a:pt x="1965161" y="5000906"/>
                  </a:cubicBezTo>
                  <a:cubicBezTo>
                    <a:pt x="1965161" y="4984229"/>
                    <a:pt x="1978159" y="4970706"/>
                    <a:pt x="1994188" y="4970706"/>
                  </a:cubicBezTo>
                  <a:cubicBezTo>
                    <a:pt x="2010217" y="4970706"/>
                    <a:pt x="2023215" y="4984229"/>
                    <a:pt x="2023215" y="5000906"/>
                  </a:cubicBezTo>
                  <a:cubicBezTo>
                    <a:pt x="2023215" y="5017583"/>
                    <a:pt x="2010217" y="5031106"/>
                    <a:pt x="1994188" y="5031106"/>
                  </a:cubicBezTo>
                  <a:close/>
                  <a:moveTo>
                    <a:pt x="2064961" y="5031106"/>
                  </a:moveTo>
                  <a:cubicBezTo>
                    <a:pt x="2048932" y="5031106"/>
                    <a:pt x="2035934" y="5017583"/>
                    <a:pt x="2035934" y="5000906"/>
                  </a:cubicBezTo>
                  <a:cubicBezTo>
                    <a:pt x="2035934" y="4984229"/>
                    <a:pt x="2048932" y="4970706"/>
                    <a:pt x="2064961" y="4970706"/>
                  </a:cubicBezTo>
                  <a:cubicBezTo>
                    <a:pt x="2080990" y="4970706"/>
                    <a:pt x="2093988" y="4984229"/>
                    <a:pt x="2093988" y="5000906"/>
                  </a:cubicBezTo>
                  <a:cubicBezTo>
                    <a:pt x="2093988" y="5017583"/>
                    <a:pt x="2080990" y="5031106"/>
                    <a:pt x="2064961" y="5031106"/>
                  </a:cubicBezTo>
                  <a:close/>
                  <a:moveTo>
                    <a:pt x="2135736" y="5031106"/>
                  </a:moveTo>
                  <a:cubicBezTo>
                    <a:pt x="2119706" y="5031106"/>
                    <a:pt x="2106709" y="5017583"/>
                    <a:pt x="2106709" y="5000906"/>
                  </a:cubicBezTo>
                  <a:cubicBezTo>
                    <a:pt x="2106709" y="4984229"/>
                    <a:pt x="2119706" y="4970706"/>
                    <a:pt x="2135736" y="4970706"/>
                  </a:cubicBezTo>
                  <a:cubicBezTo>
                    <a:pt x="2151765" y="4970706"/>
                    <a:pt x="2164762" y="4984229"/>
                    <a:pt x="2164762" y="5000906"/>
                  </a:cubicBezTo>
                  <a:cubicBezTo>
                    <a:pt x="2164762" y="5017583"/>
                    <a:pt x="2151765" y="5031106"/>
                    <a:pt x="2135736" y="5031106"/>
                  </a:cubicBezTo>
                  <a:close/>
                  <a:moveTo>
                    <a:pt x="2206508" y="5031106"/>
                  </a:moveTo>
                  <a:cubicBezTo>
                    <a:pt x="2190479" y="5031106"/>
                    <a:pt x="2177481" y="5017583"/>
                    <a:pt x="2177481" y="5000906"/>
                  </a:cubicBezTo>
                  <a:cubicBezTo>
                    <a:pt x="2177481" y="4984229"/>
                    <a:pt x="2190479" y="4970706"/>
                    <a:pt x="2206508" y="4970706"/>
                  </a:cubicBezTo>
                  <a:cubicBezTo>
                    <a:pt x="2222537" y="4970706"/>
                    <a:pt x="2235535" y="4984229"/>
                    <a:pt x="2235535" y="5000906"/>
                  </a:cubicBezTo>
                  <a:cubicBezTo>
                    <a:pt x="2235535" y="5017583"/>
                    <a:pt x="2222537" y="5031106"/>
                    <a:pt x="2206508" y="5031106"/>
                  </a:cubicBezTo>
                  <a:close/>
                  <a:moveTo>
                    <a:pt x="2277281" y="5031106"/>
                  </a:moveTo>
                  <a:cubicBezTo>
                    <a:pt x="2261252" y="5031106"/>
                    <a:pt x="2248254" y="5017583"/>
                    <a:pt x="2248254" y="5000906"/>
                  </a:cubicBezTo>
                  <a:cubicBezTo>
                    <a:pt x="2248254" y="4984229"/>
                    <a:pt x="2261252" y="4970706"/>
                    <a:pt x="2277281" y="4970706"/>
                  </a:cubicBezTo>
                  <a:cubicBezTo>
                    <a:pt x="2293310" y="4970706"/>
                    <a:pt x="2306308" y="4984229"/>
                    <a:pt x="2306308" y="5000906"/>
                  </a:cubicBezTo>
                  <a:cubicBezTo>
                    <a:pt x="2306308" y="5017583"/>
                    <a:pt x="2293310" y="5031106"/>
                    <a:pt x="2277281" y="5031106"/>
                  </a:cubicBezTo>
                  <a:close/>
                  <a:moveTo>
                    <a:pt x="2348054" y="5031106"/>
                  </a:moveTo>
                  <a:cubicBezTo>
                    <a:pt x="2332025" y="5031106"/>
                    <a:pt x="2319027" y="5017583"/>
                    <a:pt x="2319027" y="5000906"/>
                  </a:cubicBezTo>
                  <a:cubicBezTo>
                    <a:pt x="2319027" y="4984229"/>
                    <a:pt x="2332025" y="4970706"/>
                    <a:pt x="2348054" y="4970706"/>
                  </a:cubicBezTo>
                  <a:cubicBezTo>
                    <a:pt x="2364083" y="4970706"/>
                    <a:pt x="2377081" y="4984229"/>
                    <a:pt x="2377081" y="5000906"/>
                  </a:cubicBezTo>
                  <a:cubicBezTo>
                    <a:pt x="2377081" y="5017583"/>
                    <a:pt x="2364083" y="5031106"/>
                    <a:pt x="2348054" y="5031106"/>
                  </a:cubicBezTo>
                  <a:close/>
                  <a:moveTo>
                    <a:pt x="2418829" y="5031106"/>
                  </a:moveTo>
                  <a:cubicBezTo>
                    <a:pt x="2402799" y="5031106"/>
                    <a:pt x="2389802" y="5017583"/>
                    <a:pt x="2389802" y="5000906"/>
                  </a:cubicBezTo>
                  <a:cubicBezTo>
                    <a:pt x="2389802" y="4984229"/>
                    <a:pt x="2402799" y="4970706"/>
                    <a:pt x="2418829" y="4970706"/>
                  </a:cubicBezTo>
                  <a:cubicBezTo>
                    <a:pt x="2434858" y="4970706"/>
                    <a:pt x="2447855" y="4984229"/>
                    <a:pt x="2447855" y="5000906"/>
                  </a:cubicBezTo>
                  <a:cubicBezTo>
                    <a:pt x="2447855" y="5017583"/>
                    <a:pt x="2434858" y="5031106"/>
                    <a:pt x="2418829" y="5031106"/>
                  </a:cubicBezTo>
                  <a:close/>
                  <a:moveTo>
                    <a:pt x="2489602" y="5031106"/>
                  </a:moveTo>
                  <a:cubicBezTo>
                    <a:pt x="2473573" y="5031106"/>
                    <a:pt x="2460575" y="5017583"/>
                    <a:pt x="2460575" y="5000906"/>
                  </a:cubicBezTo>
                  <a:cubicBezTo>
                    <a:pt x="2460575" y="4984229"/>
                    <a:pt x="2473573" y="4970706"/>
                    <a:pt x="2489602" y="4970706"/>
                  </a:cubicBezTo>
                  <a:cubicBezTo>
                    <a:pt x="2505631" y="4970706"/>
                    <a:pt x="2518629" y="4984229"/>
                    <a:pt x="2518629" y="5000906"/>
                  </a:cubicBezTo>
                  <a:cubicBezTo>
                    <a:pt x="2518629" y="5017583"/>
                    <a:pt x="2505631" y="5031106"/>
                    <a:pt x="2489602" y="5031106"/>
                  </a:cubicBezTo>
                  <a:close/>
                  <a:moveTo>
                    <a:pt x="2560375" y="5031106"/>
                  </a:moveTo>
                  <a:cubicBezTo>
                    <a:pt x="2544346" y="5031106"/>
                    <a:pt x="2531348" y="5017583"/>
                    <a:pt x="2531348" y="5000906"/>
                  </a:cubicBezTo>
                  <a:cubicBezTo>
                    <a:pt x="2531348" y="4984229"/>
                    <a:pt x="2544346" y="4970706"/>
                    <a:pt x="2560375" y="4970706"/>
                  </a:cubicBezTo>
                  <a:cubicBezTo>
                    <a:pt x="2576404" y="4970706"/>
                    <a:pt x="2589402" y="4984229"/>
                    <a:pt x="2589402" y="5000906"/>
                  </a:cubicBezTo>
                  <a:cubicBezTo>
                    <a:pt x="2589402" y="5017583"/>
                    <a:pt x="2576404" y="5031106"/>
                    <a:pt x="2560375" y="5031106"/>
                  </a:cubicBezTo>
                  <a:close/>
                  <a:moveTo>
                    <a:pt x="2631148" y="5031106"/>
                  </a:moveTo>
                  <a:cubicBezTo>
                    <a:pt x="2615119" y="5031106"/>
                    <a:pt x="2602121" y="5017583"/>
                    <a:pt x="2602121" y="5000906"/>
                  </a:cubicBezTo>
                  <a:cubicBezTo>
                    <a:pt x="2602121" y="4984229"/>
                    <a:pt x="2615119" y="4970706"/>
                    <a:pt x="2631148" y="4970706"/>
                  </a:cubicBezTo>
                  <a:cubicBezTo>
                    <a:pt x="2647177" y="4970706"/>
                    <a:pt x="2660175" y="4984229"/>
                    <a:pt x="2660175" y="5000906"/>
                  </a:cubicBezTo>
                  <a:cubicBezTo>
                    <a:pt x="2660175" y="5017583"/>
                    <a:pt x="2647177" y="5031106"/>
                    <a:pt x="2631148" y="5031106"/>
                  </a:cubicBezTo>
                  <a:close/>
                  <a:moveTo>
                    <a:pt x="2701923" y="5031106"/>
                  </a:moveTo>
                  <a:cubicBezTo>
                    <a:pt x="2685893" y="5031106"/>
                    <a:pt x="2672896" y="5017583"/>
                    <a:pt x="2672896" y="5000906"/>
                  </a:cubicBezTo>
                  <a:cubicBezTo>
                    <a:pt x="2672896" y="4984229"/>
                    <a:pt x="2685893" y="4970706"/>
                    <a:pt x="2701923" y="4970706"/>
                  </a:cubicBezTo>
                  <a:cubicBezTo>
                    <a:pt x="2717952" y="4970706"/>
                    <a:pt x="2730949" y="4984229"/>
                    <a:pt x="2730949" y="5000906"/>
                  </a:cubicBezTo>
                  <a:cubicBezTo>
                    <a:pt x="2730949" y="5017583"/>
                    <a:pt x="2717952" y="5031106"/>
                    <a:pt x="2701923" y="5031106"/>
                  </a:cubicBezTo>
                  <a:close/>
                  <a:moveTo>
                    <a:pt x="2772695" y="5031106"/>
                  </a:moveTo>
                  <a:cubicBezTo>
                    <a:pt x="2756666" y="5031106"/>
                    <a:pt x="2743668" y="5017583"/>
                    <a:pt x="2743668" y="5000906"/>
                  </a:cubicBezTo>
                  <a:cubicBezTo>
                    <a:pt x="2743668" y="4984229"/>
                    <a:pt x="2756666" y="4970706"/>
                    <a:pt x="2772695" y="4970706"/>
                  </a:cubicBezTo>
                  <a:cubicBezTo>
                    <a:pt x="2788724" y="4970706"/>
                    <a:pt x="2801722" y="4984229"/>
                    <a:pt x="2801722" y="5000906"/>
                  </a:cubicBezTo>
                  <a:cubicBezTo>
                    <a:pt x="2801722" y="5017583"/>
                    <a:pt x="2788724" y="5031106"/>
                    <a:pt x="2772695" y="5031106"/>
                  </a:cubicBezTo>
                  <a:close/>
                  <a:moveTo>
                    <a:pt x="2914241" y="5031106"/>
                  </a:moveTo>
                  <a:cubicBezTo>
                    <a:pt x="2898212" y="5031106"/>
                    <a:pt x="2885214" y="5017583"/>
                    <a:pt x="2885214" y="5000906"/>
                  </a:cubicBezTo>
                  <a:cubicBezTo>
                    <a:pt x="2885214" y="4984229"/>
                    <a:pt x="2898212" y="4970706"/>
                    <a:pt x="2914241" y="4970706"/>
                  </a:cubicBezTo>
                  <a:cubicBezTo>
                    <a:pt x="2930270" y="4970706"/>
                    <a:pt x="2943268" y="4984229"/>
                    <a:pt x="2943268" y="5000906"/>
                  </a:cubicBezTo>
                  <a:cubicBezTo>
                    <a:pt x="2943268" y="5017583"/>
                    <a:pt x="2930270" y="5031106"/>
                    <a:pt x="2914241" y="5031106"/>
                  </a:cubicBezTo>
                  <a:close/>
                  <a:moveTo>
                    <a:pt x="2985017" y="5031106"/>
                  </a:moveTo>
                  <a:cubicBezTo>
                    <a:pt x="2968987" y="5031106"/>
                    <a:pt x="2955990" y="5017583"/>
                    <a:pt x="2955990" y="5000906"/>
                  </a:cubicBezTo>
                  <a:cubicBezTo>
                    <a:pt x="2955990" y="4984229"/>
                    <a:pt x="2968987" y="4970706"/>
                    <a:pt x="2985017" y="4970706"/>
                  </a:cubicBezTo>
                  <a:cubicBezTo>
                    <a:pt x="3001046" y="4970706"/>
                    <a:pt x="3014043" y="4984229"/>
                    <a:pt x="3014043" y="5000906"/>
                  </a:cubicBezTo>
                  <a:cubicBezTo>
                    <a:pt x="3014043" y="5017583"/>
                    <a:pt x="3001046" y="5031106"/>
                    <a:pt x="2985017" y="5031106"/>
                  </a:cubicBezTo>
                  <a:close/>
                  <a:moveTo>
                    <a:pt x="3126562" y="5031106"/>
                  </a:moveTo>
                  <a:cubicBezTo>
                    <a:pt x="3110533" y="5031106"/>
                    <a:pt x="3097535" y="5017583"/>
                    <a:pt x="3097535" y="5000906"/>
                  </a:cubicBezTo>
                  <a:cubicBezTo>
                    <a:pt x="3097535" y="4984229"/>
                    <a:pt x="3110533" y="4970706"/>
                    <a:pt x="3126562" y="4970706"/>
                  </a:cubicBezTo>
                  <a:cubicBezTo>
                    <a:pt x="3142591" y="4970706"/>
                    <a:pt x="3155589" y="4984229"/>
                    <a:pt x="3155589" y="5000906"/>
                  </a:cubicBezTo>
                  <a:cubicBezTo>
                    <a:pt x="3155589" y="5017583"/>
                    <a:pt x="3142591" y="5031106"/>
                    <a:pt x="3126562" y="5031106"/>
                  </a:cubicBezTo>
                  <a:close/>
                  <a:moveTo>
                    <a:pt x="3338882" y="5031106"/>
                  </a:moveTo>
                  <a:cubicBezTo>
                    <a:pt x="3322853" y="5031106"/>
                    <a:pt x="3309855" y="5017583"/>
                    <a:pt x="3309855" y="5000906"/>
                  </a:cubicBezTo>
                  <a:cubicBezTo>
                    <a:pt x="3309855" y="4984229"/>
                    <a:pt x="3322853" y="4970706"/>
                    <a:pt x="3338882" y="4970706"/>
                  </a:cubicBezTo>
                  <a:cubicBezTo>
                    <a:pt x="3354911" y="4970706"/>
                    <a:pt x="3367909" y="4984229"/>
                    <a:pt x="3367909" y="5000906"/>
                  </a:cubicBezTo>
                  <a:cubicBezTo>
                    <a:pt x="3367909" y="5017583"/>
                    <a:pt x="3354911" y="5031106"/>
                    <a:pt x="3338882" y="5031106"/>
                  </a:cubicBezTo>
                  <a:close/>
                  <a:moveTo>
                    <a:pt x="3480429" y="5031106"/>
                  </a:moveTo>
                  <a:cubicBezTo>
                    <a:pt x="3464400" y="5031106"/>
                    <a:pt x="3451402" y="5017583"/>
                    <a:pt x="3451402" y="5000906"/>
                  </a:cubicBezTo>
                  <a:cubicBezTo>
                    <a:pt x="3451402" y="4984229"/>
                    <a:pt x="3464400" y="4970706"/>
                    <a:pt x="3480429" y="4970706"/>
                  </a:cubicBezTo>
                  <a:cubicBezTo>
                    <a:pt x="3496458" y="4970706"/>
                    <a:pt x="3509456" y="4984229"/>
                    <a:pt x="3509456" y="5000906"/>
                  </a:cubicBezTo>
                  <a:cubicBezTo>
                    <a:pt x="3509456" y="5017583"/>
                    <a:pt x="3496458" y="5031106"/>
                    <a:pt x="3480429" y="5031106"/>
                  </a:cubicBezTo>
                  <a:close/>
                  <a:moveTo>
                    <a:pt x="3551204" y="5031106"/>
                  </a:moveTo>
                  <a:cubicBezTo>
                    <a:pt x="3535174" y="5031106"/>
                    <a:pt x="3522177" y="5017583"/>
                    <a:pt x="3522177" y="5000906"/>
                  </a:cubicBezTo>
                  <a:cubicBezTo>
                    <a:pt x="3522177" y="4984229"/>
                    <a:pt x="3535174" y="4970706"/>
                    <a:pt x="3551204" y="4970706"/>
                  </a:cubicBezTo>
                  <a:cubicBezTo>
                    <a:pt x="3567233" y="4970706"/>
                    <a:pt x="3580230" y="4984229"/>
                    <a:pt x="3580230" y="5000906"/>
                  </a:cubicBezTo>
                  <a:cubicBezTo>
                    <a:pt x="3580230" y="5017583"/>
                    <a:pt x="3567233" y="5031106"/>
                    <a:pt x="3551204" y="5031106"/>
                  </a:cubicBezTo>
                  <a:close/>
                  <a:moveTo>
                    <a:pt x="3621976" y="5031106"/>
                  </a:moveTo>
                  <a:cubicBezTo>
                    <a:pt x="3605947" y="5031106"/>
                    <a:pt x="3592949" y="5017583"/>
                    <a:pt x="3592949" y="5000906"/>
                  </a:cubicBezTo>
                  <a:cubicBezTo>
                    <a:pt x="3592949" y="4984229"/>
                    <a:pt x="3605947" y="4970706"/>
                    <a:pt x="3621976" y="4970706"/>
                  </a:cubicBezTo>
                  <a:cubicBezTo>
                    <a:pt x="3638005" y="4970706"/>
                    <a:pt x="3651003" y="4984229"/>
                    <a:pt x="3651003" y="5000906"/>
                  </a:cubicBezTo>
                  <a:cubicBezTo>
                    <a:pt x="3651003" y="5017583"/>
                    <a:pt x="3638005" y="5031106"/>
                    <a:pt x="3621976" y="5031106"/>
                  </a:cubicBezTo>
                  <a:close/>
                  <a:moveTo>
                    <a:pt x="3692749" y="5031106"/>
                  </a:moveTo>
                  <a:cubicBezTo>
                    <a:pt x="3676720" y="5031106"/>
                    <a:pt x="3663722" y="5017583"/>
                    <a:pt x="3663722" y="5000906"/>
                  </a:cubicBezTo>
                  <a:cubicBezTo>
                    <a:pt x="3663722" y="4984229"/>
                    <a:pt x="3676720" y="4970706"/>
                    <a:pt x="3692749" y="4970706"/>
                  </a:cubicBezTo>
                  <a:cubicBezTo>
                    <a:pt x="3708778" y="4970706"/>
                    <a:pt x="3721776" y="4984229"/>
                    <a:pt x="3721776" y="5000906"/>
                  </a:cubicBezTo>
                  <a:cubicBezTo>
                    <a:pt x="3721776" y="5017583"/>
                    <a:pt x="3708778" y="5031106"/>
                    <a:pt x="3692749" y="5031106"/>
                  </a:cubicBezTo>
                  <a:close/>
                  <a:moveTo>
                    <a:pt x="4188163" y="5031106"/>
                  </a:moveTo>
                  <a:cubicBezTo>
                    <a:pt x="4172134" y="5031106"/>
                    <a:pt x="4159136" y="5017583"/>
                    <a:pt x="4159136" y="5000906"/>
                  </a:cubicBezTo>
                  <a:cubicBezTo>
                    <a:pt x="4159136" y="4984229"/>
                    <a:pt x="4172134" y="4970706"/>
                    <a:pt x="4188163" y="4970706"/>
                  </a:cubicBezTo>
                  <a:cubicBezTo>
                    <a:pt x="4204192" y="4970706"/>
                    <a:pt x="4217190" y="4984229"/>
                    <a:pt x="4217190" y="5000906"/>
                  </a:cubicBezTo>
                  <a:cubicBezTo>
                    <a:pt x="4217190" y="5017583"/>
                    <a:pt x="4204192" y="5031106"/>
                    <a:pt x="4188163" y="5031106"/>
                  </a:cubicBezTo>
                  <a:close/>
                  <a:moveTo>
                    <a:pt x="4258936" y="5031106"/>
                  </a:moveTo>
                  <a:cubicBezTo>
                    <a:pt x="4242907" y="5031106"/>
                    <a:pt x="4229909" y="5017583"/>
                    <a:pt x="4229909" y="5000906"/>
                  </a:cubicBezTo>
                  <a:cubicBezTo>
                    <a:pt x="4229909" y="4984229"/>
                    <a:pt x="4242907" y="4970706"/>
                    <a:pt x="4258936" y="4970706"/>
                  </a:cubicBezTo>
                  <a:cubicBezTo>
                    <a:pt x="4274965" y="4970706"/>
                    <a:pt x="4287963" y="4984229"/>
                    <a:pt x="4287963" y="5000906"/>
                  </a:cubicBezTo>
                  <a:cubicBezTo>
                    <a:pt x="4287963" y="5017583"/>
                    <a:pt x="4274965" y="5031106"/>
                    <a:pt x="4258936" y="5031106"/>
                  </a:cubicBezTo>
                  <a:close/>
                  <a:moveTo>
                    <a:pt x="4329709" y="5031106"/>
                  </a:moveTo>
                  <a:cubicBezTo>
                    <a:pt x="4313680" y="5031106"/>
                    <a:pt x="4300682" y="5017583"/>
                    <a:pt x="4300682" y="5000906"/>
                  </a:cubicBezTo>
                  <a:cubicBezTo>
                    <a:pt x="4300682" y="4984229"/>
                    <a:pt x="4313680" y="4970706"/>
                    <a:pt x="4329709" y="4970706"/>
                  </a:cubicBezTo>
                  <a:cubicBezTo>
                    <a:pt x="4345738" y="4970706"/>
                    <a:pt x="4358736" y="4984229"/>
                    <a:pt x="4358736" y="5000906"/>
                  </a:cubicBezTo>
                  <a:cubicBezTo>
                    <a:pt x="4358736" y="5017583"/>
                    <a:pt x="4345738" y="5031106"/>
                    <a:pt x="4329709" y="5031106"/>
                  </a:cubicBezTo>
                  <a:close/>
                  <a:moveTo>
                    <a:pt x="4400484" y="5031106"/>
                  </a:moveTo>
                  <a:cubicBezTo>
                    <a:pt x="4384454" y="5031106"/>
                    <a:pt x="4371457" y="5017583"/>
                    <a:pt x="4371457" y="5000906"/>
                  </a:cubicBezTo>
                  <a:cubicBezTo>
                    <a:pt x="4371457" y="4984229"/>
                    <a:pt x="4384454" y="4970706"/>
                    <a:pt x="4400484" y="4970706"/>
                  </a:cubicBezTo>
                  <a:cubicBezTo>
                    <a:pt x="4416513" y="4970706"/>
                    <a:pt x="4429510" y="4984229"/>
                    <a:pt x="4429510" y="5000906"/>
                  </a:cubicBezTo>
                  <a:cubicBezTo>
                    <a:pt x="4429510" y="5017583"/>
                    <a:pt x="4416513" y="5031106"/>
                    <a:pt x="4400484" y="5031106"/>
                  </a:cubicBezTo>
                  <a:close/>
                  <a:moveTo>
                    <a:pt x="4471257" y="5031106"/>
                  </a:moveTo>
                  <a:cubicBezTo>
                    <a:pt x="4455228" y="5031106"/>
                    <a:pt x="4442230" y="5017583"/>
                    <a:pt x="4442230" y="5000906"/>
                  </a:cubicBezTo>
                  <a:cubicBezTo>
                    <a:pt x="4442230" y="4984229"/>
                    <a:pt x="4455228" y="4970706"/>
                    <a:pt x="4471257" y="4970706"/>
                  </a:cubicBezTo>
                  <a:cubicBezTo>
                    <a:pt x="4487286" y="4970706"/>
                    <a:pt x="4500284" y="4984229"/>
                    <a:pt x="4500284" y="5000906"/>
                  </a:cubicBezTo>
                  <a:cubicBezTo>
                    <a:pt x="4500284" y="5017583"/>
                    <a:pt x="4487286" y="5031106"/>
                    <a:pt x="4471257" y="5031106"/>
                  </a:cubicBezTo>
                  <a:close/>
                  <a:moveTo>
                    <a:pt x="4542030" y="5031106"/>
                  </a:moveTo>
                  <a:cubicBezTo>
                    <a:pt x="4526001" y="5031106"/>
                    <a:pt x="4513003" y="5017583"/>
                    <a:pt x="4513003" y="5000906"/>
                  </a:cubicBezTo>
                  <a:cubicBezTo>
                    <a:pt x="4513003" y="4984229"/>
                    <a:pt x="4526001" y="4970706"/>
                    <a:pt x="4542030" y="4970706"/>
                  </a:cubicBezTo>
                  <a:cubicBezTo>
                    <a:pt x="4558059" y="4970706"/>
                    <a:pt x="4571057" y="4984229"/>
                    <a:pt x="4571057" y="5000906"/>
                  </a:cubicBezTo>
                  <a:cubicBezTo>
                    <a:pt x="4571057" y="5017583"/>
                    <a:pt x="4558059" y="5031106"/>
                    <a:pt x="4542030" y="5031106"/>
                  </a:cubicBezTo>
                  <a:close/>
                  <a:moveTo>
                    <a:pt x="4612803" y="5031106"/>
                  </a:moveTo>
                  <a:cubicBezTo>
                    <a:pt x="4596774" y="5031106"/>
                    <a:pt x="4583776" y="5017583"/>
                    <a:pt x="4583776" y="5000906"/>
                  </a:cubicBezTo>
                  <a:cubicBezTo>
                    <a:pt x="4583776" y="4984229"/>
                    <a:pt x="4596774" y="4970706"/>
                    <a:pt x="4612803" y="4970706"/>
                  </a:cubicBezTo>
                  <a:cubicBezTo>
                    <a:pt x="4628832" y="4970706"/>
                    <a:pt x="4641830" y="4984229"/>
                    <a:pt x="4641830" y="5000906"/>
                  </a:cubicBezTo>
                  <a:cubicBezTo>
                    <a:pt x="4641830" y="5017583"/>
                    <a:pt x="4628832" y="5031106"/>
                    <a:pt x="4612803" y="5031106"/>
                  </a:cubicBezTo>
                  <a:close/>
                  <a:moveTo>
                    <a:pt x="4683578" y="5031106"/>
                  </a:moveTo>
                  <a:cubicBezTo>
                    <a:pt x="4667548" y="5031106"/>
                    <a:pt x="4654551" y="5017583"/>
                    <a:pt x="4654551" y="5000906"/>
                  </a:cubicBezTo>
                  <a:cubicBezTo>
                    <a:pt x="4654551" y="4984229"/>
                    <a:pt x="4667548" y="4970706"/>
                    <a:pt x="4683578" y="4970706"/>
                  </a:cubicBezTo>
                  <a:cubicBezTo>
                    <a:pt x="4699607" y="4970706"/>
                    <a:pt x="4712604" y="4984229"/>
                    <a:pt x="4712604" y="5000906"/>
                  </a:cubicBezTo>
                  <a:cubicBezTo>
                    <a:pt x="4712604" y="5017583"/>
                    <a:pt x="4699607" y="5031106"/>
                    <a:pt x="4683578" y="5031106"/>
                  </a:cubicBezTo>
                  <a:close/>
                  <a:moveTo>
                    <a:pt x="6311367" y="5031106"/>
                  </a:moveTo>
                  <a:cubicBezTo>
                    <a:pt x="6295337" y="5031106"/>
                    <a:pt x="6282334" y="5017583"/>
                    <a:pt x="6282334" y="5000906"/>
                  </a:cubicBezTo>
                  <a:cubicBezTo>
                    <a:pt x="6282334" y="4984229"/>
                    <a:pt x="6295337" y="4970706"/>
                    <a:pt x="6311367" y="4970706"/>
                  </a:cubicBezTo>
                  <a:cubicBezTo>
                    <a:pt x="6327396" y="4970706"/>
                    <a:pt x="6340388" y="4984229"/>
                    <a:pt x="6340388" y="5000906"/>
                  </a:cubicBezTo>
                  <a:cubicBezTo>
                    <a:pt x="6340388" y="5017583"/>
                    <a:pt x="6327396" y="5031106"/>
                    <a:pt x="6311367" y="5031106"/>
                  </a:cubicBezTo>
                  <a:close/>
                  <a:moveTo>
                    <a:pt x="6665235" y="5031106"/>
                  </a:moveTo>
                  <a:cubicBezTo>
                    <a:pt x="6649206" y="5031106"/>
                    <a:pt x="6636203" y="5017583"/>
                    <a:pt x="6636203" y="5000906"/>
                  </a:cubicBezTo>
                  <a:cubicBezTo>
                    <a:pt x="6636203" y="4984229"/>
                    <a:pt x="6649206" y="4970706"/>
                    <a:pt x="6665235" y="4970706"/>
                  </a:cubicBezTo>
                  <a:cubicBezTo>
                    <a:pt x="6681264" y="4970706"/>
                    <a:pt x="6694256" y="4984229"/>
                    <a:pt x="6694256" y="5000906"/>
                  </a:cubicBezTo>
                  <a:cubicBezTo>
                    <a:pt x="6694256" y="5017583"/>
                    <a:pt x="6681264" y="5031106"/>
                    <a:pt x="6665235" y="5031106"/>
                  </a:cubicBezTo>
                  <a:close/>
                  <a:moveTo>
                    <a:pt x="6736007" y="5031106"/>
                  </a:moveTo>
                  <a:cubicBezTo>
                    <a:pt x="6719978" y="5031106"/>
                    <a:pt x="6706975" y="5017583"/>
                    <a:pt x="6706975" y="5000906"/>
                  </a:cubicBezTo>
                  <a:cubicBezTo>
                    <a:pt x="6706975" y="4984229"/>
                    <a:pt x="6719978" y="4970706"/>
                    <a:pt x="6736007" y="4970706"/>
                  </a:cubicBezTo>
                  <a:cubicBezTo>
                    <a:pt x="6752036" y="4970706"/>
                    <a:pt x="6765029" y="4984229"/>
                    <a:pt x="6765029" y="5000906"/>
                  </a:cubicBezTo>
                  <a:cubicBezTo>
                    <a:pt x="6765029" y="5017583"/>
                    <a:pt x="6752036" y="5031106"/>
                    <a:pt x="6736007" y="5031106"/>
                  </a:cubicBezTo>
                  <a:close/>
                  <a:moveTo>
                    <a:pt x="6806780" y="5031106"/>
                  </a:moveTo>
                  <a:cubicBezTo>
                    <a:pt x="6790751" y="5031106"/>
                    <a:pt x="6777748" y="5017583"/>
                    <a:pt x="6777748" y="5000906"/>
                  </a:cubicBezTo>
                  <a:cubicBezTo>
                    <a:pt x="6777748" y="4984229"/>
                    <a:pt x="6790751" y="4970706"/>
                    <a:pt x="6806780" y="4970706"/>
                  </a:cubicBezTo>
                  <a:cubicBezTo>
                    <a:pt x="6822810" y="4970706"/>
                    <a:pt x="6835802" y="4984229"/>
                    <a:pt x="6835802" y="5000906"/>
                  </a:cubicBezTo>
                  <a:cubicBezTo>
                    <a:pt x="6835802" y="5017583"/>
                    <a:pt x="6822810" y="5031106"/>
                    <a:pt x="6806780" y="5031106"/>
                  </a:cubicBezTo>
                  <a:close/>
                  <a:moveTo>
                    <a:pt x="6948329" y="5031106"/>
                  </a:moveTo>
                  <a:cubicBezTo>
                    <a:pt x="6932300" y="5031106"/>
                    <a:pt x="6919297" y="5017583"/>
                    <a:pt x="6919297" y="5000906"/>
                  </a:cubicBezTo>
                  <a:cubicBezTo>
                    <a:pt x="6919297" y="4984229"/>
                    <a:pt x="6932300" y="4970706"/>
                    <a:pt x="6948329" y="4970706"/>
                  </a:cubicBezTo>
                  <a:cubicBezTo>
                    <a:pt x="6964358" y="4970706"/>
                    <a:pt x="6977350" y="4984229"/>
                    <a:pt x="6977350" y="5000906"/>
                  </a:cubicBezTo>
                  <a:cubicBezTo>
                    <a:pt x="6977350" y="5017583"/>
                    <a:pt x="6964358" y="5031106"/>
                    <a:pt x="6948329" y="5031106"/>
                  </a:cubicBezTo>
                  <a:close/>
                  <a:moveTo>
                    <a:pt x="7019101" y="5031106"/>
                  </a:moveTo>
                  <a:cubicBezTo>
                    <a:pt x="7003072" y="5031106"/>
                    <a:pt x="6990069" y="5017583"/>
                    <a:pt x="6990069" y="5000906"/>
                  </a:cubicBezTo>
                  <a:cubicBezTo>
                    <a:pt x="6990069" y="4984229"/>
                    <a:pt x="7003072" y="4970706"/>
                    <a:pt x="7019101" y="4970706"/>
                  </a:cubicBezTo>
                  <a:cubicBezTo>
                    <a:pt x="7035130" y="4970706"/>
                    <a:pt x="7048123" y="4984229"/>
                    <a:pt x="7048123" y="5000906"/>
                  </a:cubicBezTo>
                  <a:cubicBezTo>
                    <a:pt x="7048123" y="5017583"/>
                    <a:pt x="7035130" y="5031106"/>
                    <a:pt x="7019101" y="5031106"/>
                  </a:cubicBezTo>
                  <a:close/>
                  <a:moveTo>
                    <a:pt x="7089874" y="5031106"/>
                  </a:moveTo>
                  <a:cubicBezTo>
                    <a:pt x="7073845" y="5031106"/>
                    <a:pt x="7060842" y="5017583"/>
                    <a:pt x="7060842" y="5000906"/>
                  </a:cubicBezTo>
                  <a:cubicBezTo>
                    <a:pt x="7060842" y="4984229"/>
                    <a:pt x="7073845" y="4970706"/>
                    <a:pt x="7089874" y="4970706"/>
                  </a:cubicBezTo>
                  <a:cubicBezTo>
                    <a:pt x="7105904" y="4970706"/>
                    <a:pt x="7118896" y="4984229"/>
                    <a:pt x="7118896" y="5000906"/>
                  </a:cubicBezTo>
                  <a:cubicBezTo>
                    <a:pt x="7118896" y="5017583"/>
                    <a:pt x="7105904" y="5031106"/>
                    <a:pt x="7089874" y="5031106"/>
                  </a:cubicBezTo>
                  <a:close/>
                  <a:moveTo>
                    <a:pt x="7160648" y="5031106"/>
                  </a:moveTo>
                  <a:cubicBezTo>
                    <a:pt x="7144618" y="5031106"/>
                    <a:pt x="7131615" y="5017583"/>
                    <a:pt x="7131615" y="5000906"/>
                  </a:cubicBezTo>
                  <a:cubicBezTo>
                    <a:pt x="7131615" y="4984229"/>
                    <a:pt x="7144618" y="4970706"/>
                    <a:pt x="7160648" y="4970706"/>
                  </a:cubicBezTo>
                  <a:cubicBezTo>
                    <a:pt x="7176677" y="4970706"/>
                    <a:pt x="7189669" y="4984229"/>
                    <a:pt x="7189669" y="5000906"/>
                  </a:cubicBezTo>
                  <a:cubicBezTo>
                    <a:pt x="7189669" y="5017583"/>
                    <a:pt x="7176677" y="5031106"/>
                    <a:pt x="7160648" y="5031106"/>
                  </a:cubicBezTo>
                  <a:close/>
                  <a:moveTo>
                    <a:pt x="7231422" y="5031106"/>
                  </a:moveTo>
                  <a:cubicBezTo>
                    <a:pt x="7215393" y="5031106"/>
                    <a:pt x="7202390" y="5017583"/>
                    <a:pt x="7202390" y="5000906"/>
                  </a:cubicBezTo>
                  <a:cubicBezTo>
                    <a:pt x="7202390" y="4984229"/>
                    <a:pt x="7215393" y="4970706"/>
                    <a:pt x="7231422" y="4970706"/>
                  </a:cubicBezTo>
                  <a:cubicBezTo>
                    <a:pt x="7247451" y="4970706"/>
                    <a:pt x="7260443" y="4984229"/>
                    <a:pt x="7260443" y="5000906"/>
                  </a:cubicBezTo>
                  <a:cubicBezTo>
                    <a:pt x="7260443" y="5017583"/>
                    <a:pt x="7247451" y="5031106"/>
                    <a:pt x="7231422" y="5031106"/>
                  </a:cubicBezTo>
                  <a:close/>
                  <a:moveTo>
                    <a:pt x="7302194" y="5031106"/>
                  </a:moveTo>
                  <a:cubicBezTo>
                    <a:pt x="7286165" y="5031106"/>
                    <a:pt x="7273162" y="5017583"/>
                    <a:pt x="7273162" y="5000906"/>
                  </a:cubicBezTo>
                  <a:cubicBezTo>
                    <a:pt x="7273162" y="4984229"/>
                    <a:pt x="7286165" y="4970706"/>
                    <a:pt x="7302194" y="4970706"/>
                  </a:cubicBezTo>
                  <a:cubicBezTo>
                    <a:pt x="7318223" y="4970706"/>
                    <a:pt x="7331216" y="4984229"/>
                    <a:pt x="7331216" y="5000906"/>
                  </a:cubicBezTo>
                  <a:cubicBezTo>
                    <a:pt x="7331216" y="5017583"/>
                    <a:pt x="7318223" y="5031106"/>
                    <a:pt x="7302194" y="5031106"/>
                  </a:cubicBezTo>
                  <a:close/>
                  <a:moveTo>
                    <a:pt x="7372968" y="5031106"/>
                  </a:moveTo>
                  <a:cubicBezTo>
                    <a:pt x="7356939" y="5031106"/>
                    <a:pt x="7343936" y="5017583"/>
                    <a:pt x="7343936" y="5000906"/>
                  </a:cubicBezTo>
                  <a:cubicBezTo>
                    <a:pt x="7343936" y="4984229"/>
                    <a:pt x="7356939" y="4970706"/>
                    <a:pt x="7372968" y="4970706"/>
                  </a:cubicBezTo>
                  <a:cubicBezTo>
                    <a:pt x="7388998" y="4970706"/>
                    <a:pt x="7401990" y="4984229"/>
                    <a:pt x="7401990" y="5000906"/>
                  </a:cubicBezTo>
                  <a:cubicBezTo>
                    <a:pt x="7401990" y="5017583"/>
                    <a:pt x="7388998" y="5031106"/>
                    <a:pt x="7372968" y="5031106"/>
                  </a:cubicBezTo>
                  <a:close/>
                  <a:moveTo>
                    <a:pt x="7443742" y="5031106"/>
                  </a:moveTo>
                  <a:cubicBezTo>
                    <a:pt x="7427712" y="5031106"/>
                    <a:pt x="7414709" y="5017583"/>
                    <a:pt x="7414709" y="5000906"/>
                  </a:cubicBezTo>
                  <a:cubicBezTo>
                    <a:pt x="7414709" y="4984229"/>
                    <a:pt x="7427712" y="4970706"/>
                    <a:pt x="7443742" y="4970706"/>
                  </a:cubicBezTo>
                  <a:cubicBezTo>
                    <a:pt x="7459771" y="4970706"/>
                    <a:pt x="7472763" y="4984229"/>
                    <a:pt x="7472763" y="5000906"/>
                  </a:cubicBezTo>
                  <a:cubicBezTo>
                    <a:pt x="7472763" y="5017583"/>
                    <a:pt x="7459771" y="5031106"/>
                    <a:pt x="7443742" y="5031106"/>
                  </a:cubicBezTo>
                  <a:close/>
                  <a:moveTo>
                    <a:pt x="7514516" y="5031106"/>
                  </a:moveTo>
                  <a:cubicBezTo>
                    <a:pt x="7498487" y="5031106"/>
                    <a:pt x="7485484" y="5017583"/>
                    <a:pt x="7485484" y="5000906"/>
                  </a:cubicBezTo>
                  <a:cubicBezTo>
                    <a:pt x="7485484" y="4984229"/>
                    <a:pt x="7498487" y="4970706"/>
                    <a:pt x="7514516" y="4970706"/>
                  </a:cubicBezTo>
                  <a:cubicBezTo>
                    <a:pt x="7530545" y="4970706"/>
                    <a:pt x="7543537" y="4984229"/>
                    <a:pt x="7543537" y="5000906"/>
                  </a:cubicBezTo>
                  <a:cubicBezTo>
                    <a:pt x="7543537" y="5017583"/>
                    <a:pt x="7530545" y="5031106"/>
                    <a:pt x="7514516" y="5031106"/>
                  </a:cubicBezTo>
                  <a:close/>
                  <a:moveTo>
                    <a:pt x="7585288" y="5031106"/>
                  </a:moveTo>
                  <a:cubicBezTo>
                    <a:pt x="7569259" y="5031106"/>
                    <a:pt x="7556256" y="5017583"/>
                    <a:pt x="7556256" y="5000906"/>
                  </a:cubicBezTo>
                  <a:cubicBezTo>
                    <a:pt x="7556256" y="4984229"/>
                    <a:pt x="7569259" y="4970706"/>
                    <a:pt x="7585288" y="4970706"/>
                  </a:cubicBezTo>
                  <a:cubicBezTo>
                    <a:pt x="7601317" y="4970706"/>
                    <a:pt x="7614310" y="4984229"/>
                    <a:pt x="7614310" y="5000906"/>
                  </a:cubicBezTo>
                  <a:cubicBezTo>
                    <a:pt x="7614310" y="5017583"/>
                    <a:pt x="7601317" y="5031106"/>
                    <a:pt x="7585288" y="5031106"/>
                  </a:cubicBezTo>
                  <a:close/>
                  <a:moveTo>
                    <a:pt x="7656061" y="5031106"/>
                  </a:moveTo>
                  <a:cubicBezTo>
                    <a:pt x="7640032" y="5031106"/>
                    <a:pt x="7627029" y="5017583"/>
                    <a:pt x="7627029" y="5000906"/>
                  </a:cubicBezTo>
                  <a:cubicBezTo>
                    <a:pt x="7627029" y="4984229"/>
                    <a:pt x="7640032" y="4970706"/>
                    <a:pt x="7656061" y="4970706"/>
                  </a:cubicBezTo>
                  <a:cubicBezTo>
                    <a:pt x="7672091" y="4970706"/>
                    <a:pt x="7685083" y="4984229"/>
                    <a:pt x="7685083" y="5000906"/>
                  </a:cubicBezTo>
                  <a:cubicBezTo>
                    <a:pt x="7685083" y="5017583"/>
                    <a:pt x="7672091" y="5031106"/>
                    <a:pt x="7656061" y="5031106"/>
                  </a:cubicBezTo>
                  <a:close/>
                  <a:moveTo>
                    <a:pt x="7726835" y="5031106"/>
                  </a:moveTo>
                  <a:cubicBezTo>
                    <a:pt x="7710805" y="5031106"/>
                    <a:pt x="7697802" y="5017583"/>
                    <a:pt x="7697802" y="5000906"/>
                  </a:cubicBezTo>
                  <a:cubicBezTo>
                    <a:pt x="7697802" y="4984229"/>
                    <a:pt x="7710805" y="4970706"/>
                    <a:pt x="7726835" y="4970706"/>
                  </a:cubicBezTo>
                  <a:cubicBezTo>
                    <a:pt x="7742864" y="4970706"/>
                    <a:pt x="7755856" y="4984229"/>
                    <a:pt x="7755856" y="5000906"/>
                  </a:cubicBezTo>
                  <a:cubicBezTo>
                    <a:pt x="7755856" y="5017583"/>
                    <a:pt x="7742864" y="5031106"/>
                    <a:pt x="7726835" y="5031106"/>
                  </a:cubicBezTo>
                  <a:close/>
                  <a:moveTo>
                    <a:pt x="7797609" y="5031106"/>
                  </a:moveTo>
                  <a:cubicBezTo>
                    <a:pt x="7781580" y="5031106"/>
                    <a:pt x="7768577" y="5017583"/>
                    <a:pt x="7768577" y="5000906"/>
                  </a:cubicBezTo>
                  <a:cubicBezTo>
                    <a:pt x="7768577" y="4984229"/>
                    <a:pt x="7781580" y="4970706"/>
                    <a:pt x="7797609" y="4970706"/>
                  </a:cubicBezTo>
                  <a:cubicBezTo>
                    <a:pt x="7813638" y="4970706"/>
                    <a:pt x="7826630" y="4984229"/>
                    <a:pt x="7826630" y="5000906"/>
                  </a:cubicBezTo>
                  <a:cubicBezTo>
                    <a:pt x="7826630" y="5017583"/>
                    <a:pt x="7813638" y="5031106"/>
                    <a:pt x="7797609" y="5031106"/>
                  </a:cubicBezTo>
                  <a:close/>
                  <a:moveTo>
                    <a:pt x="7868382" y="5031106"/>
                  </a:moveTo>
                  <a:cubicBezTo>
                    <a:pt x="7852353" y="5031106"/>
                    <a:pt x="7839350" y="5017583"/>
                    <a:pt x="7839350" y="5000906"/>
                  </a:cubicBezTo>
                  <a:cubicBezTo>
                    <a:pt x="7839350" y="4984229"/>
                    <a:pt x="7852353" y="4970706"/>
                    <a:pt x="7868382" y="4970706"/>
                  </a:cubicBezTo>
                  <a:cubicBezTo>
                    <a:pt x="7884411" y="4970706"/>
                    <a:pt x="7897404" y="4984229"/>
                    <a:pt x="7897404" y="5000906"/>
                  </a:cubicBezTo>
                  <a:cubicBezTo>
                    <a:pt x="7897404" y="5017583"/>
                    <a:pt x="7884411" y="5031106"/>
                    <a:pt x="7868382" y="5031106"/>
                  </a:cubicBezTo>
                  <a:close/>
                  <a:moveTo>
                    <a:pt x="7939155" y="5031106"/>
                  </a:moveTo>
                  <a:cubicBezTo>
                    <a:pt x="7923126" y="5031106"/>
                    <a:pt x="7910123" y="5017583"/>
                    <a:pt x="7910123" y="5000906"/>
                  </a:cubicBezTo>
                  <a:cubicBezTo>
                    <a:pt x="7910123" y="4984229"/>
                    <a:pt x="7923126" y="4970706"/>
                    <a:pt x="7939155" y="4970706"/>
                  </a:cubicBezTo>
                  <a:cubicBezTo>
                    <a:pt x="7955185" y="4970706"/>
                    <a:pt x="7968177" y="4984229"/>
                    <a:pt x="7968177" y="5000906"/>
                  </a:cubicBezTo>
                  <a:cubicBezTo>
                    <a:pt x="7968177" y="5017583"/>
                    <a:pt x="7955185" y="5031106"/>
                    <a:pt x="7939155" y="5031106"/>
                  </a:cubicBezTo>
                  <a:close/>
                  <a:moveTo>
                    <a:pt x="8009929" y="5031106"/>
                  </a:moveTo>
                  <a:cubicBezTo>
                    <a:pt x="7993899" y="5031106"/>
                    <a:pt x="7980896" y="5017583"/>
                    <a:pt x="7980896" y="5000906"/>
                  </a:cubicBezTo>
                  <a:cubicBezTo>
                    <a:pt x="7980896" y="4984229"/>
                    <a:pt x="7993899" y="4970706"/>
                    <a:pt x="8009929" y="4970706"/>
                  </a:cubicBezTo>
                  <a:cubicBezTo>
                    <a:pt x="8025958" y="4970706"/>
                    <a:pt x="8038950" y="4984229"/>
                    <a:pt x="8038950" y="5000906"/>
                  </a:cubicBezTo>
                  <a:cubicBezTo>
                    <a:pt x="8038950" y="5017583"/>
                    <a:pt x="8025958" y="5031106"/>
                    <a:pt x="8009929" y="5031106"/>
                  </a:cubicBezTo>
                  <a:close/>
                  <a:moveTo>
                    <a:pt x="8080703" y="5031106"/>
                  </a:moveTo>
                  <a:cubicBezTo>
                    <a:pt x="8064674" y="5031106"/>
                    <a:pt x="8051671" y="5017583"/>
                    <a:pt x="8051671" y="5000906"/>
                  </a:cubicBezTo>
                  <a:cubicBezTo>
                    <a:pt x="8051671" y="4984229"/>
                    <a:pt x="8064674" y="4970706"/>
                    <a:pt x="8080703" y="4970706"/>
                  </a:cubicBezTo>
                  <a:cubicBezTo>
                    <a:pt x="8096732" y="4970706"/>
                    <a:pt x="8109724" y="4984229"/>
                    <a:pt x="8109724" y="5000906"/>
                  </a:cubicBezTo>
                  <a:cubicBezTo>
                    <a:pt x="8109724" y="5017583"/>
                    <a:pt x="8096732" y="5031106"/>
                    <a:pt x="8080703" y="5031106"/>
                  </a:cubicBezTo>
                  <a:close/>
                  <a:moveTo>
                    <a:pt x="8151475" y="5031106"/>
                  </a:moveTo>
                  <a:cubicBezTo>
                    <a:pt x="8135446" y="5031106"/>
                    <a:pt x="8122443" y="5017583"/>
                    <a:pt x="8122443" y="5000906"/>
                  </a:cubicBezTo>
                  <a:cubicBezTo>
                    <a:pt x="8122443" y="4984229"/>
                    <a:pt x="8135446" y="4970706"/>
                    <a:pt x="8151475" y="4970706"/>
                  </a:cubicBezTo>
                  <a:cubicBezTo>
                    <a:pt x="8167504" y="4970706"/>
                    <a:pt x="8180497" y="4984229"/>
                    <a:pt x="8180497" y="5000906"/>
                  </a:cubicBezTo>
                  <a:cubicBezTo>
                    <a:pt x="8180497" y="5017583"/>
                    <a:pt x="8167504" y="5031106"/>
                    <a:pt x="8151475" y="5031106"/>
                  </a:cubicBezTo>
                  <a:close/>
                  <a:moveTo>
                    <a:pt x="8222248" y="5031106"/>
                  </a:moveTo>
                  <a:cubicBezTo>
                    <a:pt x="8206219" y="5031106"/>
                    <a:pt x="8193216" y="5017583"/>
                    <a:pt x="8193216" y="5000906"/>
                  </a:cubicBezTo>
                  <a:cubicBezTo>
                    <a:pt x="8193216" y="4984229"/>
                    <a:pt x="8206219" y="4970706"/>
                    <a:pt x="8222248" y="4970706"/>
                  </a:cubicBezTo>
                  <a:cubicBezTo>
                    <a:pt x="8238278" y="4970706"/>
                    <a:pt x="8251270" y="4984229"/>
                    <a:pt x="8251270" y="5000906"/>
                  </a:cubicBezTo>
                  <a:cubicBezTo>
                    <a:pt x="8251270" y="5017583"/>
                    <a:pt x="8238278" y="5031106"/>
                    <a:pt x="8222248" y="5031106"/>
                  </a:cubicBezTo>
                  <a:close/>
                  <a:moveTo>
                    <a:pt x="8293022" y="5031106"/>
                  </a:moveTo>
                  <a:cubicBezTo>
                    <a:pt x="8276992" y="5031106"/>
                    <a:pt x="8263989" y="5017583"/>
                    <a:pt x="8263989" y="5000906"/>
                  </a:cubicBezTo>
                  <a:cubicBezTo>
                    <a:pt x="8263989" y="4984229"/>
                    <a:pt x="8276992" y="4970706"/>
                    <a:pt x="8293022" y="4970706"/>
                  </a:cubicBezTo>
                  <a:cubicBezTo>
                    <a:pt x="8309051" y="4970706"/>
                    <a:pt x="8322043" y="4984229"/>
                    <a:pt x="8322043" y="5000906"/>
                  </a:cubicBezTo>
                  <a:cubicBezTo>
                    <a:pt x="8322043" y="5017583"/>
                    <a:pt x="8309051" y="5031106"/>
                    <a:pt x="8293022" y="5031106"/>
                  </a:cubicBezTo>
                  <a:close/>
                  <a:moveTo>
                    <a:pt x="8363797" y="5031106"/>
                  </a:moveTo>
                  <a:cubicBezTo>
                    <a:pt x="8347768" y="5031106"/>
                    <a:pt x="8334765" y="5017583"/>
                    <a:pt x="8334765" y="5000906"/>
                  </a:cubicBezTo>
                  <a:cubicBezTo>
                    <a:pt x="8334765" y="4984229"/>
                    <a:pt x="8347768" y="4970706"/>
                    <a:pt x="8363797" y="4970706"/>
                  </a:cubicBezTo>
                  <a:cubicBezTo>
                    <a:pt x="8379826" y="4970706"/>
                    <a:pt x="8392818" y="4984229"/>
                    <a:pt x="8392818" y="5000906"/>
                  </a:cubicBezTo>
                  <a:cubicBezTo>
                    <a:pt x="8392818" y="5017583"/>
                    <a:pt x="8379826" y="5031106"/>
                    <a:pt x="8363797" y="5031106"/>
                  </a:cubicBezTo>
                  <a:close/>
                  <a:moveTo>
                    <a:pt x="8434569" y="5031106"/>
                  </a:moveTo>
                  <a:cubicBezTo>
                    <a:pt x="8418540" y="5031106"/>
                    <a:pt x="8405537" y="5017583"/>
                    <a:pt x="8405537" y="5000906"/>
                  </a:cubicBezTo>
                  <a:cubicBezTo>
                    <a:pt x="8405537" y="4984229"/>
                    <a:pt x="8418540" y="4970706"/>
                    <a:pt x="8434569" y="4970706"/>
                  </a:cubicBezTo>
                  <a:cubicBezTo>
                    <a:pt x="8450598" y="4970706"/>
                    <a:pt x="8463591" y="4984229"/>
                    <a:pt x="8463591" y="5000906"/>
                  </a:cubicBezTo>
                  <a:cubicBezTo>
                    <a:pt x="8463591" y="5017583"/>
                    <a:pt x="8450598" y="5031106"/>
                    <a:pt x="8434569" y="5031106"/>
                  </a:cubicBezTo>
                  <a:close/>
                  <a:moveTo>
                    <a:pt x="8505342" y="5031106"/>
                  </a:moveTo>
                  <a:cubicBezTo>
                    <a:pt x="8489313" y="5031106"/>
                    <a:pt x="8476310" y="5017583"/>
                    <a:pt x="8476310" y="5000906"/>
                  </a:cubicBezTo>
                  <a:cubicBezTo>
                    <a:pt x="8476310" y="4984229"/>
                    <a:pt x="8489313" y="4970706"/>
                    <a:pt x="8505342" y="4970706"/>
                  </a:cubicBezTo>
                  <a:cubicBezTo>
                    <a:pt x="8521372" y="4970706"/>
                    <a:pt x="8534364" y="4984229"/>
                    <a:pt x="8534364" y="5000906"/>
                  </a:cubicBezTo>
                  <a:cubicBezTo>
                    <a:pt x="8534364" y="5017583"/>
                    <a:pt x="8521372" y="5031106"/>
                    <a:pt x="8505342" y="5031106"/>
                  </a:cubicBezTo>
                  <a:close/>
                  <a:moveTo>
                    <a:pt x="8576116" y="5031106"/>
                  </a:moveTo>
                  <a:cubicBezTo>
                    <a:pt x="8560086" y="5031106"/>
                    <a:pt x="8547083" y="5017583"/>
                    <a:pt x="8547083" y="5000906"/>
                  </a:cubicBezTo>
                  <a:cubicBezTo>
                    <a:pt x="8547083" y="4984229"/>
                    <a:pt x="8560086" y="4970706"/>
                    <a:pt x="8576116" y="4970706"/>
                  </a:cubicBezTo>
                  <a:cubicBezTo>
                    <a:pt x="8592145" y="4970706"/>
                    <a:pt x="8605137" y="4984229"/>
                    <a:pt x="8605137" y="5000906"/>
                  </a:cubicBezTo>
                  <a:cubicBezTo>
                    <a:pt x="8605137" y="5017583"/>
                    <a:pt x="8592145" y="5031106"/>
                    <a:pt x="8576116" y="5031106"/>
                  </a:cubicBezTo>
                  <a:close/>
                  <a:moveTo>
                    <a:pt x="8646890" y="5031106"/>
                  </a:moveTo>
                  <a:cubicBezTo>
                    <a:pt x="8630861" y="5031106"/>
                    <a:pt x="8617858" y="5017583"/>
                    <a:pt x="8617858" y="5000906"/>
                  </a:cubicBezTo>
                  <a:cubicBezTo>
                    <a:pt x="8617858" y="4984229"/>
                    <a:pt x="8630861" y="4970706"/>
                    <a:pt x="8646890" y="4970706"/>
                  </a:cubicBezTo>
                  <a:cubicBezTo>
                    <a:pt x="8662919" y="4970706"/>
                    <a:pt x="8675911" y="4984229"/>
                    <a:pt x="8675911" y="5000906"/>
                  </a:cubicBezTo>
                  <a:cubicBezTo>
                    <a:pt x="8675911" y="5017583"/>
                    <a:pt x="8662919" y="5031106"/>
                    <a:pt x="8646890" y="5031106"/>
                  </a:cubicBezTo>
                  <a:close/>
                  <a:moveTo>
                    <a:pt x="8717662" y="5031106"/>
                  </a:moveTo>
                  <a:cubicBezTo>
                    <a:pt x="8701633" y="5031106"/>
                    <a:pt x="8688630" y="5017583"/>
                    <a:pt x="8688630" y="5000906"/>
                  </a:cubicBezTo>
                  <a:cubicBezTo>
                    <a:pt x="8688630" y="4984229"/>
                    <a:pt x="8701633" y="4970706"/>
                    <a:pt x="8717662" y="4970706"/>
                  </a:cubicBezTo>
                  <a:cubicBezTo>
                    <a:pt x="8733691" y="4970706"/>
                    <a:pt x="8746684" y="4984229"/>
                    <a:pt x="8746684" y="5000906"/>
                  </a:cubicBezTo>
                  <a:cubicBezTo>
                    <a:pt x="8746684" y="5017583"/>
                    <a:pt x="8733691" y="5031106"/>
                    <a:pt x="8717662" y="5031106"/>
                  </a:cubicBezTo>
                  <a:close/>
                  <a:moveTo>
                    <a:pt x="8788435" y="5031106"/>
                  </a:moveTo>
                  <a:cubicBezTo>
                    <a:pt x="8772406" y="5031106"/>
                    <a:pt x="8759403" y="5017583"/>
                    <a:pt x="8759403" y="5000906"/>
                  </a:cubicBezTo>
                  <a:cubicBezTo>
                    <a:pt x="8759403" y="4984229"/>
                    <a:pt x="8772406" y="4970706"/>
                    <a:pt x="8788435" y="4970706"/>
                  </a:cubicBezTo>
                  <a:cubicBezTo>
                    <a:pt x="8804465" y="4970706"/>
                    <a:pt x="8817457" y="4984229"/>
                    <a:pt x="8817457" y="5000906"/>
                  </a:cubicBezTo>
                  <a:cubicBezTo>
                    <a:pt x="8817457" y="5017583"/>
                    <a:pt x="8804465" y="5031106"/>
                    <a:pt x="8788435" y="5031106"/>
                  </a:cubicBezTo>
                  <a:close/>
                  <a:moveTo>
                    <a:pt x="8859210" y="5031106"/>
                  </a:moveTo>
                  <a:cubicBezTo>
                    <a:pt x="8843180" y="5031106"/>
                    <a:pt x="8830177" y="5017583"/>
                    <a:pt x="8830177" y="5000906"/>
                  </a:cubicBezTo>
                  <a:cubicBezTo>
                    <a:pt x="8830177" y="4984229"/>
                    <a:pt x="8843180" y="4970706"/>
                    <a:pt x="8859210" y="4970706"/>
                  </a:cubicBezTo>
                  <a:cubicBezTo>
                    <a:pt x="8875239" y="4970706"/>
                    <a:pt x="8888231" y="4984229"/>
                    <a:pt x="8888231" y="5000906"/>
                  </a:cubicBezTo>
                  <a:cubicBezTo>
                    <a:pt x="8888231" y="5017583"/>
                    <a:pt x="8875239" y="5031106"/>
                    <a:pt x="8859210" y="5031106"/>
                  </a:cubicBezTo>
                  <a:close/>
                  <a:moveTo>
                    <a:pt x="8929984" y="5031106"/>
                  </a:moveTo>
                  <a:cubicBezTo>
                    <a:pt x="8913955" y="5031106"/>
                    <a:pt x="8900952" y="5017583"/>
                    <a:pt x="8900952" y="5000906"/>
                  </a:cubicBezTo>
                  <a:cubicBezTo>
                    <a:pt x="8900952" y="4984229"/>
                    <a:pt x="8913955" y="4970706"/>
                    <a:pt x="8929984" y="4970706"/>
                  </a:cubicBezTo>
                  <a:cubicBezTo>
                    <a:pt x="8946013" y="4970706"/>
                    <a:pt x="8959005" y="4984229"/>
                    <a:pt x="8959005" y="5000906"/>
                  </a:cubicBezTo>
                  <a:cubicBezTo>
                    <a:pt x="8959005" y="5017583"/>
                    <a:pt x="8946013" y="5031106"/>
                    <a:pt x="8929984" y="5031106"/>
                  </a:cubicBezTo>
                  <a:close/>
                  <a:moveTo>
                    <a:pt x="9000756" y="5031106"/>
                  </a:moveTo>
                  <a:cubicBezTo>
                    <a:pt x="8984727" y="5031106"/>
                    <a:pt x="8971724" y="5017583"/>
                    <a:pt x="8971724" y="5000906"/>
                  </a:cubicBezTo>
                  <a:cubicBezTo>
                    <a:pt x="8971724" y="4984229"/>
                    <a:pt x="8984727" y="4970706"/>
                    <a:pt x="9000756" y="4970706"/>
                  </a:cubicBezTo>
                  <a:cubicBezTo>
                    <a:pt x="9016785" y="4970706"/>
                    <a:pt x="9029778" y="4984229"/>
                    <a:pt x="9029778" y="5000906"/>
                  </a:cubicBezTo>
                  <a:cubicBezTo>
                    <a:pt x="9029778" y="5017583"/>
                    <a:pt x="9016785" y="5031106"/>
                    <a:pt x="9000756" y="5031106"/>
                  </a:cubicBezTo>
                  <a:close/>
                  <a:moveTo>
                    <a:pt x="9071529" y="5031106"/>
                  </a:moveTo>
                  <a:cubicBezTo>
                    <a:pt x="9055500" y="5031106"/>
                    <a:pt x="9042497" y="5017583"/>
                    <a:pt x="9042497" y="5000906"/>
                  </a:cubicBezTo>
                  <a:cubicBezTo>
                    <a:pt x="9042497" y="4984229"/>
                    <a:pt x="9055500" y="4970706"/>
                    <a:pt x="9071529" y="4970706"/>
                  </a:cubicBezTo>
                  <a:cubicBezTo>
                    <a:pt x="9087559" y="4970706"/>
                    <a:pt x="9100551" y="4984229"/>
                    <a:pt x="9100551" y="5000906"/>
                  </a:cubicBezTo>
                  <a:cubicBezTo>
                    <a:pt x="9100551" y="5017583"/>
                    <a:pt x="9087559" y="5031106"/>
                    <a:pt x="9071529" y="5031106"/>
                  </a:cubicBezTo>
                  <a:close/>
                  <a:moveTo>
                    <a:pt x="9142303" y="5031106"/>
                  </a:moveTo>
                  <a:cubicBezTo>
                    <a:pt x="9126273" y="5031106"/>
                    <a:pt x="9113270" y="5017583"/>
                    <a:pt x="9113270" y="5000906"/>
                  </a:cubicBezTo>
                  <a:cubicBezTo>
                    <a:pt x="9113270" y="4984229"/>
                    <a:pt x="9126273" y="4970706"/>
                    <a:pt x="9142303" y="4970706"/>
                  </a:cubicBezTo>
                  <a:cubicBezTo>
                    <a:pt x="9158332" y="4970706"/>
                    <a:pt x="9171324" y="4984229"/>
                    <a:pt x="9171324" y="5000906"/>
                  </a:cubicBezTo>
                  <a:cubicBezTo>
                    <a:pt x="9171324" y="5017583"/>
                    <a:pt x="9158332" y="5031106"/>
                    <a:pt x="9142303" y="5031106"/>
                  </a:cubicBezTo>
                  <a:close/>
                  <a:moveTo>
                    <a:pt x="9213077" y="5031106"/>
                  </a:moveTo>
                  <a:cubicBezTo>
                    <a:pt x="9197048" y="5031106"/>
                    <a:pt x="9184045" y="5017583"/>
                    <a:pt x="9184045" y="5000906"/>
                  </a:cubicBezTo>
                  <a:cubicBezTo>
                    <a:pt x="9184045" y="4984229"/>
                    <a:pt x="9197048" y="4970706"/>
                    <a:pt x="9213077" y="4970706"/>
                  </a:cubicBezTo>
                  <a:cubicBezTo>
                    <a:pt x="9229106" y="4970706"/>
                    <a:pt x="9242098" y="4984229"/>
                    <a:pt x="9242098" y="5000906"/>
                  </a:cubicBezTo>
                  <a:cubicBezTo>
                    <a:pt x="9242098" y="5017583"/>
                    <a:pt x="9229106" y="5031106"/>
                    <a:pt x="9213077" y="5031106"/>
                  </a:cubicBezTo>
                  <a:close/>
                  <a:moveTo>
                    <a:pt x="1640321" y="4957505"/>
                  </a:moveTo>
                  <a:cubicBezTo>
                    <a:pt x="1624292" y="4957505"/>
                    <a:pt x="1611294" y="4943982"/>
                    <a:pt x="1611294" y="4927305"/>
                  </a:cubicBezTo>
                  <a:cubicBezTo>
                    <a:pt x="1611294" y="4910628"/>
                    <a:pt x="1624292" y="4897105"/>
                    <a:pt x="1640321" y="4897105"/>
                  </a:cubicBezTo>
                  <a:cubicBezTo>
                    <a:pt x="1656350" y="4897105"/>
                    <a:pt x="1669348" y="4910628"/>
                    <a:pt x="1669348" y="4927305"/>
                  </a:cubicBezTo>
                  <a:cubicBezTo>
                    <a:pt x="1669348" y="4943982"/>
                    <a:pt x="1656350" y="4957505"/>
                    <a:pt x="1640321" y="4957505"/>
                  </a:cubicBezTo>
                  <a:close/>
                  <a:moveTo>
                    <a:pt x="1711094" y="4957505"/>
                  </a:moveTo>
                  <a:cubicBezTo>
                    <a:pt x="1695065" y="4957505"/>
                    <a:pt x="1682067" y="4943982"/>
                    <a:pt x="1682067" y="4927305"/>
                  </a:cubicBezTo>
                  <a:cubicBezTo>
                    <a:pt x="1682067" y="4910628"/>
                    <a:pt x="1695065" y="4897105"/>
                    <a:pt x="1711094" y="4897105"/>
                  </a:cubicBezTo>
                  <a:cubicBezTo>
                    <a:pt x="1727123" y="4897105"/>
                    <a:pt x="1740121" y="4910628"/>
                    <a:pt x="1740121" y="4927305"/>
                  </a:cubicBezTo>
                  <a:cubicBezTo>
                    <a:pt x="1740121" y="4943982"/>
                    <a:pt x="1727123" y="4957505"/>
                    <a:pt x="1711094" y="4957505"/>
                  </a:cubicBezTo>
                  <a:close/>
                  <a:moveTo>
                    <a:pt x="1781867" y="4957505"/>
                  </a:moveTo>
                  <a:cubicBezTo>
                    <a:pt x="1765838" y="4957505"/>
                    <a:pt x="1752840" y="4943982"/>
                    <a:pt x="1752840" y="4927305"/>
                  </a:cubicBezTo>
                  <a:cubicBezTo>
                    <a:pt x="1752840" y="4910628"/>
                    <a:pt x="1765838" y="4897105"/>
                    <a:pt x="1781867" y="4897105"/>
                  </a:cubicBezTo>
                  <a:cubicBezTo>
                    <a:pt x="1797896" y="4897105"/>
                    <a:pt x="1810894" y="4910628"/>
                    <a:pt x="1810894" y="4927305"/>
                  </a:cubicBezTo>
                  <a:cubicBezTo>
                    <a:pt x="1810894" y="4943982"/>
                    <a:pt x="1797896" y="4957505"/>
                    <a:pt x="1781867" y="4957505"/>
                  </a:cubicBezTo>
                  <a:close/>
                  <a:moveTo>
                    <a:pt x="1852642" y="4957505"/>
                  </a:moveTo>
                  <a:cubicBezTo>
                    <a:pt x="1836612" y="4957505"/>
                    <a:pt x="1823615" y="4943982"/>
                    <a:pt x="1823615" y="4927305"/>
                  </a:cubicBezTo>
                  <a:cubicBezTo>
                    <a:pt x="1823615" y="4910628"/>
                    <a:pt x="1836612" y="4897105"/>
                    <a:pt x="1852642" y="4897105"/>
                  </a:cubicBezTo>
                  <a:cubicBezTo>
                    <a:pt x="1868671" y="4897105"/>
                    <a:pt x="1881668" y="4910628"/>
                    <a:pt x="1881668" y="4927305"/>
                  </a:cubicBezTo>
                  <a:cubicBezTo>
                    <a:pt x="1881668" y="4943982"/>
                    <a:pt x="1868671" y="4957505"/>
                    <a:pt x="1852642" y="4957505"/>
                  </a:cubicBezTo>
                  <a:close/>
                  <a:moveTo>
                    <a:pt x="1923414" y="4957505"/>
                  </a:moveTo>
                  <a:cubicBezTo>
                    <a:pt x="1907385" y="4957505"/>
                    <a:pt x="1894387" y="4943982"/>
                    <a:pt x="1894387" y="4927305"/>
                  </a:cubicBezTo>
                  <a:cubicBezTo>
                    <a:pt x="1894387" y="4910628"/>
                    <a:pt x="1907385" y="4897105"/>
                    <a:pt x="1923414" y="4897105"/>
                  </a:cubicBezTo>
                  <a:cubicBezTo>
                    <a:pt x="1939443" y="4897105"/>
                    <a:pt x="1952441" y="4910628"/>
                    <a:pt x="1952441" y="4927305"/>
                  </a:cubicBezTo>
                  <a:cubicBezTo>
                    <a:pt x="1952441" y="4943982"/>
                    <a:pt x="1939443" y="4957505"/>
                    <a:pt x="1923414" y="4957505"/>
                  </a:cubicBezTo>
                  <a:close/>
                  <a:moveTo>
                    <a:pt x="1994188" y="4957505"/>
                  </a:moveTo>
                  <a:cubicBezTo>
                    <a:pt x="1978159" y="4957505"/>
                    <a:pt x="1965161" y="4943982"/>
                    <a:pt x="1965161" y="4927305"/>
                  </a:cubicBezTo>
                  <a:cubicBezTo>
                    <a:pt x="1965161" y="4910628"/>
                    <a:pt x="1978159" y="4897105"/>
                    <a:pt x="1994188" y="4897105"/>
                  </a:cubicBezTo>
                  <a:cubicBezTo>
                    <a:pt x="2010217" y="4897105"/>
                    <a:pt x="2023215" y="4910628"/>
                    <a:pt x="2023215" y="4927305"/>
                  </a:cubicBezTo>
                  <a:cubicBezTo>
                    <a:pt x="2023215" y="4943982"/>
                    <a:pt x="2010217" y="4957505"/>
                    <a:pt x="1994188" y="4957505"/>
                  </a:cubicBezTo>
                  <a:close/>
                  <a:moveTo>
                    <a:pt x="2064961" y="4957505"/>
                  </a:moveTo>
                  <a:cubicBezTo>
                    <a:pt x="2048932" y="4957505"/>
                    <a:pt x="2035934" y="4943982"/>
                    <a:pt x="2035934" y="4927305"/>
                  </a:cubicBezTo>
                  <a:cubicBezTo>
                    <a:pt x="2035934" y="4910628"/>
                    <a:pt x="2048932" y="4897105"/>
                    <a:pt x="2064961" y="4897105"/>
                  </a:cubicBezTo>
                  <a:cubicBezTo>
                    <a:pt x="2080990" y="4897105"/>
                    <a:pt x="2093988" y="4910628"/>
                    <a:pt x="2093988" y="4927305"/>
                  </a:cubicBezTo>
                  <a:cubicBezTo>
                    <a:pt x="2093988" y="4943982"/>
                    <a:pt x="2080990" y="4957505"/>
                    <a:pt x="2064961" y="4957505"/>
                  </a:cubicBezTo>
                  <a:close/>
                  <a:moveTo>
                    <a:pt x="2135736" y="4957505"/>
                  </a:moveTo>
                  <a:cubicBezTo>
                    <a:pt x="2119706" y="4957505"/>
                    <a:pt x="2106709" y="4943982"/>
                    <a:pt x="2106709" y="4927305"/>
                  </a:cubicBezTo>
                  <a:cubicBezTo>
                    <a:pt x="2106709" y="4910628"/>
                    <a:pt x="2119706" y="4897105"/>
                    <a:pt x="2135736" y="4897105"/>
                  </a:cubicBezTo>
                  <a:cubicBezTo>
                    <a:pt x="2151765" y="4897105"/>
                    <a:pt x="2164762" y="4910628"/>
                    <a:pt x="2164762" y="4927305"/>
                  </a:cubicBezTo>
                  <a:cubicBezTo>
                    <a:pt x="2164762" y="4943982"/>
                    <a:pt x="2151765" y="4957505"/>
                    <a:pt x="2135736" y="4957505"/>
                  </a:cubicBezTo>
                  <a:close/>
                  <a:moveTo>
                    <a:pt x="2206508" y="4957505"/>
                  </a:moveTo>
                  <a:cubicBezTo>
                    <a:pt x="2190479" y="4957505"/>
                    <a:pt x="2177481" y="4943982"/>
                    <a:pt x="2177481" y="4927305"/>
                  </a:cubicBezTo>
                  <a:cubicBezTo>
                    <a:pt x="2177481" y="4910628"/>
                    <a:pt x="2190479" y="4897105"/>
                    <a:pt x="2206508" y="4897105"/>
                  </a:cubicBezTo>
                  <a:cubicBezTo>
                    <a:pt x="2222537" y="4897105"/>
                    <a:pt x="2235535" y="4910628"/>
                    <a:pt x="2235535" y="4927305"/>
                  </a:cubicBezTo>
                  <a:cubicBezTo>
                    <a:pt x="2235535" y="4943982"/>
                    <a:pt x="2222537" y="4957505"/>
                    <a:pt x="2206508" y="4957505"/>
                  </a:cubicBezTo>
                  <a:close/>
                  <a:moveTo>
                    <a:pt x="2277281" y="4957505"/>
                  </a:moveTo>
                  <a:cubicBezTo>
                    <a:pt x="2261252" y="4957505"/>
                    <a:pt x="2248254" y="4943982"/>
                    <a:pt x="2248254" y="4927305"/>
                  </a:cubicBezTo>
                  <a:cubicBezTo>
                    <a:pt x="2248254" y="4910628"/>
                    <a:pt x="2261252" y="4897105"/>
                    <a:pt x="2277281" y="4897105"/>
                  </a:cubicBezTo>
                  <a:cubicBezTo>
                    <a:pt x="2293310" y="4897105"/>
                    <a:pt x="2306308" y="4910628"/>
                    <a:pt x="2306308" y="4927305"/>
                  </a:cubicBezTo>
                  <a:cubicBezTo>
                    <a:pt x="2306308" y="4943982"/>
                    <a:pt x="2293310" y="4957505"/>
                    <a:pt x="2277281" y="4957505"/>
                  </a:cubicBezTo>
                  <a:close/>
                  <a:moveTo>
                    <a:pt x="2348054" y="4957505"/>
                  </a:moveTo>
                  <a:cubicBezTo>
                    <a:pt x="2332025" y="4957505"/>
                    <a:pt x="2319027" y="4943982"/>
                    <a:pt x="2319027" y="4927305"/>
                  </a:cubicBezTo>
                  <a:cubicBezTo>
                    <a:pt x="2319027" y="4910628"/>
                    <a:pt x="2332025" y="4897105"/>
                    <a:pt x="2348054" y="4897105"/>
                  </a:cubicBezTo>
                  <a:cubicBezTo>
                    <a:pt x="2364083" y="4897105"/>
                    <a:pt x="2377081" y="4910628"/>
                    <a:pt x="2377081" y="4927305"/>
                  </a:cubicBezTo>
                  <a:cubicBezTo>
                    <a:pt x="2377081" y="4943982"/>
                    <a:pt x="2364083" y="4957505"/>
                    <a:pt x="2348054" y="4957505"/>
                  </a:cubicBezTo>
                  <a:close/>
                  <a:moveTo>
                    <a:pt x="2418829" y="4957505"/>
                  </a:moveTo>
                  <a:cubicBezTo>
                    <a:pt x="2402799" y="4957505"/>
                    <a:pt x="2389802" y="4943982"/>
                    <a:pt x="2389802" y="4927305"/>
                  </a:cubicBezTo>
                  <a:cubicBezTo>
                    <a:pt x="2389802" y="4910628"/>
                    <a:pt x="2402799" y="4897105"/>
                    <a:pt x="2418829" y="4897105"/>
                  </a:cubicBezTo>
                  <a:cubicBezTo>
                    <a:pt x="2434858" y="4897105"/>
                    <a:pt x="2447855" y="4910628"/>
                    <a:pt x="2447855" y="4927305"/>
                  </a:cubicBezTo>
                  <a:cubicBezTo>
                    <a:pt x="2447855" y="4943982"/>
                    <a:pt x="2434858" y="4957505"/>
                    <a:pt x="2418829" y="4957505"/>
                  </a:cubicBezTo>
                  <a:close/>
                  <a:moveTo>
                    <a:pt x="2489602" y="4957505"/>
                  </a:moveTo>
                  <a:cubicBezTo>
                    <a:pt x="2473573" y="4957505"/>
                    <a:pt x="2460575" y="4943982"/>
                    <a:pt x="2460575" y="4927305"/>
                  </a:cubicBezTo>
                  <a:cubicBezTo>
                    <a:pt x="2460575" y="4910628"/>
                    <a:pt x="2473573" y="4897105"/>
                    <a:pt x="2489602" y="4897105"/>
                  </a:cubicBezTo>
                  <a:cubicBezTo>
                    <a:pt x="2505631" y="4897105"/>
                    <a:pt x="2518629" y="4910628"/>
                    <a:pt x="2518629" y="4927305"/>
                  </a:cubicBezTo>
                  <a:cubicBezTo>
                    <a:pt x="2518629" y="4943982"/>
                    <a:pt x="2505631" y="4957505"/>
                    <a:pt x="2489602" y="4957505"/>
                  </a:cubicBezTo>
                  <a:close/>
                  <a:moveTo>
                    <a:pt x="2631148" y="4957505"/>
                  </a:moveTo>
                  <a:cubicBezTo>
                    <a:pt x="2615119" y="4957505"/>
                    <a:pt x="2602121" y="4943982"/>
                    <a:pt x="2602121" y="4927305"/>
                  </a:cubicBezTo>
                  <a:cubicBezTo>
                    <a:pt x="2602121" y="4910628"/>
                    <a:pt x="2615119" y="4897105"/>
                    <a:pt x="2631148" y="4897105"/>
                  </a:cubicBezTo>
                  <a:cubicBezTo>
                    <a:pt x="2647177" y="4897105"/>
                    <a:pt x="2660175" y="4910628"/>
                    <a:pt x="2660175" y="4927305"/>
                  </a:cubicBezTo>
                  <a:cubicBezTo>
                    <a:pt x="2660175" y="4943982"/>
                    <a:pt x="2647177" y="4957505"/>
                    <a:pt x="2631148" y="4957505"/>
                  </a:cubicBezTo>
                  <a:close/>
                  <a:moveTo>
                    <a:pt x="2701923" y="4957505"/>
                  </a:moveTo>
                  <a:cubicBezTo>
                    <a:pt x="2685893" y="4957505"/>
                    <a:pt x="2672896" y="4943982"/>
                    <a:pt x="2672896" y="4927305"/>
                  </a:cubicBezTo>
                  <a:cubicBezTo>
                    <a:pt x="2672896" y="4910628"/>
                    <a:pt x="2685893" y="4897105"/>
                    <a:pt x="2701923" y="4897105"/>
                  </a:cubicBezTo>
                  <a:cubicBezTo>
                    <a:pt x="2717952" y="4897105"/>
                    <a:pt x="2730949" y="4910628"/>
                    <a:pt x="2730949" y="4927305"/>
                  </a:cubicBezTo>
                  <a:cubicBezTo>
                    <a:pt x="2730949" y="4943982"/>
                    <a:pt x="2717952" y="4957505"/>
                    <a:pt x="2701923" y="4957505"/>
                  </a:cubicBezTo>
                  <a:close/>
                  <a:moveTo>
                    <a:pt x="2772695" y="4957505"/>
                  </a:moveTo>
                  <a:cubicBezTo>
                    <a:pt x="2756666" y="4957505"/>
                    <a:pt x="2743668" y="4943982"/>
                    <a:pt x="2743668" y="4927305"/>
                  </a:cubicBezTo>
                  <a:cubicBezTo>
                    <a:pt x="2743668" y="4910628"/>
                    <a:pt x="2756666" y="4897105"/>
                    <a:pt x="2772695" y="4897105"/>
                  </a:cubicBezTo>
                  <a:cubicBezTo>
                    <a:pt x="2788724" y="4897105"/>
                    <a:pt x="2801722" y="4910628"/>
                    <a:pt x="2801722" y="4927305"/>
                  </a:cubicBezTo>
                  <a:cubicBezTo>
                    <a:pt x="2801722" y="4943982"/>
                    <a:pt x="2788724" y="4957505"/>
                    <a:pt x="2772695" y="4957505"/>
                  </a:cubicBezTo>
                  <a:close/>
                  <a:moveTo>
                    <a:pt x="2914241" y="4957505"/>
                  </a:moveTo>
                  <a:cubicBezTo>
                    <a:pt x="2898212" y="4957505"/>
                    <a:pt x="2885214" y="4943982"/>
                    <a:pt x="2885214" y="4927305"/>
                  </a:cubicBezTo>
                  <a:cubicBezTo>
                    <a:pt x="2885214" y="4910628"/>
                    <a:pt x="2898212" y="4897105"/>
                    <a:pt x="2914241" y="4897105"/>
                  </a:cubicBezTo>
                  <a:cubicBezTo>
                    <a:pt x="2930270" y="4897105"/>
                    <a:pt x="2943268" y="4910628"/>
                    <a:pt x="2943268" y="4927305"/>
                  </a:cubicBezTo>
                  <a:cubicBezTo>
                    <a:pt x="2943268" y="4943982"/>
                    <a:pt x="2930270" y="4957505"/>
                    <a:pt x="2914241" y="4957505"/>
                  </a:cubicBezTo>
                  <a:close/>
                  <a:moveTo>
                    <a:pt x="2985017" y="4957505"/>
                  </a:moveTo>
                  <a:cubicBezTo>
                    <a:pt x="2968987" y="4957505"/>
                    <a:pt x="2955990" y="4943982"/>
                    <a:pt x="2955990" y="4927305"/>
                  </a:cubicBezTo>
                  <a:cubicBezTo>
                    <a:pt x="2955990" y="4910628"/>
                    <a:pt x="2968987" y="4897105"/>
                    <a:pt x="2985017" y="4897105"/>
                  </a:cubicBezTo>
                  <a:cubicBezTo>
                    <a:pt x="3001046" y="4897105"/>
                    <a:pt x="3014043" y="4910628"/>
                    <a:pt x="3014043" y="4927305"/>
                  </a:cubicBezTo>
                  <a:cubicBezTo>
                    <a:pt x="3014043" y="4943982"/>
                    <a:pt x="3001046" y="4957505"/>
                    <a:pt x="2985017" y="4957505"/>
                  </a:cubicBezTo>
                  <a:close/>
                  <a:moveTo>
                    <a:pt x="3197335" y="4957505"/>
                  </a:moveTo>
                  <a:cubicBezTo>
                    <a:pt x="3181306" y="4957505"/>
                    <a:pt x="3168308" y="4943982"/>
                    <a:pt x="3168308" y="4927305"/>
                  </a:cubicBezTo>
                  <a:cubicBezTo>
                    <a:pt x="3168308" y="4910628"/>
                    <a:pt x="3181306" y="4897105"/>
                    <a:pt x="3197335" y="4897105"/>
                  </a:cubicBezTo>
                  <a:cubicBezTo>
                    <a:pt x="3213364" y="4897105"/>
                    <a:pt x="3226362" y="4910628"/>
                    <a:pt x="3226362" y="4927305"/>
                  </a:cubicBezTo>
                  <a:cubicBezTo>
                    <a:pt x="3226362" y="4943982"/>
                    <a:pt x="3213364" y="4957505"/>
                    <a:pt x="3197335" y="4957505"/>
                  </a:cubicBezTo>
                  <a:close/>
                  <a:moveTo>
                    <a:pt x="3551204" y="4957505"/>
                  </a:moveTo>
                  <a:cubicBezTo>
                    <a:pt x="3535174" y="4957505"/>
                    <a:pt x="3522177" y="4943982"/>
                    <a:pt x="3522177" y="4927305"/>
                  </a:cubicBezTo>
                  <a:cubicBezTo>
                    <a:pt x="3522177" y="4910628"/>
                    <a:pt x="3535174" y="4897105"/>
                    <a:pt x="3551204" y="4897105"/>
                  </a:cubicBezTo>
                  <a:cubicBezTo>
                    <a:pt x="3567233" y="4897105"/>
                    <a:pt x="3580230" y="4910628"/>
                    <a:pt x="3580230" y="4927305"/>
                  </a:cubicBezTo>
                  <a:cubicBezTo>
                    <a:pt x="3580230" y="4943982"/>
                    <a:pt x="3567233" y="4957505"/>
                    <a:pt x="3551204" y="4957505"/>
                  </a:cubicBezTo>
                  <a:close/>
                  <a:moveTo>
                    <a:pt x="3692749" y="4957505"/>
                  </a:moveTo>
                  <a:cubicBezTo>
                    <a:pt x="3676720" y="4957505"/>
                    <a:pt x="3663722" y="4943982"/>
                    <a:pt x="3663722" y="4927305"/>
                  </a:cubicBezTo>
                  <a:cubicBezTo>
                    <a:pt x="3663722" y="4910628"/>
                    <a:pt x="3676720" y="4897105"/>
                    <a:pt x="3692749" y="4897105"/>
                  </a:cubicBezTo>
                  <a:cubicBezTo>
                    <a:pt x="3708778" y="4897105"/>
                    <a:pt x="3721776" y="4910628"/>
                    <a:pt x="3721776" y="4927305"/>
                  </a:cubicBezTo>
                  <a:cubicBezTo>
                    <a:pt x="3721776" y="4943982"/>
                    <a:pt x="3708778" y="4957505"/>
                    <a:pt x="3692749" y="4957505"/>
                  </a:cubicBezTo>
                  <a:close/>
                  <a:moveTo>
                    <a:pt x="3763522" y="4957505"/>
                  </a:moveTo>
                  <a:cubicBezTo>
                    <a:pt x="3747493" y="4957505"/>
                    <a:pt x="3734495" y="4943982"/>
                    <a:pt x="3734495" y="4927305"/>
                  </a:cubicBezTo>
                  <a:cubicBezTo>
                    <a:pt x="3734495" y="4910628"/>
                    <a:pt x="3747493" y="4897105"/>
                    <a:pt x="3763522" y="4897105"/>
                  </a:cubicBezTo>
                  <a:cubicBezTo>
                    <a:pt x="3779551" y="4897105"/>
                    <a:pt x="3792549" y="4910628"/>
                    <a:pt x="3792549" y="4927305"/>
                  </a:cubicBezTo>
                  <a:cubicBezTo>
                    <a:pt x="3792549" y="4943982"/>
                    <a:pt x="3779551" y="4957505"/>
                    <a:pt x="3763522" y="4957505"/>
                  </a:cubicBezTo>
                  <a:close/>
                  <a:moveTo>
                    <a:pt x="4188163" y="4957505"/>
                  </a:moveTo>
                  <a:cubicBezTo>
                    <a:pt x="4172134" y="4957505"/>
                    <a:pt x="4159136" y="4943982"/>
                    <a:pt x="4159136" y="4927305"/>
                  </a:cubicBezTo>
                  <a:cubicBezTo>
                    <a:pt x="4159136" y="4910628"/>
                    <a:pt x="4172134" y="4897105"/>
                    <a:pt x="4188163" y="4897105"/>
                  </a:cubicBezTo>
                  <a:cubicBezTo>
                    <a:pt x="4204192" y="4897105"/>
                    <a:pt x="4217190" y="4910628"/>
                    <a:pt x="4217190" y="4927305"/>
                  </a:cubicBezTo>
                  <a:cubicBezTo>
                    <a:pt x="4217190" y="4943982"/>
                    <a:pt x="4204192" y="4957505"/>
                    <a:pt x="4188163" y="4957505"/>
                  </a:cubicBezTo>
                  <a:close/>
                  <a:moveTo>
                    <a:pt x="4258936" y="4957505"/>
                  </a:moveTo>
                  <a:cubicBezTo>
                    <a:pt x="4242907" y="4957505"/>
                    <a:pt x="4229909" y="4943982"/>
                    <a:pt x="4229909" y="4927305"/>
                  </a:cubicBezTo>
                  <a:cubicBezTo>
                    <a:pt x="4229909" y="4910628"/>
                    <a:pt x="4242907" y="4897105"/>
                    <a:pt x="4258936" y="4897105"/>
                  </a:cubicBezTo>
                  <a:cubicBezTo>
                    <a:pt x="4274965" y="4897105"/>
                    <a:pt x="4287963" y="4910628"/>
                    <a:pt x="4287963" y="4927305"/>
                  </a:cubicBezTo>
                  <a:cubicBezTo>
                    <a:pt x="4287963" y="4943982"/>
                    <a:pt x="4274965" y="4957505"/>
                    <a:pt x="4258936" y="4957505"/>
                  </a:cubicBezTo>
                  <a:close/>
                  <a:moveTo>
                    <a:pt x="4329709" y="4957505"/>
                  </a:moveTo>
                  <a:cubicBezTo>
                    <a:pt x="4313680" y="4957505"/>
                    <a:pt x="4300682" y="4943982"/>
                    <a:pt x="4300682" y="4927305"/>
                  </a:cubicBezTo>
                  <a:cubicBezTo>
                    <a:pt x="4300682" y="4910628"/>
                    <a:pt x="4313680" y="4897105"/>
                    <a:pt x="4329709" y="4897105"/>
                  </a:cubicBezTo>
                  <a:cubicBezTo>
                    <a:pt x="4345738" y="4897105"/>
                    <a:pt x="4358736" y="4910628"/>
                    <a:pt x="4358736" y="4927305"/>
                  </a:cubicBezTo>
                  <a:cubicBezTo>
                    <a:pt x="4358736" y="4943982"/>
                    <a:pt x="4345738" y="4957505"/>
                    <a:pt x="4329709" y="4957505"/>
                  </a:cubicBezTo>
                  <a:close/>
                  <a:moveTo>
                    <a:pt x="4400484" y="4957505"/>
                  </a:moveTo>
                  <a:cubicBezTo>
                    <a:pt x="4384454" y="4957505"/>
                    <a:pt x="4371457" y="4943982"/>
                    <a:pt x="4371457" y="4927305"/>
                  </a:cubicBezTo>
                  <a:cubicBezTo>
                    <a:pt x="4371457" y="4910628"/>
                    <a:pt x="4384454" y="4897105"/>
                    <a:pt x="4400484" y="4897105"/>
                  </a:cubicBezTo>
                  <a:cubicBezTo>
                    <a:pt x="4416513" y="4897105"/>
                    <a:pt x="4429510" y="4910628"/>
                    <a:pt x="4429510" y="4927305"/>
                  </a:cubicBezTo>
                  <a:cubicBezTo>
                    <a:pt x="4429510" y="4943982"/>
                    <a:pt x="4416513" y="4957505"/>
                    <a:pt x="4400484" y="4957505"/>
                  </a:cubicBezTo>
                  <a:close/>
                  <a:moveTo>
                    <a:pt x="4471257" y="4957505"/>
                  </a:moveTo>
                  <a:cubicBezTo>
                    <a:pt x="4455228" y="4957505"/>
                    <a:pt x="4442230" y="4943982"/>
                    <a:pt x="4442230" y="4927305"/>
                  </a:cubicBezTo>
                  <a:cubicBezTo>
                    <a:pt x="4442230" y="4910628"/>
                    <a:pt x="4455228" y="4897105"/>
                    <a:pt x="4471257" y="4897105"/>
                  </a:cubicBezTo>
                  <a:cubicBezTo>
                    <a:pt x="4487286" y="4897105"/>
                    <a:pt x="4500284" y="4910628"/>
                    <a:pt x="4500284" y="4927305"/>
                  </a:cubicBezTo>
                  <a:cubicBezTo>
                    <a:pt x="4500284" y="4943982"/>
                    <a:pt x="4487286" y="4957505"/>
                    <a:pt x="4471257" y="4957505"/>
                  </a:cubicBezTo>
                  <a:close/>
                  <a:moveTo>
                    <a:pt x="4542030" y="4957505"/>
                  </a:moveTo>
                  <a:cubicBezTo>
                    <a:pt x="4526001" y="4957505"/>
                    <a:pt x="4513003" y="4943982"/>
                    <a:pt x="4513003" y="4927305"/>
                  </a:cubicBezTo>
                  <a:cubicBezTo>
                    <a:pt x="4513003" y="4910628"/>
                    <a:pt x="4526001" y="4897105"/>
                    <a:pt x="4542030" y="4897105"/>
                  </a:cubicBezTo>
                  <a:cubicBezTo>
                    <a:pt x="4558059" y="4897105"/>
                    <a:pt x="4571057" y="4910628"/>
                    <a:pt x="4571057" y="4927305"/>
                  </a:cubicBezTo>
                  <a:cubicBezTo>
                    <a:pt x="4571057" y="4943982"/>
                    <a:pt x="4558059" y="4957505"/>
                    <a:pt x="4542030" y="4957505"/>
                  </a:cubicBezTo>
                  <a:close/>
                  <a:moveTo>
                    <a:pt x="4612803" y="4957505"/>
                  </a:moveTo>
                  <a:cubicBezTo>
                    <a:pt x="4596774" y="4957505"/>
                    <a:pt x="4583776" y="4943982"/>
                    <a:pt x="4583776" y="4927305"/>
                  </a:cubicBezTo>
                  <a:cubicBezTo>
                    <a:pt x="4583776" y="4910628"/>
                    <a:pt x="4596774" y="4897105"/>
                    <a:pt x="4612803" y="4897105"/>
                  </a:cubicBezTo>
                  <a:cubicBezTo>
                    <a:pt x="4628832" y="4897105"/>
                    <a:pt x="4641830" y="4910628"/>
                    <a:pt x="4641830" y="4927305"/>
                  </a:cubicBezTo>
                  <a:cubicBezTo>
                    <a:pt x="4641830" y="4943982"/>
                    <a:pt x="4628832" y="4957505"/>
                    <a:pt x="4612803" y="4957505"/>
                  </a:cubicBezTo>
                  <a:close/>
                  <a:moveTo>
                    <a:pt x="4683578" y="4957505"/>
                  </a:moveTo>
                  <a:cubicBezTo>
                    <a:pt x="4667548" y="4957505"/>
                    <a:pt x="4654551" y="4943982"/>
                    <a:pt x="4654551" y="4927305"/>
                  </a:cubicBezTo>
                  <a:cubicBezTo>
                    <a:pt x="4654551" y="4910628"/>
                    <a:pt x="4667548" y="4897105"/>
                    <a:pt x="4683578" y="4897105"/>
                  </a:cubicBezTo>
                  <a:cubicBezTo>
                    <a:pt x="4699607" y="4897105"/>
                    <a:pt x="4712604" y="4910628"/>
                    <a:pt x="4712604" y="4927305"/>
                  </a:cubicBezTo>
                  <a:cubicBezTo>
                    <a:pt x="4712604" y="4943982"/>
                    <a:pt x="4699607" y="4957505"/>
                    <a:pt x="4683578" y="4957505"/>
                  </a:cubicBezTo>
                  <a:close/>
                  <a:moveTo>
                    <a:pt x="6311367" y="4957505"/>
                  </a:moveTo>
                  <a:cubicBezTo>
                    <a:pt x="6295337" y="4957505"/>
                    <a:pt x="6282334" y="4943982"/>
                    <a:pt x="6282334" y="4927305"/>
                  </a:cubicBezTo>
                  <a:cubicBezTo>
                    <a:pt x="6282334" y="4910628"/>
                    <a:pt x="6295337" y="4897105"/>
                    <a:pt x="6311367" y="4897105"/>
                  </a:cubicBezTo>
                  <a:cubicBezTo>
                    <a:pt x="6327396" y="4897105"/>
                    <a:pt x="6340388" y="4910628"/>
                    <a:pt x="6340388" y="4927305"/>
                  </a:cubicBezTo>
                  <a:cubicBezTo>
                    <a:pt x="6340388" y="4943982"/>
                    <a:pt x="6327396" y="4957505"/>
                    <a:pt x="6311367" y="4957505"/>
                  </a:cubicBezTo>
                  <a:close/>
                  <a:moveTo>
                    <a:pt x="6594461" y="4957505"/>
                  </a:moveTo>
                  <a:cubicBezTo>
                    <a:pt x="6578431" y="4957505"/>
                    <a:pt x="6565428" y="4943982"/>
                    <a:pt x="6565428" y="4927305"/>
                  </a:cubicBezTo>
                  <a:cubicBezTo>
                    <a:pt x="6565428" y="4910628"/>
                    <a:pt x="6578431" y="4897105"/>
                    <a:pt x="6594461" y="4897105"/>
                  </a:cubicBezTo>
                  <a:cubicBezTo>
                    <a:pt x="6610490" y="4897105"/>
                    <a:pt x="6623482" y="4910628"/>
                    <a:pt x="6623482" y="4927305"/>
                  </a:cubicBezTo>
                  <a:cubicBezTo>
                    <a:pt x="6623482" y="4943982"/>
                    <a:pt x="6610490" y="4957505"/>
                    <a:pt x="6594461" y="4957505"/>
                  </a:cubicBezTo>
                  <a:close/>
                  <a:moveTo>
                    <a:pt x="6665235" y="4957505"/>
                  </a:moveTo>
                  <a:cubicBezTo>
                    <a:pt x="6649206" y="4957505"/>
                    <a:pt x="6636203" y="4943982"/>
                    <a:pt x="6636203" y="4927305"/>
                  </a:cubicBezTo>
                  <a:cubicBezTo>
                    <a:pt x="6636203" y="4910628"/>
                    <a:pt x="6649206" y="4897105"/>
                    <a:pt x="6665235" y="4897105"/>
                  </a:cubicBezTo>
                  <a:cubicBezTo>
                    <a:pt x="6681264" y="4897105"/>
                    <a:pt x="6694256" y="4910628"/>
                    <a:pt x="6694256" y="4927305"/>
                  </a:cubicBezTo>
                  <a:cubicBezTo>
                    <a:pt x="6694256" y="4943982"/>
                    <a:pt x="6681264" y="4957505"/>
                    <a:pt x="6665235" y="4957505"/>
                  </a:cubicBezTo>
                  <a:close/>
                  <a:moveTo>
                    <a:pt x="6806780" y="4957505"/>
                  </a:moveTo>
                  <a:cubicBezTo>
                    <a:pt x="6790751" y="4957505"/>
                    <a:pt x="6777748" y="4943982"/>
                    <a:pt x="6777748" y="4927305"/>
                  </a:cubicBezTo>
                  <a:cubicBezTo>
                    <a:pt x="6777748" y="4910628"/>
                    <a:pt x="6790751" y="4897105"/>
                    <a:pt x="6806780" y="4897105"/>
                  </a:cubicBezTo>
                  <a:cubicBezTo>
                    <a:pt x="6822810" y="4897105"/>
                    <a:pt x="6835802" y="4910628"/>
                    <a:pt x="6835802" y="4927305"/>
                  </a:cubicBezTo>
                  <a:cubicBezTo>
                    <a:pt x="6835802" y="4943982"/>
                    <a:pt x="6822810" y="4957505"/>
                    <a:pt x="6806780" y="4957505"/>
                  </a:cubicBezTo>
                  <a:close/>
                  <a:moveTo>
                    <a:pt x="6877555" y="4957505"/>
                  </a:moveTo>
                  <a:cubicBezTo>
                    <a:pt x="6861525" y="4957505"/>
                    <a:pt x="6848522" y="4943982"/>
                    <a:pt x="6848522" y="4927305"/>
                  </a:cubicBezTo>
                  <a:cubicBezTo>
                    <a:pt x="6848522" y="4910628"/>
                    <a:pt x="6861525" y="4897105"/>
                    <a:pt x="6877555" y="4897105"/>
                  </a:cubicBezTo>
                  <a:cubicBezTo>
                    <a:pt x="6893584" y="4897105"/>
                    <a:pt x="6906576" y="4910628"/>
                    <a:pt x="6906576" y="4927305"/>
                  </a:cubicBezTo>
                  <a:cubicBezTo>
                    <a:pt x="6906576" y="4943982"/>
                    <a:pt x="6893584" y="4957505"/>
                    <a:pt x="6877555" y="4957505"/>
                  </a:cubicBezTo>
                  <a:close/>
                  <a:moveTo>
                    <a:pt x="7019101" y="4957505"/>
                  </a:moveTo>
                  <a:cubicBezTo>
                    <a:pt x="7003072" y="4957505"/>
                    <a:pt x="6990069" y="4943982"/>
                    <a:pt x="6990069" y="4927305"/>
                  </a:cubicBezTo>
                  <a:cubicBezTo>
                    <a:pt x="6990069" y="4910628"/>
                    <a:pt x="7003072" y="4897105"/>
                    <a:pt x="7019101" y="4897105"/>
                  </a:cubicBezTo>
                  <a:cubicBezTo>
                    <a:pt x="7035130" y="4897105"/>
                    <a:pt x="7048123" y="4910628"/>
                    <a:pt x="7048123" y="4927305"/>
                  </a:cubicBezTo>
                  <a:cubicBezTo>
                    <a:pt x="7048123" y="4943982"/>
                    <a:pt x="7035130" y="4957505"/>
                    <a:pt x="7019101" y="4957505"/>
                  </a:cubicBezTo>
                  <a:close/>
                  <a:moveTo>
                    <a:pt x="7089874" y="4957505"/>
                  </a:moveTo>
                  <a:cubicBezTo>
                    <a:pt x="7073845" y="4957505"/>
                    <a:pt x="7060842" y="4943982"/>
                    <a:pt x="7060842" y="4927305"/>
                  </a:cubicBezTo>
                  <a:cubicBezTo>
                    <a:pt x="7060842" y="4910628"/>
                    <a:pt x="7073845" y="4897105"/>
                    <a:pt x="7089874" y="4897105"/>
                  </a:cubicBezTo>
                  <a:cubicBezTo>
                    <a:pt x="7105904" y="4897105"/>
                    <a:pt x="7118896" y="4910628"/>
                    <a:pt x="7118896" y="4927305"/>
                  </a:cubicBezTo>
                  <a:cubicBezTo>
                    <a:pt x="7118896" y="4943982"/>
                    <a:pt x="7105904" y="4957505"/>
                    <a:pt x="7089874" y="4957505"/>
                  </a:cubicBezTo>
                  <a:close/>
                  <a:moveTo>
                    <a:pt x="7160648" y="4957505"/>
                  </a:moveTo>
                  <a:cubicBezTo>
                    <a:pt x="7144618" y="4957505"/>
                    <a:pt x="7131615" y="4943982"/>
                    <a:pt x="7131615" y="4927305"/>
                  </a:cubicBezTo>
                  <a:cubicBezTo>
                    <a:pt x="7131615" y="4910628"/>
                    <a:pt x="7144618" y="4897105"/>
                    <a:pt x="7160648" y="4897105"/>
                  </a:cubicBezTo>
                  <a:cubicBezTo>
                    <a:pt x="7176677" y="4897105"/>
                    <a:pt x="7189669" y="4910628"/>
                    <a:pt x="7189669" y="4927305"/>
                  </a:cubicBezTo>
                  <a:cubicBezTo>
                    <a:pt x="7189669" y="4943982"/>
                    <a:pt x="7176677" y="4957505"/>
                    <a:pt x="7160648" y="4957505"/>
                  </a:cubicBezTo>
                  <a:close/>
                  <a:moveTo>
                    <a:pt x="7231422" y="4957505"/>
                  </a:moveTo>
                  <a:cubicBezTo>
                    <a:pt x="7215393" y="4957505"/>
                    <a:pt x="7202390" y="4943982"/>
                    <a:pt x="7202390" y="4927305"/>
                  </a:cubicBezTo>
                  <a:cubicBezTo>
                    <a:pt x="7202390" y="4910628"/>
                    <a:pt x="7215393" y="4897105"/>
                    <a:pt x="7231422" y="4897105"/>
                  </a:cubicBezTo>
                  <a:cubicBezTo>
                    <a:pt x="7247451" y="4897105"/>
                    <a:pt x="7260443" y="4910628"/>
                    <a:pt x="7260443" y="4927305"/>
                  </a:cubicBezTo>
                  <a:cubicBezTo>
                    <a:pt x="7260443" y="4943982"/>
                    <a:pt x="7247451" y="4957505"/>
                    <a:pt x="7231422" y="4957505"/>
                  </a:cubicBezTo>
                  <a:close/>
                  <a:moveTo>
                    <a:pt x="7302194" y="4957505"/>
                  </a:moveTo>
                  <a:cubicBezTo>
                    <a:pt x="7286165" y="4957505"/>
                    <a:pt x="7273162" y="4943982"/>
                    <a:pt x="7273162" y="4927305"/>
                  </a:cubicBezTo>
                  <a:cubicBezTo>
                    <a:pt x="7273162" y="4910628"/>
                    <a:pt x="7286165" y="4897105"/>
                    <a:pt x="7302194" y="4897105"/>
                  </a:cubicBezTo>
                  <a:cubicBezTo>
                    <a:pt x="7318223" y="4897105"/>
                    <a:pt x="7331216" y="4910628"/>
                    <a:pt x="7331216" y="4927305"/>
                  </a:cubicBezTo>
                  <a:cubicBezTo>
                    <a:pt x="7331216" y="4943982"/>
                    <a:pt x="7318223" y="4957505"/>
                    <a:pt x="7302194" y="4957505"/>
                  </a:cubicBezTo>
                  <a:close/>
                  <a:moveTo>
                    <a:pt x="7372968" y="4957505"/>
                  </a:moveTo>
                  <a:cubicBezTo>
                    <a:pt x="7356939" y="4957505"/>
                    <a:pt x="7343936" y="4943982"/>
                    <a:pt x="7343936" y="4927305"/>
                  </a:cubicBezTo>
                  <a:cubicBezTo>
                    <a:pt x="7343936" y="4910628"/>
                    <a:pt x="7356939" y="4897105"/>
                    <a:pt x="7372968" y="4897105"/>
                  </a:cubicBezTo>
                  <a:cubicBezTo>
                    <a:pt x="7388998" y="4897105"/>
                    <a:pt x="7401990" y="4910628"/>
                    <a:pt x="7401990" y="4927305"/>
                  </a:cubicBezTo>
                  <a:cubicBezTo>
                    <a:pt x="7401990" y="4943982"/>
                    <a:pt x="7388998" y="4957505"/>
                    <a:pt x="7372968" y="4957505"/>
                  </a:cubicBezTo>
                  <a:close/>
                  <a:moveTo>
                    <a:pt x="7443742" y="4957505"/>
                  </a:moveTo>
                  <a:cubicBezTo>
                    <a:pt x="7427712" y="4957505"/>
                    <a:pt x="7414709" y="4943982"/>
                    <a:pt x="7414709" y="4927305"/>
                  </a:cubicBezTo>
                  <a:cubicBezTo>
                    <a:pt x="7414709" y="4910628"/>
                    <a:pt x="7427712" y="4897105"/>
                    <a:pt x="7443742" y="4897105"/>
                  </a:cubicBezTo>
                  <a:cubicBezTo>
                    <a:pt x="7459771" y="4897105"/>
                    <a:pt x="7472763" y="4910628"/>
                    <a:pt x="7472763" y="4927305"/>
                  </a:cubicBezTo>
                  <a:cubicBezTo>
                    <a:pt x="7472763" y="4943982"/>
                    <a:pt x="7459771" y="4957505"/>
                    <a:pt x="7443742" y="4957505"/>
                  </a:cubicBezTo>
                  <a:close/>
                  <a:moveTo>
                    <a:pt x="7514516" y="4957505"/>
                  </a:moveTo>
                  <a:cubicBezTo>
                    <a:pt x="7498487" y="4957505"/>
                    <a:pt x="7485484" y="4943982"/>
                    <a:pt x="7485484" y="4927305"/>
                  </a:cubicBezTo>
                  <a:cubicBezTo>
                    <a:pt x="7485484" y="4910628"/>
                    <a:pt x="7498487" y="4897105"/>
                    <a:pt x="7514516" y="4897105"/>
                  </a:cubicBezTo>
                  <a:cubicBezTo>
                    <a:pt x="7530545" y="4897105"/>
                    <a:pt x="7543537" y="4910628"/>
                    <a:pt x="7543537" y="4927305"/>
                  </a:cubicBezTo>
                  <a:cubicBezTo>
                    <a:pt x="7543537" y="4943982"/>
                    <a:pt x="7530545" y="4957505"/>
                    <a:pt x="7514516" y="4957505"/>
                  </a:cubicBezTo>
                  <a:close/>
                  <a:moveTo>
                    <a:pt x="7585288" y="4957505"/>
                  </a:moveTo>
                  <a:cubicBezTo>
                    <a:pt x="7569259" y="4957505"/>
                    <a:pt x="7556256" y="4943982"/>
                    <a:pt x="7556256" y="4927305"/>
                  </a:cubicBezTo>
                  <a:cubicBezTo>
                    <a:pt x="7556256" y="4910628"/>
                    <a:pt x="7569259" y="4897105"/>
                    <a:pt x="7585288" y="4897105"/>
                  </a:cubicBezTo>
                  <a:cubicBezTo>
                    <a:pt x="7601317" y="4897105"/>
                    <a:pt x="7614310" y="4910628"/>
                    <a:pt x="7614310" y="4927305"/>
                  </a:cubicBezTo>
                  <a:cubicBezTo>
                    <a:pt x="7614310" y="4943982"/>
                    <a:pt x="7601317" y="4957505"/>
                    <a:pt x="7585288" y="4957505"/>
                  </a:cubicBezTo>
                  <a:close/>
                  <a:moveTo>
                    <a:pt x="7656061" y="4957505"/>
                  </a:moveTo>
                  <a:cubicBezTo>
                    <a:pt x="7640032" y="4957505"/>
                    <a:pt x="7627029" y="4943982"/>
                    <a:pt x="7627029" y="4927305"/>
                  </a:cubicBezTo>
                  <a:cubicBezTo>
                    <a:pt x="7627029" y="4910628"/>
                    <a:pt x="7640032" y="4897105"/>
                    <a:pt x="7656061" y="4897105"/>
                  </a:cubicBezTo>
                  <a:cubicBezTo>
                    <a:pt x="7672091" y="4897105"/>
                    <a:pt x="7685083" y="4910628"/>
                    <a:pt x="7685083" y="4927305"/>
                  </a:cubicBezTo>
                  <a:cubicBezTo>
                    <a:pt x="7685083" y="4943982"/>
                    <a:pt x="7672091" y="4957505"/>
                    <a:pt x="7656061" y="4957505"/>
                  </a:cubicBezTo>
                  <a:close/>
                  <a:moveTo>
                    <a:pt x="7726835" y="4957505"/>
                  </a:moveTo>
                  <a:cubicBezTo>
                    <a:pt x="7710805" y="4957505"/>
                    <a:pt x="7697802" y="4943982"/>
                    <a:pt x="7697802" y="4927305"/>
                  </a:cubicBezTo>
                  <a:cubicBezTo>
                    <a:pt x="7697802" y="4910628"/>
                    <a:pt x="7710805" y="4897105"/>
                    <a:pt x="7726835" y="4897105"/>
                  </a:cubicBezTo>
                  <a:cubicBezTo>
                    <a:pt x="7742864" y="4897105"/>
                    <a:pt x="7755856" y="4910628"/>
                    <a:pt x="7755856" y="4927305"/>
                  </a:cubicBezTo>
                  <a:cubicBezTo>
                    <a:pt x="7755856" y="4943982"/>
                    <a:pt x="7742864" y="4957505"/>
                    <a:pt x="7726835" y="4957505"/>
                  </a:cubicBezTo>
                  <a:close/>
                  <a:moveTo>
                    <a:pt x="7797609" y="4957505"/>
                  </a:moveTo>
                  <a:cubicBezTo>
                    <a:pt x="7781580" y="4957505"/>
                    <a:pt x="7768577" y="4943982"/>
                    <a:pt x="7768577" y="4927305"/>
                  </a:cubicBezTo>
                  <a:cubicBezTo>
                    <a:pt x="7768577" y="4910628"/>
                    <a:pt x="7781580" y="4897105"/>
                    <a:pt x="7797609" y="4897105"/>
                  </a:cubicBezTo>
                  <a:cubicBezTo>
                    <a:pt x="7813638" y="4897105"/>
                    <a:pt x="7826630" y="4910628"/>
                    <a:pt x="7826630" y="4927305"/>
                  </a:cubicBezTo>
                  <a:cubicBezTo>
                    <a:pt x="7826630" y="4943982"/>
                    <a:pt x="7813638" y="4957505"/>
                    <a:pt x="7797609" y="4957505"/>
                  </a:cubicBezTo>
                  <a:close/>
                  <a:moveTo>
                    <a:pt x="7868382" y="4957505"/>
                  </a:moveTo>
                  <a:cubicBezTo>
                    <a:pt x="7852353" y="4957505"/>
                    <a:pt x="7839350" y="4943982"/>
                    <a:pt x="7839350" y="4927305"/>
                  </a:cubicBezTo>
                  <a:cubicBezTo>
                    <a:pt x="7839350" y="4910628"/>
                    <a:pt x="7852353" y="4897105"/>
                    <a:pt x="7868382" y="4897105"/>
                  </a:cubicBezTo>
                  <a:cubicBezTo>
                    <a:pt x="7884411" y="4897105"/>
                    <a:pt x="7897404" y="4910628"/>
                    <a:pt x="7897404" y="4927305"/>
                  </a:cubicBezTo>
                  <a:cubicBezTo>
                    <a:pt x="7897404" y="4943982"/>
                    <a:pt x="7884411" y="4957505"/>
                    <a:pt x="7868382" y="4957505"/>
                  </a:cubicBezTo>
                  <a:close/>
                  <a:moveTo>
                    <a:pt x="7939155" y="4957505"/>
                  </a:moveTo>
                  <a:cubicBezTo>
                    <a:pt x="7923126" y="4957505"/>
                    <a:pt x="7910123" y="4943982"/>
                    <a:pt x="7910123" y="4927305"/>
                  </a:cubicBezTo>
                  <a:cubicBezTo>
                    <a:pt x="7910123" y="4910628"/>
                    <a:pt x="7923126" y="4897105"/>
                    <a:pt x="7939155" y="4897105"/>
                  </a:cubicBezTo>
                  <a:cubicBezTo>
                    <a:pt x="7955185" y="4897105"/>
                    <a:pt x="7968177" y="4910628"/>
                    <a:pt x="7968177" y="4927305"/>
                  </a:cubicBezTo>
                  <a:cubicBezTo>
                    <a:pt x="7968177" y="4943982"/>
                    <a:pt x="7955185" y="4957505"/>
                    <a:pt x="7939155" y="4957505"/>
                  </a:cubicBezTo>
                  <a:close/>
                  <a:moveTo>
                    <a:pt x="8009929" y="4957505"/>
                  </a:moveTo>
                  <a:cubicBezTo>
                    <a:pt x="7993899" y="4957505"/>
                    <a:pt x="7980896" y="4943982"/>
                    <a:pt x="7980896" y="4927305"/>
                  </a:cubicBezTo>
                  <a:cubicBezTo>
                    <a:pt x="7980896" y="4910628"/>
                    <a:pt x="7993899" y="4897105"/>
                    <a:pt x="8009929" y="4897105"/>
                  </a:cubicBezTo>
                  <a:cubicBezTo>
                    <a:pt x="8025958" y="4897105"/>
                    <a:pt x="8038950" y="4910628"/>
                    <a:pt x="8038950" y="4927305"/>
                  </a:cubicBezTo>
                  <a:cubicBezTo>
                    <a:pt x="8038950" y="4943982"/>
                    <a:pt x="8025958" y="4957505"/>
                    <a:pt x="8009929" y="4957505"/>
                  </a:cubicBezTo>
                  <a:close/>
                  <a:moveTo>
                    <a:pt x="8080703" y="4957505"/>
                  </a:moveTo>
                  <a:cubicBezTo>
                    <a:pt x="8064674" y="4957505"/>
                    <a:pt x="8051671" y="4943982"/>
                    <a:pt x="8051671" y="4927305"/>
                  </a:cubicBezTo>
                  <a:cubicBezTo>
                    <a:pt x="8051671" y="4910628"/>
                    <a:pt x="8064674" y="4897105"/>
                    <a:pt x="8080703" y="4897105"/>
                  </a:cubicBezTo>
                  <a:cubicBezTo>
                    <a:pt x="8096732" y="4897105"/>
                    <a:pt x="8109724" y="4910628"/>
                    <a:pt x="8109724" y="4927305"/>
                  </a:cubicBezTo>
                  <a:cubicBezTo>
                    <a:pt x="8109724" y="4943982"/>
                    <a:pt x="8096732" y="4957505"/>
                    <a:pt x="8080703" y="4957505"/>
                  </a:cubicBezTo>
                  <a:close/>
                  <a:moveTo>
                    <a:pt x="8151475" y="4957505"/>
                  </a:moveTo>
                  <a:cubicBezTo>
                    <a:pt x="8135446" y="4957505"/>
                    <a:pt x="8122443" y="4943982"/>
                    <a:pt x="8122443" y="4927305"/>
                  </a:cubicBezTo>
                  <a:cubicBezTo>
                    <a:pt x="8122443" y="4910628"/>
                    <a:pt x="8135446" y="4897105"/>
                    <a:pt x="8151475" y="4897105"/>
                  </a:cubicBezTo>
                  <a:cubicBezTo>
                    <a:pt x="8167504" y="4897105"/>
                    <a:pt x="8180497" y="4910628"/>
                    <a:pt x="8180497" y="4927305"/>
                  </a:cubicBezTo>
                  <a:cubicBezTo>
                    <a:pt x="8180497" y="4943982"/>
                    <a:pt x="8167504" y="4957505"/>
                    <a:pt x="8151475" y="4957505"/>
                  </a:cubicBezTo>
                  <a:close/>
                  <a:moveTo>
                    <a:pt x="8222248" y="4957505"/>
                  </a:moveTo>
                  <a:cubicBezTo>
                    <a:pt x="8206219" y="4957505"/>
                    <a:pt x="8193216" y="4943982"/>
                    <a:pt x="8193216" y="4927305"/>
                  </a:cubicBezTo>
                  <a:cubicBezTo>
                    <a:pt x="8193216" y="4910628"/>
                    <a:pt x="8206219" y="4897105"/>
                    <a:pt x="8222248" y="4897105"/>
                  </a:cubicBezTo>
                  <a:cubicBezTo>
                    <a:pt x="8238278" y="4897105"/>
                    <a:pt x="8251270" y="4910628"/>
                    <a:pt x="8251270" y="4927305"/>
                  </a:cubicBezTo>
                  <a:cubicBezTo>
                    <a:pt x="8251270" y="4943982"/>
                    <a:pt x="8238278" y="4957505"/>
                    <a:pt x="8222248" y="4957505"/>
                  </a:cubicBezTo>
                  <a:close/>
                  <a:moveTo>
                    <a:pt x="8293022" y="4957505"/>
                  </a:moveTo>
                  <a:cubicBezTo>
                    <a:pt x="8276992" y="4957505"/>
                    <a:pt x="8263989" y="4943982"/>
                    <a:pt x="8263989" y="4927305"/>
                  </a:cubicBezTo>
                  <a:cubicBezTo>
                    <a:pt x="8263989" y="4910628"/>
                    <a:pt x="8276992" y="4897105"/>
                    <a:pt x="8293022" y="4897105"/>
                  </a:cubicBezTo>
                  <a:cubicBezTo>
                    <a:pt x="8309051" y="4897105"/>
                    <a:pt x="8322043" y="4910628"/>
                    <a:pt x="8322043" y="4927305"/>
                  </a:cubicBezTo>
                  <a:cubicBezTo>
                    <a:pt x="8322043" y="4943982"/>
                    <a:pt x="8309051" y="4957505"/>
                    <a:pt x="8293022" y="4957505"/>
                  </a:cubicBezTo>
                  <a:close/>
                  <a:moveTo>
                    <a:pt x="8363797" y="4957505"/>
                  </a:moveTo>
                  <a:cubicBezTo>
                    <a:pt x="8347768" y="4957505"/>
                    <a:pt x="8334765" y="4943982"/>
                    <a:pt x="8334765" y="4927305"/>
                  </a:cubicBezTo>
                  <a:cubicBezTo>
                    <a:pt x="8334765" y="4910628"/>
                    <a:pt x="8347768" y="4897105"/>
                    <a:pt x="8363797" y="4897105"/>
                  </a:cubicBezTo>
                  <a:cubicBezTo>
                    <a:pt x="8379826" y="4897105"/>
                    <a:pt x="8392818" y="4910628"/>
                    <a:pt x="8392818" y="4927305"/>
                  </a:cubicBezTo>
                  <a:cubicBezTo>
                    <a:pt x="8392818" y="4943982"/>
                    <a:pt x="8379826" y="4957505"/>
                    <a:pt x="8363797" y="4957505"/>
                  </a:cubicBezTo>
                  <a:close/>
                  <a:moveTo>
                    <a:pt x="8434569" y="4957505"/>
                  </a:moveTo>
                  <a:cubicBezTo>
                    <a:pt x="8418540" y="4957505"/>
                    <a:pt x="8405537" y="4943982"/>
                    <a:pt x="8405537" y="4927305"/>
                  </a:cubicBezTo>
                  <a:cubicBezTo>
                    <a:pt x="8405537" y="4910628"/>
                    <a:pt x="8418540" y="4897105"/>
                    <a:pt x="8434569" y="4897105"/>
                  </a:cubicBezTo>
                  <a:cubicBezTo>
                    <a:pt x="8450598" y="4897105"/>
                    <a:pt x="8463591" y="4910628"/>
                    <a:pt x="8463591" y="4927305"/>
                  </a:cubicBezTo>
                  <a:cubicBezTo>
                    <a:pt x="8463591" y="4943982"/>
                    <a:pt x="8450598" y="4957505"/>
                    <a:pt x="8434569" y="4957505"/>
                  </a:cubicBezTo>
                  <a:close/>
                  <a:moveTo>
                    <a:pt x="8505342" y="4957505"/>
                  </a:moveTo>
                  <a:cubicBezTo>
                    <a:pt x="8489313" y="4957505"/>
                    <a:pt x="8476310" y="4943982"/>
                    <a:pt x="8476310" y="4927305"/>
                  </a:cubicBezTo>
                  <a:cubicBezTo>
                    <a:pt x="8476310" y="4910628"/>
                    <a:pt x="8489313" y="4897105"/>
                    <a:pt x="8505342" y="4897105"/>
                  </a:cubicBezTo>
                  <a:cubicBezTo>
                    <a:pt x="8521372" y="4897105"/>
                    <a:pt x="8534364" y="4910628"/>
                    <a:pt x="8534364" y="4927305"/>
                  </a:cubicBezTo>
                  <a:cubicBezTo>
                    <a:pt x="8534364" y="4943982"/>
                    <a:pt x="8521372" y="4957505"/>
                    <a:pt x="8505342" y="4957505"/>
                  </a:cubicBezTo>
                  <a:close/>
                  <a:moveTo>
                    <a:pt x="8576116" y="4957505"/>
                  </a:moveTo>
                  <a:cubicBezTo>
                    <a:pt x="8560086" y="4957505"/>
                    <a:pt x="8547083" y="4943982"/>
                    <a:pt x="8547083" y="4927305"/>
                  </a:cubicBezTo>
                  <a:cubicBezTo>
                    <a:pt x="8547083" y="4910628"/>
                    <a:pt x="8560086" y="4897105"/>
                    <a:pt x="8576116" y="4897105"/>
                  </a:cubicBezTo>
                  <a:cubicBezTo>
                    <a:pt x="8592145" y="4897105"/>
                    <a:pt x="8605137" y="4910628"/>
                    <a:pt x="8605137" y="4927305"/>
                  </a:cubicBezTo>
                  <a:cubicBezTo>
                    <a:pt x="8605137" y="4943982"/>
                    <a:pt x="8592145" y="4957505"/>
                    <a:pt x="8576116" y="4957505"/>
                  </a:cubicBezTo>
                  <a:close/>
                  <a:moveTo>
                    <a:pt x="8646890" y="4957505"/>
                  </a:moveTo>
                  <a:cubicBezTo>
                    <a:pt x="8630861" y="4957505"/>
                    <a:pt x="8617858" y="4943982"/>
                    <a:pt x="8617858" y="4927305"/>
                  </a:cubicBezTo>
                  <a:cubicBezTo>
                    <a:pt x="8617858" y="4910628"/>
                    <a:pt x="8630861" y="4897105"/>
                    <a:pt x="8646890" y="4897105"/>
                  </a:cubicBezTo>
                  <a:cubicBezTo>
                    <a:pt x="8662919" y="4897105"/>
                    <a:pt x="8675911" y="4910628"/>
                    <a:pt x="8675911" y="4927305"/>
                  </a:cubicBezTo>
                  <a:cubicBezTo>
                    <a:pt x="8675911" y="4943982"/>
                    <a:pt x="8662919" y="4957505"/>
                    <a:pt x="8646890" y="4957505"/>
                  </a:cubicBezTo>
                  <a:close/>
                  <a:moveTo>
                    <a:pt x="8717662" y="4957505"/>
                  </a:moveTo>
                  <a:cubicBezTo>
                    <a:pt x="8701633" y="4957505"/>
                    <a:pt x="8688630" y="4943982"/>
                    <a:pt x="8688630" y="4927305"/>
                  </a:cubicBezTo>
                  <a:cubicBezTo>
                    <a:pt x="8688630" y="4910628"/>
                    <a:pt x="8701633" y="4897105"/>
                    <a:pt x="8717662" y="4897105"/>
                  </a:cubicBezTo>
                  <a:cubicBezTo>
                    <a:pt x="8733691" y="4897105"/>
                    <a:pt x="8746684" y="4910628"/>
                    <a:pt x="8746684" y="4927305"/>
                  </a:cubicBezTo>
                  <a:cubicBezTo>
                    <a:pt x="8746684" y="4943982"/>
                    <a:pt x="8733691" y="4957505"/>
                    <a:pt x="8717662" y="4957505"/>
                  </a:cubicBezTo>
                  <a:close/>
                  <a:moveTo>
                    <a:pt x="8788435" y="4957505"/>
                  </a:moveTo>
                  <a:cubicBezTo>
                    <a:pt x="8772406" y="4957505"/>
                    <a:pt x="8759403" y="4943982"/>
                    <a:pt x="8759403" y="4927305"/>
                  </a:cubicBezTo>
                  <a:cubicBezTo>
                    <a:pt x="8759403" y="4910628"/>
                    <a:pt x="8772406" y="4897105"/>
                    <a:pt x="8788435" y="4897105"/>
                  </a:cubicBezTo>
                  <a:cubicBezTo>
                    <a:pt x="8804465" y="4897105"/>
                    <a:pt x="8817457" y="4910628"/>
                    <a:pt x="8817457" y="4927305"/>
                  </a:cubicBezTo>
                  <a:cubicBezTo>
                    <a:pt x="8817457" y="4943982"/>
                    <a:pt x="8804465" y="4957505"/>
                    <a:pt x="8788435" y="4957505"/>
                  </a:cubicBezTo>
                  <a:close/>
                  <a:moveTo>
                    <a:pt x="8859210" y="4957505"/>
                  </a:moveTo>
                  <a:cubicBezTo>
                    <a:pt x="8843180" y="4957505"/>
                    <a:pt x="8830177" y="4943982"/>
                    <a:pt x="8830177" y="4927305"/>
                  </a:cubicBezTo>
                  <a:cubicBezTo>
                    <a:pt x="8830177" y="4910628"/>
                    <a:pt x="8843180" y="4897105"/>
                    <a:pt x="8859210" y="4897105"/>
                  </a:cubicBezTo>
                  <a:cubicBezTo>
                    <a:pt x="8875239" y="4897105"/>
                    <a:pt x="8888231" y="4910628"/>
                    <a:pt x="8888231" y="4927305"/>
                  </a:cubicBezTo>
                  <a:cubicBezTo>
                    <a:pt x="8888231" y="4943982"/>
                    <a:pt x="8875239" y="4957505"/>
                    <a:pt x="8859210" y="4957505"/>
                  </a:cubicBezTo>
                  <a:close/>
                  <a:moveTo>
                    <a:pt x="8929984" y="4957505"/>
                  </a:moveTo>
                  <a:cubicBezTo>
                    <a:pt x="8913955" y="4957505"/>
                    <a:pt x="8900952" y="4943982"/>
                    <a:pt x="8900952" y="4927305"/>
                  </a:cubicBezTo>
                  <a:cubicBezTo>
                    <a:pt x="8900952" y="4910628"/>
                    <a:pt x="8913955" y="4897105"/>
                    <a:pt x="8929984" y="4897105"/>
                  </a:cubicBezTo>
                  <a:cubicBezTo>
                    <a:pt x="8946013" y="4897105"/>
                    <a:pt x="8959005" y="4910628"/>
                    <a:pt x="8959005" y="4927305"/>
                  </a:cubicBezTo>
                  <a:cubicBezTo>
                    <a:pt x="8959005" y="4943982"/>
                    <a:pt x="8946013" y="4957505"/>
                    <a:pt x="8929984" y="4957505"/>
                  </a:cubicBezTo>
                  <a:close/>
                  <a:moveTo>
                    <a:pt x="9000756" y="4957505"/>
                  </a:moveTo>
                  <a:cubicBezTo>
                    <a:pt x="8984727" y="4957505"/>
                    <a:pt x="8971724" y="4943982"/>
                    <a:pt x="8971724" y="4927305"/>
                  </a:cubicBezTo>
                  <a:cubicBezTo>
                    <a:pt x="8971724" y="4910628"/>
                    <a:pt x="8984727" y="4897105"/>
                    <a:pt x="9000756" y="4897105"/>
                  </a:cubicBezTo>
                  <a:cubicBezTo>
                    <a:pt x="9016785" y="4897105"/>
                    <a:pt x="9029778" y="4910628"/>
                    <a:pt x="9029778" y="4927305"/>
                  </a:cubicBezTo>
                  <a:cubicBezTo>
                    <a:pt x="9029778" y="4943982"/>
                    <a:pt x="9016785" y="4957505"/>
                    <a:pt x="9000756" y="4957505"/>
                  </a:cubicBezTo>
                  <a:close/>
                  <a:moveTo>
                    <a:pt x="9071529" y="4957505"/>
                  </a:moveTo>
                  <a:cubicBezTo>
                    <a:pt x="9055500" y="4957505"/>
                    <a:pt x="9042497" y="4943982"/>
                    <a:pt x="9042497" y="4927305"/>
                  </a:cubicBezTo>
                  <a:cubicBezTo>
                    <a:pt x="9042497" y="4910628"/>
                    <a:pt x="9055500" y="4897105"/>
                    <a:pt x="9071529" y="4897105"/>
                  </a:cubicBezTo>
                  <a:cubicBezTo>
                    <a:pt x="9087559" y="4897105"/>
                    <a:pt x="9100551" y="4910628"/>
                    <a:pt x="9100551" y="4927305"/>
                  </a:cubicBezTo>
                  <a:cubicBezTo>
                    <a:pt x="9100551" y="4943982"/>
                    <a:pt x="9087559" y="4957505"/>
                    <a:pt x="9071529" y="4957505"/>
                  </a:cubicBezTo>
                  <a:close/>
                  <a:moveTo>
                    <a:pt x="1569549" y="4883904"/>
                  </a:moveTo>
                  <a:cubicBezTo>
                    <a:pt x="1553519" y="4883904"/>
                    <a:pt x="1540522" y="4870381"/>
                    <a:pt x="1540522" y="4853703"/>
                  </a:cubicBezTo>
                  <a:cubicBezTo>
                    <a:pt x="1540522" y="4837026"/>
                    <a:pt x="1553519" y="4823503"/>
                    <a:pt x="1569549" y="4823503"/>
                  </a:cubicBezTo>
                  <a:cubicBezTo>
                    <a:pt x="1585578" y="4823503"/>
                    <a:pt x="1598575" y="4837026"/>
                    <a:pt x="1598575" y="4853703"/>
                  </a:cubicBezTo>
                  <a:cubicBezTo>
                    <a:pt x="1598575" y="4870381"/>
                    <a:pt x="1585578" y="4883904"/>
                    <a:pt x="1569549" y="4883904"/>
                  </a:cubicBezTo>
                  <a:close/>
                  <a:moveTo>
                    <a:pt x="1640321" y="4883904"/>
                  </a:moveTo>
                  <a:cubicBezTo>
                    <a:pt x="1624292" y="4883904"/>
                    <a:pt x="1611294" y="4870381"/>
                    <a:pt x="1611294" y="4853703"/>
                  </a:cubicBezTo>
                  <a:cubicBezTo>
                    <a:pt x="1611294" y="4837026"/>
                    <a:pt x="1624292" y="4823503"/>
                    <a:pt x="1640321" y="4823503"/>
                  </a:cubicBezTo>
                  <a:cubicBezTo>
                    <a:pt x="1656350" y="4823503"/>
                    <a:pt x="1669348" y="4837026"/>
                    <a:pt x="1669348" y="4853703"/>
                  </a:cubicBezTo>
                  <a:cubicBezTo>
                    <a:pt x="1669348" y="4870381"/>
                    <a:pt x="1656350" y="4883904"/>
                    <a:pt x="1640321" y="4883904"/>
                  </a:cubicBezTo>
                  <a:close/>
                  <a:moveTo>
                    <a:pt x="1711094" y="4883904"/>
                  </a:moveTo>
                  <a:cubicBezTo>
                    <a:pt x="1695065" y="4883904"/>
                    <a:pt x="1682067" y="4870381"/>
                    <a:pt x="1682067" y="4853703"/>
                  </a:cubicBezTo>
                  <a:cubicBezTo>
                    <a:pt x="1682067" y="4837026"/>
                    <a:pt x="1695065" y="4823503"/>
                    <a:pt x="1711094" y="4823503"/>
                  </a:cubicBezTo>
                  <a:cubicBezTo>
                    <a:pt x="1727123" y="4823503"/>
                    <a:pt x="1740121" y="4837026"/>
                    <a:pt x="1740121" y="4853703"/>
                  </a:cubicBezTo>
                  <a:cubicBezTo>
                    <a:pt x="1740121" y="4870381"/>
                    <a:pt x="1727123" y="4883904"/>
                    <a:pt x="1711094" y="4883904"/>
                  </a:cubicBezTo>
                  <a:close/>
                  <a:moveTo>
                    <a:pt x="1781867" y="4883904"/>
                  </a:moveTo>
                  <a:cubicBezTo>
                    <a:pt x="1765838" y="4883904"/>
                    <a:pt x="1752840" y="4870381"/>
                    <a:pt x="1752840" y="4853703"/>
                  </a:cubicBezTo>
                  <a:cubicBezTo>
                    <a:pt x="1752840" y="4837026"/>
                    <a:pt x="1765838" y="4823503"/>
                    <a:pt x="1781867" y="4823503"/>
                  </a:cubicBezTo>
                  <a:cubicBezTo>
                    <a:pt x="1797896" y="4823503"/>
                    <a:pt x="1810894" y="4837026"/>
                    <a:pt x="1810894" y="4853703"/>
                  </a:cubicBezTo>
                  <a:cubicBezTo>
                    <a:pt x="1810894" y="4870381"/>
                    <a:pt x="1797896" y="4883904"/>
                    <a:pt x="1781867" y="4883904"/>
                  </a:cubicBezTo>
                  <a:close/>
                  <a:moveTo>
                    <a:pt x="1852642" y="4883904"/>
                  </a:moveTo>
                  <a:cubicBezTo>
                    <a:pt x="1836612" y="4883904"/>
                    <a:pt x="1823615" y="4870381"/>
                    <a:pt x="1823615" y="4853703"/>
                  </a:cubicBezTo>
                  <a:cubicBezTo>
                    <a:pt x="1823615" y="4837026"/>
                    <a:pt x="1836612" y="4823503"/>
                    <a:pt x="1852642" y="4823503"/>
                  </a:cubicBezTo>
                  <a:cubicBezTo>
                    <a:pt x="1868671" y="4823503"/>
                    <a:pt x="1881668" y="4837026"/>
                    <a:pt x="1881668" y="4853703"/>
                  </a:cubicBezTo>
                  <a:cubicBezTo>
                    <a:pt x="1881668" y="4870381"/>
                    <a:pt x="1868671" y="4883904"/>
                    <a:pt x="1852642" y="4883904"/>
                  </a:cubicBezTo>
                  <a:close/>
                  <a:moveTo>
                    <a:pt x="1923414" y="4883904"/>
                  </a:moveTo>
                  <a:cubicBezTo>
                    <a:pt x="1907385" y="4883904"/>
                    <a:pt x="1894387" y="4870381"/>
                    <a:pt x="1894387" y="4853703"/>
                  </a:cubicBezTo>
                  <a:cubicBezTo>
                    <a:pt x="1894387" y="4837026"/>
                    <a:pt x="1907385" y="4823503"/>
                    <a:pt x="1923414" y="4823503"/>
                  </a:cubicBezTo>
                  <a:cubicBezTo>
                    <a:pt x="1939443" y="4823503"/>
                    <a:pt x="1952441" y="4837026"/>
                    <a:pt x="1952441" y="4853703"/>
                  </a:cubicBezTo>
                  <a:cubicBezTo>
                    <a:pt x="1952441" y="4870381"/>
                    <a:pt x="1939443" y="4883904"/>
                    <a:pt x="1923414" y="4883904"/>
                  </a:cubicBezTo>
                  <a:close/>
                  <a:moveTo>
                    <a:pt x="1994188" y="4883904"/>
                  </a:moveTo>
                  <a:cubicBezTo>
                    <a:pt x="1978159" y="4883904"/>
                    <a:pt x="1965161" y="4870381"/>
                    <a:pt x="1965161" y="4853703"/>
                  </a:cubicBezTo>
                  <a:cubicBezTo>
                    <a:pt x="1965161" y="4837026"/>
                    <a:pt x="1978159" y="4823503"/>
                    <a:pt x="1994188" y="4823503"/>
                  </a:cubicBezTo>
                  <a:cubicBezTo>
                    <a:pt x="2010217" y="4823503"/>
                    <a:pt x="2023215" y="4837026"/>
                    <a:pt x="2023215" y="4853703"/>
                  </a:cubicBezTo>
                  <a:cubicBezTo>
                    <a:pt x="2023215" y="4870381"/>
                    <a:pt x="2010217" y="4883904"/>
                    <a:pt x="1994188" y="4883904"/>
                  </a:cubicBezTo>
                  <a:close/>
                  <a:moveTo>
                    <a:pt x="2064961" y="4883904"/>
                  </a:moveTo>
                  <a:cubicBezTo>
                    <a:pt x="2048932" y="4883904"/>
                    <a:pt x="2035934" y="4870381"/>
                    <a:pt x="2035934" y="4853703"/>
                  </a:cubicBezTo>
                  <a:cubicBezTo>
                    <a:pt x="2035934" y="4837026"/>
                    <a:pt x="2048932" y="4823503"/>
                    <a:pt x="2064961" y="4823503"/>
                  </a:cubicBezTo>
                  <a:cubicBezTo>
                    <a:pt x="2080990" y="4823503"/>
                    <a:pt x="2093988" y="4837026"/>
                    <a:pt x="2093988" y="4853703"/>
                  </a:cubicBezTo>
                  <a:cubicBezTo>
                    <a:pt x="2093988" y="4870381"/>
                    <a:pt x="2080990" y="4883904"/>
                    <a:pt x="2064961" y="4883904"/>
                  </a:cubicBezTo>
                  <a:close/>
                  <a:moveTo>
                    <a:pt x="2135736" y="4883904"/>
                  </a:moveTo>
                  <a:cubicBezTo>
                    <a:pt x="2119706" y="4883904"/>
                    <a:pt x="2106709" y="4870381"/>
                    <a:pt x="2106709" y="4853703"/>
                  </a:cubicBezTo>
                  <a:cubicBezTo>
                    <a:pt x="2106709" y="4837026"/>
                    <a:pt x="2119706" y="4823503"/>
                    <a:pt x="2135736" y="4823503"/>
                  </a:cubicBezTo>
                  <a:cubicBezTo>
                    <a:pt x="2151765" y="4823503"/>
                    <a:pt x="2164762" y="4837026"/>
                    <a:pt x="2164762" y="4853703"/>
                  </a:cubicBezTo>
                  <a:cubicBezTo>
                    <a:pt x="2164762" y="4870381"/>
                    <a:pt x="2151765" y="4883904"/>
                    <a:pt x="2135736" y="4883904"/>
                  </a:cubicBezTo>
                  <a:close/>
                  <a:moveTo>
                    <a:pt x="2206508" y="4883904"/>
                  </a:moveTo>
                  <a:cubicBezTo>
                    <a:pt x="2190479" y="4883904"/>
                    <a:pt x="2177481" y="4870381"/>
                    <a:pt x="2177481" y="4853703"/>
                  </a:cubicBezTo>
                  <a:cubicBezTo>
                    <a:pt x="2177481" y="4837026"/>
                    <a:pt x="2190479" y="4823503"/>
                    <a:pt x="2206508" y="4823503"/>
                  </a:cubicBezTo>
                  <a:cubicBezTo>
                    <a:pt x="2222537" y="4823503"/>
                    <a:pt x="2235535" y="4837026"/>
                    <a:pt x="2235535" y="4853703"/>
                  </a:cubicBezTo>
                  <a:cubicBezTo>
                    <a:pt x="2235535" y="4870381"/>
                    <a:pt x="2222537" y="4883904"/>
                    <a:pt x="2206508" y="4883904"/>
                  </a:cubicBezTo>
                  <a:close/>
                  <a:moveTo>
                    <a:pt x="2277281" y="4883904"/>
                  </a:moveTo>
                  <a:cubicBezTo>
                    <a:pt x="2261252" y="4883904"/>
                    <a:pt x="2248254" y="4870381"/>
                    <a:pt x="2248254" y="4853703"/>
                  </a:cubicBezTo>
                  <a:cubicBezTo>
                    <a:pt x="2248254" y="4837026"/>
                    <a:pt x="2261252" y="4823503"/>
                    <a:pt x="2277281" y="4823503"/>
                  </a:cubicBezTo>
                  <a:cubicBezTo>
                    <a:pt x="2293310" y="4823503"/>
                    <a:pt x="2306308" y="4837026"/>
                    <a:pt x="2306308" y="4853703"/>
                  </a:cubicBezTo>
                  <a:cubicBezTo>
                    <a:pt x="2306308" y="4870381"/>
                    <a:pt x="2293310" y="4883904"/>
                    <a:pt x="2277281" y="4883904"/>
                  </a:cubicBezTo>
                  <a:close/>
                  <a:moveTo>
                    <a:pt x="2348054" y="4883904"/>
                  </a:moveTo>
                  <a:cubicBezTo>
                    <a:pt x="2332025" y="4883904"/>
                    <a:pt x="2319027" y="4870381"/>
                    <a:pt x="2319027" y="4853703"/>
                  </a:cubicBezTo>
                  <a:cubicBezTo>
                    <a:pt x="2319027" y="4837026"/>
                    <a:pt x="2332025" y="4823503"/>
                    <a:pt x="2348054" y="4823503"/>
                  </a:cubicBezTo>
                  <a:cubicBezTo>
                    <a:pt x="2364083" y="4823503"/>
                    <a:pt x="2377081" y="4837026"/>
                    <a:pt x="2377081" y="4853703"/>
                  </a:cubicBezTo>
                  <a:cubicBezTo>
                    <a:pt x="2377081" y="4870381"/>
                    <a:pt x="2364083" y="4883904"/>
                    <a:pt x="2348054" y="4883904"/>
                  </a:cubicBezTo>
                  <a:close/>
                  <a:moveTo>
                    <a:pt x="2418829" y="4883904"/>
                  </a:moveTo>
                  <a:cubicBezTo>
                    <a:pt x="2402799" y="4883904"/>
                    <a:pt x="2389802" y="4870381"/>
                    <a:pt x="2389802" y="4853703"/>
                  </a:cubicBezTo>
                  <a:cubicBezTo>
                    <a:pt x="2389802" y="4837026"/>
                    <a:pt x="2402799" y="4823503"/>
                    <a:pt x="2418829" y="4823503"/>
                  </a:cubicBezTo>
                  <a:cubicBezTo>
                    <a:pt x="2434858" y="4823503"/>
                    <a:pt x="2447855" y="4837026"/>
                    <a:pt x="2447855" y="4853703"/>
                  </a:cubicBezTo>
                  <a:cubicBezTo>
                    <a:pt x="2447855" y="4870381"/>
                    <a:pt x="2434858" y="4883904"/>
                    <a:pt x="2418829" y="4883904"/>
                  </a:cubicBezTo>
                  <a:close/>
                  <a:moveTo>
                    <a:pt x="2489602" y="4883904"/>
                  </a:moveTo>
                  <a:cubicBezTo>
                    <a:pt x="2473573" y="4883904"/>
                    <a:pt x="2460575" y="4870381"/>
                    <a:pt x="2460575" y="4853703"/>
                  </a:cubicBezTo>
                  <a:cubicBezTo>
                    <a:pt x="2460575" y="4837026"/>
                    <a:pt x="2473573" y="4823503"/>
                    <a:pt x="2489602" y="4823503"/>
                  </a:cubicBezTo>
                  <a:cubicBezTo>
                    <a:pt x="2505631" y="4823503"/>
                    <a:pt x="2518629" y="4837026"/>
                    <a:pt x="2518629" y="4853703"/>
                  </a:cubicBezTo>
                  <a:cubicBezTo>
                    <a:pt x="2518629" y="4870381"/>
                    <a:pt x="2505631" y="4883904"/>
                    <a:pt x="2489602" y="4883904"/>
                  </a:cubicBezTo>
                  <a:close/>
                  <a:moveTo>
                    <a:pt x="2560375" y="4883904"/>
                  </a:moveTo>
                  <a:cubicBezTo>
                    <a:pt x="2544346" y="4883904"/>
                    <a:pt x="2531348" y="4870381"/>
                    <a:pt x="2531348" y="4853703"/>
                  </a:cubicBezTo>
                  <a:cubicBezTo>
                    <a:pt x="2531348" y="4837026"/>
                    <a:pt x="2544346" y="4823503"/>
                    <a:pt x="2560375" y="4823503"/>
                  </a:cubicBezTo>
                  <a:cubicBezTo>
                    <a:pt x="2576404" y="4823503"/>
                    <a:pt x="2589402" y="4837026"/>
                    <a:pt x="2589402" y="4853703"/>
                  </a:cubicBezTo>
                  <a:cubicBezTo>
                    <a:pt x="2589402" y="4870381"/>
                    <a:pt x="2576404" y="4883904"/>
                    <a:pt x="2560375" y="4883904"/>
                  </a:cubicBezTo>
                  <a:close/>
                  <a:moveTo>
                    <a:pt x="2772695" y="4883904"/>
                  </a:moveTo>
                  <a:cubicBezTo>
                    <a:pt x="2756666" y="4883904"/>
                    <a:pt x="2743668" y="4870381"/>
                    <a:pt x="2743668" y="4853703"/>
                  </a:cubicBezTo>
                  <a:cubicBezTo>
                    <a:pt x="2743668" y="4837026"/>
                    <a:pt x="2756666" y="4823503"/>
                    <a:pt x="2772695" y="4823503"/>
                  </a:cubicBezTo>
                  <a:cubicBezTo>
                    <a:pt x="2788724" y="4823503"/>
                    <a:pt x="2801722" y="4837026"/>
                    <a:pt x="2801722" y="4853703"/>
                  </a:cubicBezTo>
                  <a:cubicBezTo>
                    <a:pt x="2801722" y="4870381"/>
                    <a:pt x="2788724" y="4883904"/>
                    <a:pt x="2772695" y="4883904"/>
                  </a:cubicBezTo>
                  <a:close/>
                  <a:moveTo>
                    <a:pt x="2843468" y="4883904"/>
                  </a:moveTo>
                  <a:cubicBezTo>
                    <a:pt x="2827439" y="4883904"/>
                    <a:pt x="2814441" y="4870381"/>
                    <a:pt x="2814441" y="4853703"/>
                  </a:cubicBezTo>
                  <a:cubicBezTo>
                    <a:pt x="2814441" y="4837026"/>
                    <a:pt x="2827439" y="4823503"/>
                    <a:pt x="2843468" y="4823503"/>
                  </a:cubicBezTo>
                  <a:cubicBezTo>
                    <a:pt x="2859497" y="4823503"/>
                    <a:pt x="2872495" y="4837026"/>
                    <a:pt x="2872495" y="4853703"/>
                  </a:cubicBezTo>
                  <a:cubicBezTo>
                    <a:pt x="2872495" y="4870381"/>
                    <a:pt x="2859497" y="4883904"/>
                    <a:pt x="2843468" y="4883904"/>
                  </a:cubicBezTo>
                  <a:close/>
                  <a:moveTo>
                    <a:pt x="2914241" y="4883904"/>
                  </a:moveTo>
                  <a:cubicBezTo>
                    <a:pt x="2898212" y="4883904"/>
                    <a:pt x="2885214" y="4870381"/>
                    <a:pt x="2885214" y="4853703"/>
                  </a:cubicBezTo>
                  <a:cubicBezTo>
                    <a:pt x="2885214" y="4837026"/>
                    <a:pt x="2898212" y="4823503"/>
                    <a:pt x="2914241" y="4823503"/>
                  </a:cubicBezTo>
                  <a:cubicBezTo>
                    <a:pt x="2930270" y="4823503"/>
                    <a:pt x="2943268" y="4837026"/>
                    <a:pt x="2943268" y="4853703"/>
                  </a:cubicBezTo>
                  <a:cubicBezTo>
                    <a:pt x="2943268" y="4870381"/>
                    <a:pt x="2930270" y="4883904"/>
                    <a:pt x="2914241" y="4883904"/>
                  </a:cubicBezTo>
                  <a:close/>
                  <a:moveTo>
                    <a:pt x="2985017" y="4883904"/>
                  </a:moveTo>
                  <a:cubicBezTo>
                    <a:pt x="2968987" y="4883904"/>
                    <a:pt x="2955990" y="4870381"/>
                    <a:pt x="2955990" y="4853703"/>
                  </a:cubicBezTo>
                  <a:cubicBezTo>
                    <a:pt x="2955990" y="4837026"/>
                    <a:pt x="2968987" y="4823503"/>
                    <a:pt x="2985017" y="4823503"/>
                  </a:cubicBezTo>
                  <a:cubicBezTo>
                    <a:pt x="3001046" y="4823503"/>
                    <a:pt x="3014043" y="4837026"/>
                    <a:pt x="3014043" y="4853703"/>
                  </a:cubicBezTo>
                  <a:cubicBezTo>
                    <a:pt x="3014043" y="4870381"/>
                    <a:pt x="3001046" y="4883904"/>
                    <a:pt x="2985017" y="4883904"/>
                  </a:cubicBezTo>
                  <a:close/>
                  <a:moveTo>
                    <a:pt x="3055789" y="4883904"/>
                  </a:moveTo>
                  <a:cubicBezTo>
                    <a:pt x="3039760" y="4883904"/>
                    <a:pt x="3026762" y="4870381"/>
                    <a:pt x="3026762" y="4853703"/>
                  </a:cubicBezTo>
                  <a:cubicBezTo>
                    <a:pt x="3026762" y="4837026"/>
                    <a:pt x="3039760" y="4823503"/>
                    <a:pt x="3055789" y="4823503"/>
                  </a:cubicBezTo>
                  <a:cubicBezTo>
                    <a:pt x="3071818" y="4823503"/>
                    <a:pt x="3084816" y="4837026"/>
                    <a:pt x="3084816" y="4853703"/>
                  </a:cubicBezTo>
                  <a:cubicBezTo>
                    <a:pt x="3084816" y="4870381"/>
                    <a:pt x="3071818" y="4883904"/>
                    <a:pt x="3055789" y="4883904"/>
                  </a:cubicBezTo>
                  <a:close/>
                  <a:moveTo>
                    <a:pt x="3126562" y="4883904"/>
                  </a:moveTo>
                  <a:cubicBezTo>
                    <a:pt x="3110533" y="4883904"/>
                    <a:pt x="3097535" y="4870381"/>
                    <a:pt x="3097535" y="4853703"/>
                  </a:cubicBezTo>
                  <a:cubicBezTo>
                    <a:pt x="3097535" y="4837026"/>
                    <a:pt x="3110533" y="4823503"/>
                    <a:pt x="3126562" y="4823503"/>
                  </a:cubicBezTo>
                  <a:cubicBezTo>
                    <a:pt x="3142591" y="4823503"/>
                    <a:pt x="3155589" y="4837026"/>
                    <a:pt x="3155589" y="4853703"/>
                  </a:cubicBezTo>
                  <a:cubicBezTo>
                    <a:pt x="3155589" y="4870381"/>
                    <a:pt x="3142591" y="4883904"/>
                    <a:pt x="3126562" y="4883904"/>
                  </a:cubicBezTo>
                  <a:close/>
                  <a:moveTo>
                    <a:pt x="3197335" y="4883904"/>
                  </a:moveTo>
                  <a:cubicBezTo>
                    <a:pt x="3181306" y="4883904"/>
                    <a:pt x="3168308" y="4870381"/>
                    <a:pt x="3168308" y="4853703"/>
                  </a:cubicBezTo>
                  <a:cubicBezTo>
                    <a:pt x="3168308" y="4837026"/>
                    <a:pt x="3181306" y="4823503"/>
                    <a:pt x="3197335" y="4823503"/>
                  </a:cubicBezTo>
                  <a:cubicBezTo>
                    <a:pt x="3213364" y="4823503"/>
                    <a:pt x="3226362" y="4837026"/>
                    <a:pt x="3226362" y="4853703"/>
                  </a:cubicBezTo>
                  <a:cubicBezTo>
                    <a:pt x="3226362" y="4870381"/>
                    <a:pt x="3213364" y="4883904"/>
                    <a:pt x="3197335" y="4883904"/>
                  </a:cubicBezTo>
                  <a:close/>
                  <a:moveTo>
                    <a:pt x="3268110" y="4883904"/>
                  </a:moveTo>
                  <a:cubicBezTo>
                    <a:pt x="3252080" y="4883904"/>
                    <a:pt x="3239083" y="4870381"/>
                    <a:pt x="3239083" y="4853703"/>
                  </a:cubicBezTo>
                  <a:cubicBezTo>
                    <a:pt x="3239083" y="4837026"/>
                    <a:pt x="3252080" y="4823503"/>
                    <a:pt x="3268110" y="4823503"/>
                  </a:cubicBezTo>
                  <a:cubicBezTo>
                    <a:pt x="3284139" y="4823503"/>
                    <a:pt x="3297136" y="4837026"/>
                    <a:pt x="3297136" y="4853703"/>
                  </a:cubicBezTo>
                  <a:cubicBezTo>
                    <a:pt x="3297136" y="4870381"/>
                    <a:pt x="3284139" y="4883904"/>
                    <a:pt x="3268110" y="4883904"/>
                  </a:cubicBezTo>
                  <a:close/>
                  <a:moveTo>
                    <a:pt x="3338882" y="4883904"/>
                  </a:moveTo>
                  <a:cubicBezTo>
                    <a:pt x="3322853" y="4883904"/>
                    <a:pt x="3309855" y="4870381"/>
                    <a:pt x="3309855" y="4853703"/>
                  </a:cubicBezTo>
                  <a:cubicBezTo>
                    <a:pt x="3309855" y="4837026"/>
                    <a:pt x="3322853" y="4823503"/>
                    <a:pt x="3338882" y="4823503"/>
                  </a:cubicBezTo>
                  <a:cubicBezTo>
                    <a:pt x="3354911" y="4823503"/>
                    <a:pt x="3367909" y="4837026"/>
                    <a:pt x="3367909" y="4853703"/>
                  </a:cubicBezTo>
                  <a:cubicBezTo>
                    <a:pt x="3367909" y="4870381"/>
                    <a:pt x="3354911" y="4883904"/>
                    <a:pt x="3338882" y="4883904"/>
                  </a:cubicBezTo>
                  <a:close/>
                  <a:moveTo>
                    <a:pt x="3480429" y="4883904"/>
                  </a:moveTo>
                  <a:cubicBezTo>
                    <a:pt x="3464400" y="4883904"/>
                    <a:pt x="3451402" y="4870381"/>
                    <a:pt x="3451402" y="4853703"/>
                  </a:cubicBezTo>
                  <a:cubicBezTo>
                    <a:pt x="3451402" y="4837026"/>
                    <a:pt x="3464400" y="4823503"/>
                    <a:pt x="3480429" y="4823503"/>
                  </a:cubicBezTo>
                  <a:cubicBezTo>
                    <a:pt x="3496458" y="4823503"/>
                    <a:pt x="3509456" y="4837026"/>
                    <a:pt x="3509456" y="4853703"/>
                  </a:cubicBezTo>
                  <a:cubicBezTo>
                    <a:pt x="3509456" y="4870381"/>
                    <a:pt x="3496458" y="4883904"/>
                    <a:pt x="3480429" y="4883904"/>
                  </a:cubicBezTo>
                  <a:close/>
                  <a:moveTo>
                    <a:pt x="3763522" y="4883904"/>
                  </a:moveTo>
                  <a:cubicBezTo>
                    <a:pt x="3747493" y="4883904"/>
                    <a:pt x="3734495" y="4870381"/>
                    <a:pt x="3734495" y="4853703"/>
                  </a:cubicBezTo>
                  <a:cubicBezTo>
                    <a:pt x="3734495" y="4837026"/>
                    <a:pt x="3747493" y="4823503"/>
                    <a:pt x="3763522" y="4823503"/>
                  </a:cubicBezTo>
                  <a:cubicBezTo>
                    <a:pt x="3779551" y="4823503"/>
                    <a:pt x="3792549" y="4837026"/>
                    <a:pt x="3792549" y="4853703"/>
                  </a:cubicBezTo>
                  <a:cubicBezTo>
                    <a:pt x="3792549" y="4870381"/>
                    <a:pt x="3779551" y="4883904"/>
                    <a:pt x="3763522" y="4883904"/>
                  </a:cubicBezTo>
                  <a:close/>
                  <a:moveTo>
                    <a:pt x="3834297" y="4883904"/>
                  </a:moveTo>
                  <a:cubicBezTo>
                    <a:pt x="3818267" y="4883904"/>
                    <a:pt x="3805270" y="4870381"/>
                    <a:pt x="3805270" y="4853703"/>
                  </a:cubicBezTo>
                  <a:cubicBezTo>
                    <a:pt x="3805270" y="4837026"/>
                    <a:pt x="3818267" y="4823503"/>
                    <a:pt x="3834297" y="4823503"/>
                  </a:cubicBezTo>
                  <a:cubicBezTo>
                    <a:pt x="3850326" y="4823503"/>
                    <a:pt x="3863323" y="4837026"/>
                    <a:pt x="3863323" y="4853703"/>
                  </a:cubicBezTo>
                  <a:cubicBezTo>
                    <a:pt x="3863323" y="4870381"/>
                    <a:pt x="3850326" y="4883904"/>
                    <a:pt x="3834297" y="4883904"/>
                  </a:cubicBezTo>
                  <a:close/>
                  <a:moveTo>
                    <a:pt x="4117391" y="4883904"/>
                  </a:moveTo>
                  <a:cubicBezTo>
                    <a:pt x="4101361" y="4883904"/>
                    <a:pt x="4088364" y="4870381"/>
                    <a:pt x="4088364" y="4853703"/>
                  </a:cubicBezTo>
                  <a:cubicBezTo>
                    <a:pt x="4088364" y="4837026"/>
                    <a:pt x="4101361" y="4823503"/>
                    <a:pt x="4117391" y="4823503"/>
                  </a:cubicBezTo>
                  <a:cubicBezTo>
                    <a:pt x="4133420" y="4823503"/>
                    <a:pt x="4146417" y="4837026"/>
                    <a:pt x="4146417" y="4853703"/>
                  </a:cubicBezTo>
                  <a:cubicBezTo>
                    <a:pt x="4146417" y="4870381"/>
                    <a:pt x="4133420" y="4883904"/>
                    <a:pt x="4117391" y="4883904"/>
                  </a:cubicBezTo>
                  <a:close/>
                  <a:moveTo>
                    <a:pt x="4188163" y="4883904"/>
                  </a:moveTo>
                  <a:cubicBezTo>
                    <a:pt x="4172134" y="4883904"/>
                    <a:pt x="4159136" y="4870381"/>
                    <a:pt x="4159136" y="4853703"/>
                  </a:cubicBezTo>
                  <a:cubicBezTo>
                    <a:pt x="4159136" y="4837026"/>
                    <a:pt x="4172134" y="4823503"/>
                    <a:pt x="4188163" y="4823503"/>
                  </a:cubicBezTo>
                  <a:cubicBezTo>
                    <a:pt x="4204192" y="4823503"/>
                    <a:pt x="4217190" y="4837026"/>
                    <a:pt x="4217190" y="4853703"/>
                  </a:cubicBezTo>
                  <a:cubicBezTo>
                    <a:pt x="4217190" y="4870381"/>
                    <a:pt x="4204192" y="4883904"/>
                    <a:pt x="4188163" y="4883904"/>
                  </a:cubicBezTo>
                  <a:close/>
                  <a:moveTo>
                    <a:pt x="4258936" y="4883904"/>
                  </a:moveTo>
                  <a:cubicBezTo>
                    <a:pt x="4242907" y="4883904"/>
                    <a:pt x="4229909" y="4870381"/>
                    <a:pt x="4229909" y="4853703"/>
                  </a:cubicBezTo>
                  <a:cubicBezTo>
                    <a:pt x="4229909" y="4837026"/>
                    <a:pt x="4242907" y="4823503"/>
                    <a:pt x="4258936" y="4823503"/>
                  </a:cubicBezTo>
                  <a:cubicBezTo>
                    <a:pt x="4274965" y="4823503"/>
                    <a:pt x="4287963" y="4837026"/>
                    <a:pt x="4287963" y="4853703"/>
                  </a:cubicBezTo>
                  <a:cubicBezTo>
                    <a:pt x="4287963" y="4870381"/>
                    <a:pt x="4274965" y="4883904"/>
                    <a:pt x="4258936" y="4883904"/>
                  </a:cubicBezTo>
                  <a:close/>
                  <a:moveTo>
                    <a:pt x="4329709" y="4883904"/>
                  </a:moveTo>
                  <a:cubicBezTo>
                    <a:pt x="4313680" y="4883904"/>
                    <a:pt x="4300682" y="4870381"/>
                    <a:pt x="4300682" y="4853703"/>
                  </a:cubicBezTo>
                  <a:cubicBezTo>
                    <a:pt x="4300682" y="4837026"/>
                    <a:pt x="4313680" y="4823503"/>
                    <a:pt x="4329709" y="4823503"/>
                  </a:cubicBezTo>
                  <a:cubicBezTo>
                    <a:pt x="4345738" y="4823503"/>
                    <a:pt x="4358736" y="4837026"/>
                    <a:pt x="4358736" y="4853703"/>
                  </a:cubicBezTo>
                  <a:cubicBezTo>
                    <a:pt x="4358736" y="4870381"/>
                    <a:pt x="4345738" y="4883904"/>
                    <a:pt x="4329709" y="4883904"/>
                  </a:cubicBezTo>
                  <a:close/>
                  <a:moveTo>
                    <a:pt x="4400484" y="4883904"/>
                  </a:moveTo>
                  <a:cubicBezTo>
                    <a:pt x="4384454" y="4883904"/>
                    <a:pt x="4371457" y="4870381"/>
                    <a:pt x="4371457" y="4853703"/>
                  </a:cubicBezTo>
                  <a:cubicBezTo>
                    <a:pt x="4371457" y="4837026"/>
                    <a:pt x="4384454" y="4823503"/>
                    <a:pt x="4400484" y="4823503"/>
                  </a:cubicBezTo>
                  <a:cubicBezTo>
                    <a:pt x="4416513" y="4823503"/>
                    <a:pt x="4429510" y="4837026"/>
                    <a:pt x="4429510" y="4853703"/>
                  </a:cubicBezTo>
                  <a:cubicBezTo>
                    <a:pt x="4429510" y="4870381"/>
                    <a:pt x="4416513" y="4883904"/>
                    <a:pt x="4400484" y="4883904"/>
                  </a:cubicBezTo>
                  <a:close/>
                  <a:moveTo>
                    <a:pt x="4471257" y="4883904"/>
                  </a:moveTo>
                  <a:cubicBezTo>
                    <a:pt x="4455228" y="4883904"/>
                    <a:pt x="4442230" y="4870381"/>
                    <a:pt x="4442230" y="4853703"/>
                  </a:cubicBezTo>
                  <a:cubicBezTo>
                    <a:pt x="4442230" y="4837026"/>
                    <a:pt x="4455228" y="4823503"/>
                    <a:pt x="4471257" y="4823503"/>
                  </a:cubicBezTo>
                  <a:cubicBezTo>
                    <a:pt x="4487286" y="4823503"/>
                    <a:pt x="4500284" y="4837026"/>
                    <a:pt x="4500284" y="4853703"/>
                  </a:cubicBezTo>
                  <a:cubicBezTo>
                    <a:pt x="4500284" y="4870381"/>
                    <a:pt x="4487286" y="4883904"/>
                    <a:pt x="4471257" y="4883904"/>
                  </a:cubicBezTo>
                  <a:close/>
                  <a:moveTo>
                    <a:pt x="4542030" y="4883904"/>
                  </a:moveTo>
                  <a:cubicBezTo>
                    <a:pt x="4526001" y="4883904"/>
                    <a:pt x="4513003" y="4870381"/>
                    <a:pt x="4513003" y="4853703"/>
                  </a:cubicBezTo>
                  <a:cubicBezTo>
                    <a:pt x="4513003" y="4837026"/>
                    <a:pt x="4526001" y="4823503"/>
                    <a:pt x="4542030" y="4823503"/>
                  </a:cubicBezTo>
                  <a:cubicBezTo>
                    <a:pt x="4558059" y="4823503"/>
                    <a:pt x="4571057" y="4837026"/>
                    <a:pt x="4571057" y="4853703"/>
                  </a:cubicBezTo>
                  <a:cubicBezTo>
                    <a:pt x="4571057" y="4870381"/>
                    <a:pt x="4558059" y="4883904"/>
                    <a:pt x="4542030" y="4883904"/>
                  </a:cubicBezTo>
                  <a:close/>
                  <a:moveTo>
                    <a:pt x="4612803" y="4883904"/>
                  </a:moveTo>
                  <a:cubicBezTo>
                    <a:pt x="4596774" y="4883904"/>
                    <a:pt x="4583776" y="4870381"/>
                    <a:pt x="4583776" y="4853703"/>
                  </a:cubicBezTo>
                  <a:cubicBezTo>
                    <a:pt x="4583776" y="4837026"/>
                    <a:pt x="4596774" y="4823503"/>
                    <a:pt x="4612803" y="4823503"/>
                  </a:cubicBezTo>
                  <a:cubicBezTo>
                    <a:pt x="4628832" y="4823503"/>
                    <a:pt x="4641830" y="4837026"/>
                    <a:pt x="4641830" y="4853703"/>
                  </a:cubicBezTo>
                  <a:cubicBezTo>
                    <a:pt x="4641830" y="4870381"/>
                    <a:pt x="4628832" y="4883904"/>
                    <a:pt x="4612803" y="4883904"/>
                  </a:cubicBezTo>
                  <a:close/>
                  <a:moveTo>
                    <a:pt x="4754350" y="4883904"/>
                  </a:moveTo>
                  <a:cubicBezTo>
                    <a:pt x="4738321" y="4883904"/>
                    <a:pt x="4725323" y="4870381"/>
                    <a:pt x="4725323" y="4853703"/>
                  </a:cubicBezTo>
                  <a:cubicBezTo>
                    <a:pt x="4725323" y="4837026"/>
                    <a:pt x="4738321" y="4823503"/>
                    <a:pt x="4754350" y="4823503"/>
                  </a:cubicBezTo>
                  <a:cubicBezTo>
                    <a:pt x="4770379" y="4823503"/>
                    <a:pt x="4783377" y="4837026"/>
                    <a:pt x="4783377" y="4853703"/>
                  </a:cubicBezTo>
                  <a:cubicBezTo>
                    <a:pt x="4783377" y="4870381"/>
                    <a:pt x="4770379" y="4883904"/>
                    <a:pt x="4754350" y="4883904"/>
                  </a:cubicBezTo>
                  <a:close/>
                  <a:moveTo>
                    <a:pt x="6382142" y="4883904"/>
                  </a:moveTo>
                  <a:cubicBezTo>
                    <a:pt x="6366113" y="4883904"/>
                    <a:pt x="6353110" y="4870381"/>
                    <a:pt x="6353110" y="4853703"/>
                  </a:cubicBezTo>
                  <a:cubicBezTo>
                    <a:pt x="6353110" y="4837026"/>
                    <a:pt x="6366113" y="4823503"/>
                    <a:pt x="6382142" y="4823503"/>
                  </a:cubicBezTo>
                  <a:cubicBezTo>
                    <a:pt x="6398171" y="4823503"/>
                    <a:pt x="6411163" y="4837026"/>
                    <a:pt x="6411163" y="4853703"/>
                  </a:cubicBezTo>
                  <a:cubicBezTo>
                    <a:pt x="6411163" y="4870381"/>
                    <a:pt x="6398171" y="4883904"/>
                    <a:pt x="6382142" y="4883904"/>
                  </a:cubicBezTo>
                  <a:close/>
                  <a:moveTo>
                    <a:pt x="6665235" y="4883904"/>
                  </a:moveTo>
                  <a:cubicBezTo>
                    <a:pt x="6649206" y="4883904"/>
                    <a:pt x="6636203" y="4870381"/>
                    <a:pt x="6636203" y="4853703"/>
                  </a:cubicBezTo>
                  <a:cubicBezTo>
                    <a:pt x="6636203" y="4837026"/>
                    <a:pt x="6649206" y="4823503"/>
                    <a:pt x="6665235" y="4823503"/>
                  </a:cubicBezTo>
                  <a:cubicBezTo>
                    <a:pt x="6681264" y="4823503"/>
                    <a:pt x="6694256" y="4837026"/>
                    <a:pt x="6694256" y="4853703"/>
                  </a:cubicBezTo>
                  <a:cubicBezTo>
                    <a:pt x="6694256" y="4870381"/>
                    <a:pt x="6681264" y="4883904"/>
                    <a:pt x="6665235" y="4883904"/>
                  </a:cubicBezTo>
                  <a:close/>
                  <a:moveTo>
                    <a:pt x="6877555" y="4883904"/>
                  </a:moveTo>
                  <a:cubicBezTo>
                    <a:pt x="6861525" y="4883904"/>
                    <a:pt x="6848522" y="4870381"/>
                    <a:pt x="6848522" y="4853703"/>
                  </a:cubicBezTo>
                  <a:cubicBezTo>
                    <a:pt x="6848522" y="4837026"/>
                    <a:pt x="6861525" y="4823503"/>
                    <a:pt x="6877555" y="4823503"/>
                  </a:cubicBezTo>
                  <a:cubicBezTo>
                    <a:pt x="6893584" y="4823503"/>
                    <a:pt x="6906576" y="4837026"/>
                    <a:pt x="6906576" y="4853703"/>
                  </a:cubicBezTo>
                  <a:cubicBezTo>
                    <a:pt x="6906576" y="4870381"/>
                    <a:pt x="6893584" y="4883904"/>
                    <a:pt x="6877555" y="4883904"/>
                  </a:cubicBezTo>
                  <a:close/>
                  <a:moveTo>
                    <a:pt x="6948329" y="4883904"/>
                  </a:moveTo>
                  <a:cubicBezTo>
                    <a:pt x="6932300" y="4883904"/>
                    <a:pt x="6919297" y="4870381"/>
                    <a:pt x="6919297" y="4853703"/>
                  </a:cubicBezTo>
                  <a:cubicBezTo>
                    <a:pt x="6919297" y="4837026"/>
                    <a:pt x="6932300" y="4823503"/>
                    <a:pt x="6948329" y="4823503"/>
                  </a:cubicBezTo>
                  <a:cubicBezTo>
                    <a:pt x="6964358" y="4823503"/>
                    <a:pt x="6977350" y="4837026"/>
                    <a:pt x="6977350" y="4853703"/>
                  </a:cubicBezTo>
                  <a:cubicBezTo>
                    <a:pt x="6977350" y="4870381"/>
                    <a:pt x="6964358" y="4883904"/>
                    <a:pt x="6948329" y="4883904"/>
                  </a:cubicBezTo>
                  <a:close/>
                  <a:moveTo>
                    <a:pt x="7019101" y="4883904"/>
                  </a:moveTo>
                  <a:cubicBezTo>
                    <a:pt x="7003072" y="4883904"/>
                    <a:pt x="6990069" y="4870381"/>
                    <a:pt x="6990069" y="4853703"/>
                  </a:cubicBezTo>
                  <a:cubicBezTo>
                    <a:pt x="6990069" y="4837026"/>
                    <a:pt x="7003072" y="4823503"/>
                    <a:pt x="7019101" y="4823503"/>
                  </a:cubicBezTo>
                  <a:cubicBezTo>
                    <a:pt x="7035130" y="4823503"/>
                    <a:pt x="7048123" y="4837026"/>
                    <a:pt x="7048123" y="4853703"/>
                  </a:cubicBezTo>
                  <a:cubicBezTo>
                    <a:pt x="7048123" y="4870381"/>
                    <a:pt x="7035130" y="4883904"/>
                    <a:pt x="7019101" y="4883904"/>
                  </a:cubicBezTo>
                  <a:close/>
                  <a:moveTo>
                    <a:pt x="7089874" y="4883904"/>
                  </a:moveTo>
                  <a:cubicBezTo>
                    <a:pt x="7073845" y="4883904"/>
                    <a:pt x="7060842" y="4870381"/>
                    <a:pt x="7060842" y="4853703"/>
                  </a:cubicBezTo>
                  <a:cubicBezTo>
                    <a:pt x="7060842" y="4837026"/>
                    <a:pt x="7073845" y="4823503"/>
                    <a:pt x="7089874" y="4823503"/>
                  </a:cubicBezTo>
                  <a:cubicBezTo>
                    <a:pt x="7105904" y="4823503"/>
                    <a:pt x="7118896" y="4837026"/>
                    <a:pt x="7118896" y="4853703"/>
                  </a:cubicBezTo>
                  <a:cubicBezTo>
                    <a:pt x="7118896" y="4870381"/>
                    <a:pt x="7105904" y="4883904"/>
                    <a:pt x="7089874" y="4883904"/>
                  </a:cubicBezTo>
                  <a:close/>
                  <a:moveTo>
                    <a:pt x="7160648" y="4883904"/>
                  </a:moveTo>
                  <a:cubicBezTo>
                    <a:pt x="7144618" y="4883904"/>
                    <a:pt x="7131615" y="4870381"/>
                    <a:pt x="7131615" y="4853703"/>
                  </a:cubicBezTo>
                  <a:cubicBezTo>
                    <a:pt x="7131615" y="4837026"/>
                    <a:pt x="7144618" y="4823503"/>
                    <a:pt x="7160648" y="4823503"/>
                  </a:cubicBezTo>
                  <a:cubicBezTo>
                    <a:pt x="7176677" y="4823503"/>
                    <a:pt x="7189669" y="4837026"/>
                    <a:pt x="7189669" y="4853703"/>
                  </a:cubicBezTo>
                  <a:cubicBezTo>
                    <a:pt x="7189669" y="4870381"/>
                    <a:pt x="7176677" y="4883904"/>
                    <a:pt x="7160648" y="4883904"/>
                  </a:cubicBezTo>
                  <a:close/>
                  <a:moveTo>
                    <a:pt x="7231422" y="4883904"/>
                  </a:moveTo>
                  <a:cubicBezTo>
                    <a:pt x="7215393" y="4883904"/>
                    <a:pt x="7202390" y="4870381"/>
                    <a:pt x="7202390" y="4853703"/>
                  </a:cubicBezTo>
                  <a:cubicBezTo>
                    <a:pt x="7202390" y="4837026"/>
                    <a:pt x="7215393" y="4823503"/>
                    <a:pt x="7231422" y="4823503"/>
                  </a:cubicBezTo>
                  <a:cubicBezTo>
                    <a:pt x="7247451" y="4823503"/>
                    <a:pt x="7260443" y="4837026"/>
                    <a:pt x="7260443" y="4853703"/>
                  </a:cubicBezTo>
                  <a:cubicBezTo>
                    <a:pt x="7260443" y="4870381"/>
                    <a:pt x="7247451" y="4883904"/>
                    <a:pt x="7231422" y="4883904"/>
                  </a:cubicBezTo>
                  <a:close/>
                  <a:moveTo>
                    <a:pt x="7302194" y="4883904"/>
                  </a:moveTo>
                  <a:cubicBezTo>
                    <a:pt x="7286165" y="4883904"/>
                    <a:pt x="7273162" y="4870381"/>
                    <a:pt x="7273162" y="4853703"/>
                  </a:cubicBezTo>
                  <a:cubicBezTo>
                    <a:pt x="7273162" y="4837026"/>
                    <a:pt x="7286165" y="4823503"/>
                    <a:pt x="7302194" y="4823503"/>
                  </a:cubicBezTo>
                  <a:cubicBezTo>
                    <a:pt x="7318223" y="4823503"/>
                    <a:pt x="7331216" y="4837026"/>
                    <a:pt x="7331216" y="4853703"/>
                  </a:cubicBezTo>
                  <a:cubicBezTo>
                    <a:pt x="7331216" y="4870381"/>
                    <a:pt x="7318223" y="4883904"/>
                    <a:pt x="7302194" y="4883904"/>
                  </a:cubicBezTo>
                  <a:close/>
                  <a:moveTo>
                    <a:pt x="7372968" y="4883904"/>
                  </a:moveTo>
                  <a:cubicBezTo>
                    <a:pt x="7356939" y="4883904"/>
                    <a:pt x="7343936" y="4870381"/>
                    <a:pt x="7343936" y="4853703"/>
                  </a:cubicBezTo>
                  <a:cubicBezTo>
                    <a:pt x="7343936" y="4837026"/>
                    <a:pt x="7356939" y="4823503"/>
                    <a:pt x="7372968" y="4823503"/>
                  </a:cubicBezTo>
                  <a:cubicBezTo>
                    <a:pt x="7388998" y="4823503"/>
                    <a:pt x="7401990" y="4837026"/>
                    <a:pt x="7401990" y="4853703"/>
                  </a:cubicBezTo>
                  <a:cubicBezTo>
                    <a:pt x="7401990" y="4870381"/>
                    <a:pt x="7388998" y="4883904"/>
                    <a:pt x="7372968" y="4883904"/>
                  </a:cubicBezTo>
                  <a:close/>
                  <a:moveTo>
                    <a:pt x="7443742" y="4883904"/>
                  </a:moveTo>
                  <a:cubicBezTo>
                    <a:pt x="7427712" y="4883904"/>
                    <a:pt x="7414709" y="4870381"/>
                    <a:pt x="7414709" y="4853703"/>
                  </a:cubicBezTo>
                  <a:cubicBezTo>
                    <a:pt x="7414709" y="4837026"/>
                    <a:pt x="7427712" y="4823503"/>
                    <a:pt x="7443742" y="4823503"/>
                  </a:cubicBezTo>
                  <a:cubicBezTo>
                    <a:pt x="7459771" y="4823503"/>
                    <a:pt x="7472763" y="4837026"/>
                    <a:pt x="7472763" y="4853703"/>
                  </a:cubicBezTo>
                  <a:cubicBezTo>
                    <a:pt x="7472763" y="4870381"/>
                    <a:pt x="7459771" y="4883904"/>
                    <a:pt x="7443742" y="4883904"/>
                  </a:cubicBezTo>
                  <a:close/>
                  <a:moveTo>
                    <a:pt x="7514516" y="4883904"/>
                  </a:moveTo>
                  <a:cubicBezTo>
                    <a:pt x="7498487" y="4883904"/>
                    <a:pt x="7485484" y="4870381"/>
                    <a:pt x="7485484" y="4853703"/>
                  </a:cubicBezTo>
                  <a:cubicBezTo>
                    <a:pt x="7485484" y="4837026"/>
                    <a:pt x="7498487" y="4823503"/>
                    <a:pt x="7514516" y="4823503"/>
                  </a:cubicBezTo>
                  <a:cubicBezTo>
                    <a:pt x="7530545" y="4823503"/>
                    <a:pt x="7543537" y="4837026"/>
                    <a:pt x="7543537" y="4853703"/>
                  </a:cubicBezTo>
                  <a:cubicBezTo>
                    <a:pt x="7543537" y="4870381"/>
                    <a:pt x="7530545" y="4883904"/>
                    <a:pt x="7514516" y="4883904"/>
                  </a:cubicBezTo>
                  <a:close/>
                  <a:moveTo>
                    <a:pt x="7585288" y="4883904"/>
                  </a:moveTo>
                  <a:cubicBezTo>
                    <a:pt x="7569259" y="4883904"/>
                    <a:pt x="7556256" y="4870381"/>
                    <a:pt x="7556256" y="4853703"/>
                  </a:cubicBezTo>
                  <a:cubicBezTo>
                    <a:pt x="7556256" y="4837026"/>
                    <a:pt x="7569259" y="4823503"/>
                    <a:pt x="7585288" y="4823503"/>
                  </a:cubicBezTo>
                  <a:cubicBezTo>
                    <a:pt x="7601317" y="4823503"/>
                    <a:pt x="7614310" y="4837026"/>
                    <a:pt x="7614310" y="4853703"/>
                  </a:cubicBezTo>
                  <a:cubicBezTo>
                    <a:pt x="7614310" y="4870381"/>
                    <a:pt x="7601317" y="4883904"/>
                    <a:pt x="7585288" y="4883904"/>
                  </a:cubicBezTo>
                  <a:close/>
                  <a:moveTo>
                    <a:pt x="7656061" y="4883904"/>
                  </a:moveTo>
                  <a:cubicBezTo>
                    <a:pt x="7640032" y="4883904"/>
                    <a:pt x="7627029" y="4870381"/>
                    <a:pt x="7627029" y="4853703"/>
                  </a:cubicBezTo>
                  <a:cubicBezTo>
                    <a:pt x="7627029" y="4837026"/>
                    <a:pt x="7640032" y="4823503"/>
                    <a:pt x="7656061" y="4823503"/>
                  </a:cubicBezTo>
                  <a:cubicBezTo>
                    <a:pt x="7672091" y="4823503"/>
                    <a:pt x="7685083" y="4837026"/>
                    <a:pt x="7685083" y="4853703"/>
                  </a:cubicBezTo>
                  <a:cubicBezTo>
                    <a:pt x="7685083" y="4870381"/>
                    <a:pt x="7672091" y="4883904"/>
                    <a:pt x="7656061" y="4883904"/>
                  </a:cubicBezTo>
                  <a:close/>
                  <a:moveTo>
                    <a:pt x="7726835" y="4883904"/>
                  </a:moveTo>
                  <a:cubicBezTo>
                    <a:pt x="7710805" y="4883904"/>
                    <a:pt x="7697802" y="4870381"/>
                    <a:pt x="7697802" y="4853703"/>
                  </a:cubicBezTo>
                  <a:cubicBezTo>
                    <a:pt x="7697802" y="4837026"/>
                    <a:pt x="7710805" y="4823503"/>
                    <a:pt x="7726835" y="4823503"/>
                  </a:cubicBezTo>
                  <a:cubicBezTo>
                    <a:pt x="7742864" y="4823503"/>
                    <a:pt x="7755856" y="4837026"/>
                    <a:pt x="7755856" y="4853703"/>
                  </a:cubicBezTo>
                  <a:cubicBezTo>
                    <a:pt x="7755856" y="4870381"/>
                    <a:pt x="7742864" y="4883904"/>
                    <a:pt x="7726835" y="4883904"/>
                  </a:cubicBezTo>
                  <a:close/>
                  <a:moveTo>
                    <a:pt x="7797609" y="4883904"/>
                  </a:moveTo>
                  <a:cubicBezTo>
                    <a:pt x="7781580" y="4883904"/>
                    <a:pt x="7768577" y="4870381"/>
                    <a:pt x="7768577" y="4853703"/>
                  </a:cubicBezTo>
                  <a:cubicBezTo>
                    <a:pt x="7768577" y="4837026"/>
                    <a:pt x="7781580" y="4823503"/>
                    <a:pt x="7797609" y="4823503"/>
                  </a:cubicBezTo>
                  <a:cubicBezTo>
                    <a:pt x="7813638" y="4823503"/>
                    <a:pt x="7826630" y="4837026"/>
                    <a:pt x="7826630" y="4853703"/>
                  </a:cubicBezTo>
                  <a:cubicBezTo>
                    <a:pt x="7826630" y="4870381"/>
                    <a:pt x="7813638" y="4883904"/>
                    <a:pt x="7797609" y="4883904"/>
                  </a:cubicBezTo>
                  <a:close/>
                  <a:moveTo>
                    <a:pt x="7868382" y="4883904"/>
                  </a:moveTo>
                  <a:cubicBezTo>
                    <a:pt x="7852353" y="4883904"/>
                    <a:pt x="7839350" y="4870381"/>
                    <a:pt x="7839350" y="4853703"/>
                  </a:cubicBezTo>
                  <a:cubicBezTo>
                    <a:pt x="7839350" y="4837026"/>
                    <a:pt x="7852353" y="4823503"/>
                    <a:pt x="7868382" y="4823503"/>
                  </a:cubicBezTo>
                  <a:cubicBezTo>
                    <a:pt x="7884411" y="4823503"/>
                    <a:pt x="7897404" y="4837026"/>
                    <a:pt x="7897404" y="4853703"/>
                  </a:cubicBezTo>
                  <a:cubicBezTo>
                    <a:pt x="7897404" y="4870381"/>
                    <a:pt x="7884411" y="4883904"/>
                    <a:pt x="7868382" y="4883904"/>
                  </a:cubicBezTo>
                  <a:close/>
                  <a:moveTo>
                    <a:pt x="7939155" y="4883904"/>
                  </a:moveTo>
                  <a:cubicBezTo>
                    <a:pt x="7923126" y="4883904"/>
                    <a:pt x="7910123" y="4870381"/>
                    <a:pt x="7910123" y="4853703"/>
                  </a:cubicBezTo>
                  <a:cubicBezTo>
                    <a:pt x="7910123" y="4837026"/>
                    <a:pt x="7923126" y="4823503"/>
                    <a:pt x="7939155" y="4823503"/>
                  </a:cubicBezTo>
                  <a:cubicBezTo>
                    <a:pt x="7955185" y="4823503"/>
                    <a:pt x="7968177" y="4837026"/>
                    <a:pt x="7968177" y="4853703"/>
                  </a:cubicBezTo>
                  <a:cubicBezTo>
                    <a:pt x="7968177" y="4870381"/>
                    <a:pt x="7955185" y="4883904"/>
                    <a:pt x="7939155" y="4883904"/>
                  </a:cubicBezTo>
                  <a:close/>
                  <a:moveTo>
                    <a:pt x="8009929" y="4883904"/>
                  </a:moveTo>
                  <a:cubicBezTo>
                    <a:pt x="7993899" y="4883904"/>
                    <a:pt x="7980896" y="4870381"/>
                    <a:pt x="7980896" y="4853703"/>
                  </a:cubicBezTo>
                  <a:cubicBezTo>
                    <a:pt x="7980896" y="4837026"/>
                    <a:pt x="7993899" y="4823503"/>
                    <a:pt x="8009929" y="4823503"/>
                  </a:cubicBezTo>
                  <a:cubicBezTo>
                    <a:pt x="8025958" y="4823503"/>
                    <a:pt x="8038950" y="4837026"/>
                    <a:pt x="8038950" y="4853703"/>
                  </a:cubicBezTo>
                  <a:cubicBezTo>
                    <a:pt x="8038950" y="4870381"/>
                    <a:pt x="8025958" y="4883904"/>
                    <a:pt x="8009929" y="4883904"/>
                  </a:cubicBezTo>
                  <a:close/>
                  <a:moveTo>
                    <a:pt x="8080703" y="4883904"/>
                  </a:moveTo>
                  <a:cubicBezTo>
                    <a:pt x="8064674" y="4883904"/>
                    <a:pt x="8051671" y="4870381"/>
                    <a:pt x="8051671" y="4853703"/>
                  </a:cubicBezTo>
                  <a:cubicBezTo>
                    <a:pt x="8051671" y="4837026"/>
                    <a:pt x="8064674" y="4823503"/>
                    <a:pt x="8080703" y="4823503"/>
                  </a:cubicBezTo>
                  <a:cubicBezTo>
                    <a:pt x="8096732" y="4823503"/>
                    <a:pt x="8109724" y="4837026"/>
                    <a:pt x="8109724" y="4853703"/>
                  </a:cubicBezTo>
                  <a:cubicBezTo>
                    <a:pt x="8109724" y="4870381"/>
                    <a:pt x="8096732" y="4883904"/>
                    <a:pt x="8080703" y="4883904"/>
                  </a:cubicBezTo>
                  <a:close/>
                  <a:moveTo>
                    <a:pt x="8151475" y="4883904"/>
                  </a:moveTo>
                  <a:cubicBezTo>
                    <a:pt x="8135446" y="4883904"/>
                    <a:pt x="8122443" y="4870381"/>
                    <a:pt x="8122443" y="4853703"/>
                  </a:cubicBezTo>
                  <a:cubicBezTo>
                    <a:pt x="8122443" y="4837026"/>
                    <a:pt x="8135446" y="4823503"/>
                    <a:pt x="8151475" y="4823503"/>
                  </a:cubicBezTo>
                  <a:cubicBezTo>
                    <a:pt x="8167504" y="4823503"/>
                    <a:pt x="8180497" y="4837026"/>
                    <a:pt x="8180497" y="4853703"/>
                  </a:cubicBezTo>
                  <a:cubicBezTo>
                    <a:pt x="8180497" y="4870381"/>
                    <a:pt x="8167504" y="4883904"/>
                    <a:pt x="8151475" y="4883904"/>
                  </a:cubicBezTo>
                  <a:close/>
                  <a:moveTo>
                    <a:pt x="8222248" y="4883904"/>
                  </a:moveTo>
                  <a:cubicBezTo>
                    <a:pt x="8206219" y="4883904"/>
                    <a:pt x="8193216" y="4870381"/>
                    <a:pt x="8193216" y="4853703"/>
                  </a:cubicBezTo>
                  <a:cubicBezTo>
                    <a:pt x="8193216" y="4837026"/>
                    <a:pt x="8206219" y="4823503"/>
                    <a:pt x="8222248" y="4823503"/>
                  </a:cubicBezTo>
                  <a:cubicBezTo>
                    <a:pt x="8238278" y="4823503"/>
                    <a:pt x="8251270" y="4837026"/>
                    <a:pt x="8251270" y="4853703"/>
                  </a:cubicBezTo>
                  <a:cubicBezTo>
                    <a:pt x="8251270" y="4870381"/>
                    <a:pt x="8238278" y="4883904"/>
                    <a:pt x="8222248" y="4883904"/>
                  </a:cubicBezTo>
                  <a:close/>
                  <a:moveTo>
                    <a:pt x="8293022" y="4883904"/>
                  </a:moveTo>
                  <a:cubicBezTo>
                    <a:pt x="8276992" y="4883904"/>
                    <a:pt x="8263989" y="4870381"/>
                    <a:pt x="8263989" y="4853703"/>
                  </a:cubicBezTo>
                  <a:cubicBezTo>
                    <a:pt x="8263989" y="4837026"/>
                    <a:pt x="8276992" y="4823503"/>
                    <a:pt x="8293022" y="4823503"/>
                  </a:cubicBezTo>
                  <a:cubicBezTo>
                    <a:pt x="8309051" y="4823503"/>
                    <a:pt x="8322043" y="4837026"/>
                    <a:pt x="8322043" y="4853703"/>
                  </a:cubicBezTo>
                  <a:cubicBezTo>
                    <a:pt x="8322043" y="4870381"/>
                    <a:pt x="8309051" y="4883904"/>
                    <a:pt x="8293022" y="4883904"/>
                  </a:cubicBezTo>
                  <a:close/>
                  <a:moveTo>
                    <a:pt x="8363797" y="4883904"/>
                  </a:moveTo>
                  <a:cubicBezTo>
                    <a:pt x="8347768" y="4883904"/>
                    <a:pt x="8334765" y="4870381"/>
                    <a:pt x="8334765" y="4853703"/>
                  </a:cubicBezTo>
                  <a:cubicBezTo>
                    <a:pt x="8334765" y="4837026"/>
                    <a:pt x="8347768" y="4823503"/>
                    <a:pt x="8363797" y="4823503"/>
                  </a:cubicBezTo>
                  <a:cubicBezTo>
                    <a:pt x="8379826" y="4823503"/>
                    <a:pt x="8392818" y="4837026"/>
                    <a:pt x="8392818" y="4853703"/>
                  </a:cubicBezTo>
                  <a:cubicBezTo>
                    <a:pt x="8392818" y="4870381"/>
                    <a:pt x="8379826" y="4883904"/>
                    <a:pt x="8363797" y="4883904"/>
                  </a:cubicBezTo>
                  <a:close/>
                  <a:moveTo>
                    <a:pt x="8434569" y="4883904"/>
                  </a:moveTo>
                  <a:cubicBezTo>
                    <a:pt x="8418540" y="4883904"/>
                    <a:pt x="8405537" y="4870381"/>
                    <a:pt x="8405537" y="4853703"/>
                  </a:cubicBezTo>
                  <a:cubicBezTo>
                    <a:pt x="8405537" y="4837026"/>
                    <a:pt x="8418540" y="4823503"/>
                    <a:pt x="8434569" y="4823503"/>
                  </a:cubicBezTo>
                  <a:cubicBezTo>
                    <a:pt x="8450598" y="4823503"/>
                    <a:pt x="8463591" y="4837026"/>
                    <a:pt x="8463591" y="4853703"/>
                  </a:cubicBezTo>
                  <a:cubicBezTo>
                    <a:pt x="8463591" y="4870381"/>
                    <a:pt x="8450598" y="4883904"/>
                    <a:pt x="8434569" y="4883904"/>
                  </a:cubicBezTo>
                  <a:close/>
                  <a:moveTo>
                    <a:pt x="8505342" y="4883904"/>
                  </a:moveTo>
                  <a:cubicBezTo>
                    <a:pt x="8489313" y="4883904"/>
                    <a:pt x="8476310" y="4870381"/>
                    <a:pt x="8476310" y="4853703"/>
                  </a:cubicBezTo>
                  <a:cubicBezTo>
                    <a:pt x="8476310" y="4837026"/>
                    <a:pt x="8489313" y="4823503"/>
                    <a:pt x="8505342" y="4823503"/>
                  </a:cubicBezTo>
                  <a:cubicBezTo>
                    <a:pt x="8521372" y="4823503"/>
                    <a:pt x="8534364" y="4837026"/>
                    <a:pt x="8534364" y="4853703"/>
                  </a:cubicBezTo>
                  <a:cubicBezTo>
                    <a:pt x="8534364" y="4870381"/>
                    <a:pt x="8521372" y="4883904"/>
                    <a:pt x="8505342" y="4883904"/>
                  </a:cubicBezTo>
                  <a:close/>
                  <a:moveTo>
                    <a:pt x="8576116" y="4883904"/>
                  </a:moveTo>
                  <a:cubicBezTo>
                    <a:pt x="8560086" y="4883904"/>
                    <a:pt x="8547083" y="4870381"/>
                    <a:pt x="8547083" y="4853703"/>
                  </a:cubicBezTo>
                  <a:cubicBezTo>
                    <a:pt x="8547083" y="4837026"/>
                    <a:pt x="8560086" y="4823503"/>
                    <a:pt x="8576116" y="4823503"/>
                  </a:cubicBezTo>
                  <a:cubicBezTo>
                    <a:pt x="8592145" y="4823503"/>
                    <a:pt x="8605137" y="4837026"/>
                    <a:pt x="8605137" y="4853703"/>
                  </a:cubicBezTo>
                  <a:cubicBezTo>
                    <a:pt x="8605137" y="4870381"/>
                    <a:pt x="8592145" y="4883904"/>
                    <a:pt x="8576116" y="4883904"/>
                  </a:cubicBezTo>
                  <a:close/>
                  <a:moveTo>
                    <a:pt x="8646890" y="4883904"/>
                  </a:moveTo>
                  <a:cubicBezTo>
                    <a:pt x="8630861" y="4883904"/>
                    <a:pt x="8617858" y="4870381"/>
                    <a:pt x="8617858" y="4853703"/>
                  </a:cubicBezTo>
                  <a:cubicBezTo>
                    <a:pt x="8617858" y="4837026"/>
                    <a:pt x="8630861" y="4823503"/>
                    <a:pt x="8646890" y="4823503"/>
                  </a:cubicBezTo>
                  <a:cubicBezTo>
                    <a:pt x="8662919" y="4823503"/>
                    <a:pt x="8675911" y="4837026"/>
                    <a:pt x="8675911" y="4853703"/>
                  </a:cubicBezTo>
                  <a:cubicBezTo>
                    <a:pt x="8675911" y="4870381"/>
                    <a:pt x="8662919" y="4883904"/>
                    <a:pt x="8646890" y="4883904"/>
                  </a:cubicBezTo>
                  <a:close/>
                  <a:moveTo>
                    <a:pt x="8717662" y="4883904"/>
                  </a:moveTo>
                  <a:cubicBezTo>
                    <a:pt x="8701633" y="4883904"/>
                    <a:pt x="8688630" y="4870381"/>
                    <a:pt x="8688630" y="4853703"/>
                  </a:cubicBezTo>
                  <a:cubicBezTo>
                    <a:pt x="8688630" y="4837026"/>
                    <a:pt x="8701633" y="4823503"/>
                    <a:pt x="8717662" y="4823503"/>
                  </a:cubicBezTo>
                  <a:cubicBezTo>
                    <a:pt x="8733691" y="4823503"/>
                    <a:pt x="8746684" y="4837026"/>
                    <a:pt x="8746684" y="4853703"/>
                  </a:cubicBezTo>
                  <a:cubicBezTo>
                    <a:pt x="8746684" y="4870381"/>
                    <a:pt x="8733691" y="4883904"/>
                    <a:pt x="8717662" y="4883904"/>
                  </a:cubicBezTo>
                  <a:close/>
                  <a:moveTo>
                    <a:pt x="8788435" y="4883904"/>
                  </a:moveTo>
                  <a:cubicBezTo>
                    <a:pt x="8772406" y="4883904"/>
                    <a:pt x="8759403" y="4870381"/>
                    <a:pt x="8759403" y="4853703"/>
                  </a:cubicBezTo>
                  <a:cubicBezTo>
                    <a:pt x="8759403" y="4837026"/>
                    <a:pt x="8772406" y="4823503"/>
                    <a:pt x="8788435" y="4823503"/>
                  </a:cubicBezTo>
                  <a:cubicBezTo>
                    <a:pt x="8804465" y="4823503"/>
                    <a:pt x="8817457" y="4837026"/>
                    <a:pt x="8817457" y="4853703"/>
                  </a:cubicBezTo>
                  <a:cubicBezTo>
                    <a:pt x="8817457" y="4870381"/>
                    <a:pt x="8804465" y="4883904"/>
                    <a:pt x="8788435" y="4883904"/>
                  </a:cubicBezTo>
                  <a:close/>
                  <a:moveTo>
                    <a:pt x="8859210" y="4883904"/>
                  </a:moveTo>
                  <a:cubicBezTo>
                    <a:pt x="8843180" y="4883904"/>
                    <a:pt x="8830177" y="4870381"/>
                    <a:pt x="8830177" y="4853703"/>
                  </a:cubicBezTo>
                  <a:cubicBezTo>
                    <a:pt x="8830177" y="4837026"/>
                    <a:pt x="8843180" y="4823503"/>
                    <a:pt x="8859210" y="4823503"/>
                  </a:cubicBezTo>
                  <a:cubicBezTo>
                    <a:pt x="8875239" y="4823503"/>
                    <a:pt x="8888231" y="4837026"/>
                    <a:pt x="8888231" y="4853703"/>
                  </a:cubicBezTo>
                  <a:cubicBezTo>
                    <a:pt x="8888231" y="4870381"/>
                    <a:pt x="8875239" y="4883904"/>
                    <a:pt x="8859210" y="4883904"/>
                  </a:cubicBezTo>
                  <a:close/>
                  <a:moveTo>
                    <a:pt x="9000756" y="4883904"/>
                  </a:moveTo>
                  <a:cubicBezTo>
                    <a:pt x="8984727" y="4883904"/>
                    <a:pt x="8971724" y="4870381"/>
                    <a:pt x="8971724" y="4853703"/>
                  </a:cubicBezTo>
                  <a:cubicBezTo>
                    <a:pt x="8971724" y="4837026"/>
                    <a:pt x="8984727" y="4823503"/>
                    <a:pt x="9000756" y="4823503"/>
                  </a:cubicBezTo>
                  <a:cubicBezTo>
                    <a:pt x="9016785" y="4823503"/>
                    <a:pt x="9029778" y="4837026"/>
                    <a:pt x="9029778" y="4853703"/>
                  </a:cubicBezTo>
                  <a:cubicBezTo>
                    <a:pt x="9029778" y="4870381"/>
                    <a:pt x="9016785" y="4883904"/>
                    <a:pt x="9000756" y="4883904"/>
                  </a:cubicBezTo>
                  <a:close/>
                  <a:moveTo>
                    <a:pt x="9071529" y="4883904"/>
                  </a:moveTo>
                  <a:cubicBezTo>
                    <a:pt x="9055500" y="4883904"/>
                    <a:pt x="9042497" y="4870381"/>
                    <a:pt x="9042497" y="4853703"/>
                  </a:cubicBezTo>
                  <a:cubicBezTo>
                    <a:pt x="9042497" y="4837026"/>
                    <a:pt x="9055500" y="4823503"/>
                    <a:pt x="9071529" y="4823503"/>
                  </a:cubicBezTo>
                  <a:cubicBezTo>
                    <a:pt x="9087559" y="4823503"/>
                    <a:pt x="9100551" y="4837026"/>
                    <a:pt x="9100551" y="4853703"/>
                  </a:cubicBezTo>
                  <a:cubicBezTo>
                    <a:pt x="9100551" y="4870381"/>
                    <a:pt x="9087559" y="4883904"/>
                    <a:pt x="9071529" y="4883904"/>
                  </a:cubicBezTo>
                  <a:close/>
                  <a:moveTo>
                    <a:pt x="1498774" y="4810303"/>
                  </a:moveTo>
                  <a:cubicBezTo>
                    <a:pt x="1482745" y="4810303"/>
                    <a:pt x="1469747" y="4796780"/>
                    <a:pt x="1469747" y="4780103"/>
                  </a:cubicBezTo>
                  <a:cubicBezTo>
                    <a:pt x="1469747" y="4763425"/>
                    <a:pt x="1482745" y="4749903"/>
                    <a:pt x="1498774" y="4749903"/>
                  </a:cubicBezTo>
                  <a:cubicBezTo>
                    <a:pt x="1514803" y="4749903"/>
                    <a:pt x="1527801" y="4763425"/>
                    <a:pt x="1527801" y="4780103"/>
                  </a:cubicBezTo>
                  <a:cubicBezTo>
                    <a:pt x="1527801" y="4796780"/>
                    <a:pt x="1514803" y="4810303"/>
                    <a:pt x="1498774" y="4810303"/>
                  </a:cubicBezTo>
                  <a:close/>
                  <a:moveTo>
                    <a:pt x="1569549" y="4810303"/>
                  </a:moveTo>
                  <a:cubicBezTo>
                    <a:pt x="1553519" y="4810303"/>
                    <a:pt x="1540522" y="4796780"/>
                    <a:pt x="1540522" y="4780103"/>
                  </a:cubicBezTo>
                  <a:cubicBezTo>
                    <a:pt x="1540522" y="4763425"/>
                    <a:pt x="1553519" y="4749903"/>
                    <a:pt x="1569549" y="4749903"/>
                  </a:cubicBezTo>
                  <a:cubicBezTo>
                    <a:pt x="1585578" y="4749903"/>
                    <a:pt x="1598575" y="4763425"/>
                    <a:pt x="1598575" y="4780103"/>
                  </a:cubicBezTo>
                  <a:cubicBezTo>
                    <a:pt x="1598575" y="4796780"/>
                    <a:pt x="1585578" y="4810303"/>
                    <a:pt x="1569549" y="4810303"/>
                  </a:cubicBezTo>
                  <a:close/>
                  <a:moveTo>
                    <a:pt x="1640321" y="4810303"/>
                  </a:moveTo>
                  <a:cubicBezTo>
                    <a:pt x="1624292" y="4810303"/>
                    <a:pt x="1611294" y="4796780"/>
                    <a:pt x="1611294" y="4780103"/>
                  </a:cubicBezTo>
                  <a:cubicBezTo>
                    <a:pt x="1611294" y="4763425"/>
                    <a:pt x="1624292" y="4749903"/>
                    <a:pt x="1640321" y="4749903"/>
                  </a:cubicBezTo>
                  <a:cubicBezTo>
                    <a:pt x="1656350" y="4749903"/>
                    <a:pt x="1669348" y="4763425"/>
                    <a:pt x="1669348" y="4780103"/>
                  </a:cubicBezTo>
                  <a:cubicBezTo>
                    <a:pt x="1669348" y="4796780"/>
                    <a:pt x="1656350" y="4810303"/>
                    <a:pt x="1640321" y="4810303"/>
                  </a:cubicBezTo>
                  <a:close/>
                  <a:moveTo>
                    <a:pt x="1711094" y="4810303"/>
                  </a:moveTo>
                  <a:cubicBezTo>
                    <a:pt x="1695065" y="4810303"/>
                    <a:pt x="1682067" y="4796780"/>
                    <a:pt x="1682067" y="4780103"/>
                  </a:cubicBezTo>
                  <a:cubicBezTo>
                    <a:pt x="1682067" y="4763425"/>
                    <a:pt x="1695065" y="4749903"/>
                    <a:pt x="1711094" y="4749903"/>
                  </a:cubicBezTo>
                  <a:cubicBezTo>
                    <a:pt x="1727123" y="4749903"/>
                    <a:pt x="1740121" y="4763425"/>
                    <a:pt x="1740121" y="4780103"/>
                  </a:cubicBezTo>
                  <a:cubicBezTo>
                    <a:pt x="1740121" y="4796780"/>
                    <a:pt x="1727123" y="4810303"/>
                    <a:pt x="1711094" y="4810303"/>
                  </a:cubicBezTo>
                  <a:close/>
                  <a:moveTo>
                    <a:pt x="1781867" y="4810303"/>
                  </a:moveTo>
                  <a:cubicBezTo>
                    <a:pt x="1765838" y="4810303"/>
                    <a:pt x="1752840" y="4796780"/>
                    <a:pt x="1752840" y="4780103"/>
                  </a:cubicBezTo>
                  <a:cubicBezTo>
                    <a:pt x="1752840" y="4763425"/>
                    <a:pt x="1765838" y="4749903"/>
                    <a:pt x="1781867" y="4749903"/>
                  </a:cubicBezTo>
                  <a:cubicBezTo>
                    <a:pt x="1797896" y="4749903"/>
                    <a:pt x="1810894" y="4763425"/>
                    <a:pt x="1810894" y="4780103"/>
                  </a:cubicBezTo>
                  <a:cubicBezTo>
                    <a:pt x="1810894" y="4796780"/>
                    <a:pt x="1797896" y="4810303"/>
                    <a:pt x="1781867" y="4810303"/>
                  </a:cubicBezTo>
                  <a:close/>
                  <a:moveTo>
                    <a:pt x="1852642" y="4810303"/>
                  </a:moveTo>
                  <a:cubicBezTo>
                    <a:pt x="1836612" y="4810303"/>
                    <a:pt x="1823615" y="4796780"/>
                    <a:pt x="1823615" y="4780103"/>
                  </a:cubicBezTo>
                  <a:cubicBezTo>
                    <a:pt x="1823615" y="4763425"/>
                    <a:pt x="1836612" y="4749903"/>
                    <a:pt x="1852642" y="4749903"/>
                  </a:cubicBezTo>
                  <a:cubicBezTo>
                    <a:pt x="1868671" y="4749903"/>
                    <a:pt x="1881668" y="4763425"/>
                    <a:pt x="1881668" y="4780103"/>
                  </a:cubicBezTo>
                  <a:cubicBezTo>
                    <a:pt x="1881668" y="4796780"/>
                    <a:pt x="1868671" y="4810303"/>
                    <a:pt x="1852642" y="4810303"/>
                  </a:cubicBezTo>
                  <a:close/>
                  <a:moveTo>
                    <a:pt x="1923414" y="4810303"/>
                  </a:moveTo>
                  <a:cubicBezTo>
                    <a:pt x="1907385" y="4810303"/>
                    <a:pt x="1894387" y="4796780"/>
                    <a:pt x="1894387" y="4780103"/>
                  </a:cubicBezTo>
                  <a:cubicBezTo>
                    <a:pt x="1894387" y="4763425"/>
                    <a:pt x="1907385" y="4749903"/>
                    <a:pt x="1923414" y="4749903"/>
                  </a:cubicBezTo>
                  <a:cubicBezTo>
                    <a:pt x="1939443" y="4749903"/>
                    <a:pt x="1952441" y="4763425"/>
                    <a:pt x="1952441" y="4780103"/>
                  </a:cubicBezTo>
                  <a:cubicBezTo>
                    <a:pt x="1952441" y="4796780"/>
                    <a:pt x="1939443" y="4810303"/>
                    <a:pt x="1923414" y="4810303"/>
                  </a:cubicBezTo>
                  <a:close/>
                  <a:moveTo>
                    <a:pt x="1994188" y="4810303"/>
                  </a:moveTo>
                  <a:cubicBezTo>
                    <a:pt x="1978159" y="4810303"/>
                    <a:pt x="1965161" y="4796780"/>
                    <a:pt x="1965161" y="4780103"/>
                  </a:cubicBezTo>
                  <a:cubicBezTo>
                    <a:pt x="1965161" y="4763425"/>
                    <a:pt x="1978159" y="4749903"/>
                    <a:pt x="1994188" y="4749903"/>
                  </a:cubicBezTo>
                  <a:cubicBezTo>
                    <a:pt x="2010217" y="4749903"/>
                    <a:pt x="2023215" y="4763425"/>
                    <a:pt x="2023215" y="4780103"/>
                  </a:cubicBezTo>
                  <a:cubicBezTo>
                    <a:pt x="2023215" y="4796780"/>
                    <a:pt x="2010217" y="4810303"/>
                    <a:pt x="1994188" y="4810303"/>
                  </a:cubicBezTo>
                  <a:close/>
                  <a:moveTo>
                    <a:pt x="2064961" y="4810303"/>
                  </a:moveTo>
                  <a:cubicBezTo>
                    <a:pt x="2048932" y="4810303"/>
                    <a:pt x="2035934" y="4796780"/>
                    <a:pt x="2035934" y="4780103"/>
                  </a:cubicBezTo>
                  <a:cubicBezTo>
                    <a:pt x="2035934" y="4763425"/>
                    <a:pt x="2048932" y="4749903"/>
                    <a:pt x="2064961" y="4749903"/>
                  </a:cubicBezTo>
                  <a:cubicBezTo>
                    <a:pt x="2080990" y="4749903"/>
                    <a:pt x="2093988" y="4763425"/>
                    <a:pt x="2093988" y="4780103"/>
                  </a:cubicBezTo>
                  <a:cubicBezTo>
                    <a:pt x="2093988" y="4796780"/>
                    <a:pt x="2080990" y="4810303"/>
                    <a:pt x="2064961" y="4810303"/>
                  </a:cubicBezTo>
                  <a:close/>
                  <a:moveTo>
                    <a:pt x="2135736" y="4810303"/>
                  </a:moveTo>
                  <a:cubicBezTo>
                    <a:pt x="2119706" y="4810303"/>
                    <a:pt x="2106709" y="4796780"/>
                    <a:pt x="2106709" y="4780103"/>
                  </a:cubicBezTo>
                  <a:cubicBezTo>
                    <a:pt x="2106709" y="4763425"/>
                    <a:pt x="2119706" y="4749903"/>
                    <a:pt x="2135736" y="4749903"/>
                  </a:cubicBezTo>
                  <a:cubicBezTo>
                    <a:pt x="2151765" y="4749903"/>
                    <a:pt x="2164762" y="4763425"/>
                    <a:pt x="2164762" y="4780103"/>
                  </a:cubicBezTo>
                  <a:cubicBezTo>
                    <a:pt x="2164762" y="4796780"/>
                    <a:pt x="2151765" y="4810303"/>
                    <a:pt x="2135736" y="4810303"/>
                  </a:cubicBezTo>
                  <a:close/>
                  <a:moveTo>
                    <a:pt x="2206508" y="4810303"/>
                  </a:moveTo>
                  <a:cubicBezTo>
                    <a:pt x="2190479" y="4810303"/>
                    <a:pt x="2177481" y="4796780"/>
                    <a:pt x="2177481" y="4780103"/>
                  </a:cubicBezTo>
                  <a:cubicBezTo>
                    <a:pt x="2177481" y="4763425"/>
                    <a:pt x="2190479" y="4749903"/>
                    <a:pt x="2206508" y="4749903"/>
                  </a:cubicBezTo>
                  <a:cubicBezTo>
                    <a:pt x="2222537" y="4749903"/>
                    <a:pt x="2235535" y="4763425"/>
                    <a:pt x="2235535" y="4780103"/>
                  </a:cubicBezTo>
                  <a:cubicBezTo>
                    <a:pt x="2235535" y="4796780"/>
                    <a:pt x="2222537" y="4810303"/>
                    <a:pt x="2206508" y="4810303"/>
                  </a:cubicBezTo>
                  <a:close/>
                  <a:moveTo>
                    <a:pt x="2277281" y="4810303"/>
                  </a:moveTo>
                  <a:cubicBezTo>
                    <a:pt x="2261252" y="4810303"/>
                    <a:pt x="2248254" y="4796780"/>
                    <a:pt x="2248254" y="4780103"/>
                  </a:cubicBezTo>
                  <a:cubicBezTo>
                    <a:pt x="2248254" y="4763425"/>
                    <a:pt x="2261252" y="4749903"/>
                    <a:pt x="2277281" y="4749903"/>
                  </a:cubicBezTo>
                  <a:cubicBezTo>
                    <a:pt x="2293310" y="4749903"/>
                    <a:pt x="2306308" y="4763425"/>
                    <a:pt x="2306308" y="4780103"/>
                  </a:cubicBezTo>
                  <a:cubicBezTo>
                    <a:pt x="2306308" y="4796780"/>
                    <a:pt x="2293310" y="4810303"/>
                    <a:pt x="2277281" y="4810303"/>
                  </a:cubicBezTo>
                  <a:close/>
                  <a:moveTo>
                    <a:pt x="2348054" y="4810303"/>
                  </a:moveTo>
                  <a:cubicBezTo>
                    <a:pt x="2332025" y="4810303"/>
                    <a:pt x="2319027" y="4796780"/>
                    <a:pt x="2319027" y="4780103"/>
                  </a:cubicBezTo>
                  <a:cubicBezTo>
                    <a:pt x="2319027" y="4763425"/>
                    <a:pt x="2332025" y="4749903"/>
                    <a:pt x="2348054" y="4749903"/>
                  </a:cubicBezTo>
                  <a:cubicBezTo>
                    <a:pt x="2364083" y="4749903"/>
                    <a:pt x="2377081" y="4763425"/>
                    <a:pt x="2377081" y="4780103"/>
                  </a:cubicBezTo>
                  <a:cubicBezTo>
                    <a:pt x="2377081" y="4796780"/>
                    <a:pt x="2364083" y="4810303"/>
                    <a:pt x="2348054" y="4810303"/>
                  </a:cubicBezTo>
                  <a:close/>
                  <a:moveTo>
                    <a:pt x="2418829" y="4810303"/>
                  </a:moveTo>
                  <a:cubicBezTo>
                    <a:pt x="2402799" y="4810303"/>
                    <a:pt x="2389802" y="4796780"/>
                    <a:pt x="2389802" y="4780103"/>
                  </a:cubicBezTo>
                  <a:cubicBezTo>
                    <a:pt x="2389802" y="4763425"/>
                    <a:pt x="2402799" y="4749903"/>
                    <a:pt x="2418829" y="4749903"/>
                  </a:cubicBezTo>
                  <a:cubicBezTo>
                    <a:pt x="2434858" y="4749903"/>
                    <a:pt x="2447855" y="4763425"/>
                    <a:pt x="2447855" y="4780103"/>
                  </a:cubicBezTo>
                  <a:cubicBezTo>
                    <a:pt x="2447855" y="4796780"/>
                    <a:pt x="2434858" y="4810303"/>
                    <a:pt x="2418829" y="4810303"/>
                  </a:cubicBezTo>
                  <a:close/>
                  <a:moveTo>
                    <a:pt x="2489602" y="4810303"/>
                  </a:moveTo>
                  <a:cubicBezTo>
                    <a:pt x="2473573" y="4810303"/>
                    <a:pt x="2460575" y="4796780"/>
                    <a:pt x="2460575" y="4780103"/>
                  </a:cubicBezTo>
                  <a:cubicBezTo>
                    <a:pt x="2460575" y="4763425"/>
                    <a:pt x="2473573" y="4749903"/>
                    <a:pt x="2489602" y="4749903"/>
                  </a:cubicBezTo>
                  <a:cubicBezTo>
                    <a:pt x="2505631" y="4749903"/>
                    <a:pt x="2518629" y="4763425"/>
                    <a:pt x="2518629" y="4780103"/>
                  </a:cubicBezTo>
                  <a:cubicBezTo>
                    <a:pt x="2518629" y="4796780"/>
                    <a:pt x="2505631" y="4810303"/>
                    <a:pt x="2489602" y="4810303"/>
                  </a:cubicBezTo>
                  <a:close/>
                  <a:moveTo>
                    <a:pt x="2560375" y="4810303"/>
                  </a:moveTo>
                  <a:cubicBezTo>
                    <a:pt x="2544346" y="4810303"/>
                    <a:pt x="2531348" y="4796780"/>
                    <a:pt x="2531348" y="4780103"/>
                  </a:cubicBezTo>
                  <a:cubicBezTo>
                    <a:pt x="2531348" y="4763425"/>
                    <a:pt x="2544346" y="4749903"/>
                    <a:pt x="2560375" y="4749903"/>
                  </a:cubicBezTo>
                  <a:cubicBezTo>
                    <a:pt x="2576404" y="4749903"/>
                    <a:pt x="2589402" y="4763425"/>
                    <a:pt x="2589402" y="4780103"/>
                  </a:cubicBezTo>
                  <a:cubicBezTo>
                    <a:pt x="2589402" y="4796780"/>
                    <a:pt x="2576404" y="4810303"/>
                    <a:pt x="2560375" y="4810303"/>
                  </a:cubicBezTo>
                  <a:close/>
                  <a:moveTo>
                    <a:pt x="2631148" y="4810303"/>
                  </a:moveTo>
                  <a:cubicBezTo>
                    <a:pt x="2615119" y="4810303"/>
                    <a:pt x="2602121" y="4796780"/>
                    <a:pt x="2602121" y="4780103"/>
                  </a:cubicBezTo>
                  <a:cubicBezTo>
                    <a:pt x="2602121" y="4763425"/>
                    <a:pt x="2615119" y="4749903"/>
                    <a:pt x="2631148" y="4749903"/>
                  </a:cubicBezTo>
                  <a:cubicBezTo>
                    <a:pt x="2647177" y="4749903"/>
                    <a:pt x="2660175" y="4763425"/>
                    <a:pt x="2660175" y="4780103"/>
                  </a:cubicBezTo>
                  <a:cubicBezTo>
                    <a:pt x="2660175" y="4796780"/>
                    <a:pt x="2647177" y="4810303"/>
                    <a:pt x="2631148" y="4810303"/>
                  </a:cubicBezTo>
                  <a:close/>
                  <a:moveTo>
                    <a:pt x="2701923" y="4810303"/>
                  </a:moveTo>
                  <a:cubicBezTo>
                    <a:pt x="2685893" y="4810303"/>
                    <a:pt x="2672896" y="4796780"/>
                    <a:pt x="2672896" y="4780103"/>
                  </a:cubicBezTo>
                  <a:cubicBezTo>
                    <a:pt x="2672896" y="4763425"/>
                    <a:pt x="2685893" y="4749903"/>
                    <a:pt x="2701923" y="4749903"/>
                  </a:cubicBezTo>
                  <a:cubicBezTo>
                    <a:pt x="2717952" y="4749903"/>
                    <a:pt x="2730949" y="4763425"/>
                    <a:pt x="2730949" y="4780103"/>
                  </a:cubicBezTo>
                  <a:cubicBezTo>
                    <a:pt x="2730949" y="4796780"/>
                    <a:pt x="2717952" y="4810303"/>
                    <a:pt x="2701923" y="4810303"/>
                  </a:cubicBezTo>
                  <a:close/>
                  <a:moveTo>
                    <a:pt x="2772695" y="4810303"/>
                  </a:moveTo>
                  <a:cubicBezTo>
                    <a:pt x="2756666" y="4810303"/>
                    <a:pt x="2743668" y="4796780"/>
                    <a:pt x="2743668" y="4780103"/>
                  </a:cubicBezTo>
                  <a:cubicBezTo>
                    <a:pt x="2743668" y="4763425"/>
                    <a:pt x="2756666" y="4749903"/>
                    <a:pt x="2772695" y="4749903"/>
                  </a:cubicBezTo>
                  <a:cubicBezTo>
                    <a:pt x="2788724" y="4749903"/>
                    <a:pt x="2801722" y="4763425"/>
                    <a:pt x="2801722" y="4780103"/>
                  </a:cubicBezTo>
                  <a:cubicBezTo>
                    <a:pt x="2801722" y="4796780"/>
                    <a:pt x="2788724" y="4810303"/>
                    <a:pt x="2772695" y="4810303"/>
                  </a:cubicBezTo>
                  <a:close/>
                  <a:moveTo>
                    <a:pt x="2843468" y="4810303"/>
                  </a:moveTo>
                  <a:cubicBezTo>
                    <a:pt x="2827439" y="4810303"/>
                    <a:pt x="2814441" y="4796780"/>
                    <a:pt x="2814441" y="4780103"/>
                  </a:cubicBezTo>
                  <a:cubicBezTo>
                    <a:pt x="2814441" y="4763425"/>
                    <a:pt x="2827439" y="4749903"/>
                    <a:pt x="2843468" y="4749903"/>
                  </a:cubicBezTo>
                  <a:cubicBezTo>
                    <a:pt x="2859497" y="4749903"/>
                    <a:pt x="2872495" y="4763425"/>
                    <a:pt x="2872495" y="4780103"/>
                  </a:cubicBezTo>
                  <a:cubicBezTo>
                    <a:pt x="2872495" y="4796780"/>
                    <a:pt x="2859497" y="4810303"/>
                    <a:pt x="2843468" y="4810303"/>
                  </a:cubicBezTo>
                  <a:close/>
                  <a:moveTo>
                    <a:pt x="2914241" y="4810303"/>
                  </a:moveTo>
                  <a:cubicBezTo>
                    <a:pt x="2898212" y="4810303"/>
                    <a:pt x="2885214" y="4796780"/>
                    <a:pt x="2885214" y="4780103"/>
                  </a:cubicBezTo>
                  <a:cubicBezTo>
                    <a:pt x="2885214" y="4763425"/>
                    <a:pt x="2898212" y="4749903"/>
                    <a:pt x="2914241" y="4749903"/>
                  </a:cubicBezTo>
                  <a:cubicBezTo>
                    <a:pt x="2930270" y="4749903"/>
                    <a:pt x="2943268" y="4763425"/>
                    <a:pt x="2943268" y="4780103"/>
                  </a:cubicBezTo>
                  <a:cubicBezTo>
                    <a:pt x="2943268" y="4796780"/>
                    <a:pt x="2930270" y="4810303"/>
                    <a:pt x="2914241" y="4810303"/>
                  </a:cubicBezTo>
                  <a:close/>
                  <a:moveTo>
                    <a:pt x="2985017" y="4810303"/>
                  </a:moveTo>
                  <a:cubicBezTo>
                    <a:pt x="2968987" y="4810303"/>
                    <a:pt x="2955990" y="4796780"/>
                    <a:pt x="2955990" y="4780103"/>
                  </a:cubicBezTo>
                  <a:cubicBezTo>
                    <a:pt x="2955990" y="4763425"/>
                    <a:pt x="2968987" y="4749903"/>
                    <a:pt x="2985017" y="4749903"/>
                  </a:cubicBezTo>
                  <a:cubicBezTo>
                    <a:pt x="3001046" y="4749903"/>
                    <a:pt x="3014043" y="4763425"/>
                    <a:pt x="3014043" y="4780103"/>
                  </a:cubicBezTo>
                  <a:cubicBezTo>
                    <a:pt x="3014043" y="4796780"/>
                    <a:pt x="3001046" y="4810303"/>
                    <a:pt x="2985017" y="4810303"/>
                  </a:cubicBezTo>
                  <a:close/>
                  <a:moveTo>
                    <a:pt x="3055789" y="4810303"/>
                  </a:moveTo>
                  <a:cubicBezTo>
                    <a:pt x="3039760" y="4810303"/>
                    <a:pt x="3026762" y="4796780"/>
                    <a:pt x="3026762" y="4780103"/>
                  </a:cubicBezTo>
                  <a:cubicBezTo>
                    <a:pt x="3026762" y="4763425"/>
                    <a:pt x="3039760" y="4749903"/>
                    <a:pt x="3055789" y="4749903"/>
                  </a:cubicBezTo>
                  <a:cubicBezTo>
                    <a:pt x="3071818" y="4749903"/>
                    <a:pt x="3084816" y="4763425"/>
                    <a:pt x="3084816" y="4780103"/>
                  </a:cubicBezTo>
                  <a:cubicBezTo>
                    <a:pt x="3084816" y="4796780"/>
                    <a:pt x="3071818" y="4810303"/>
                    <a:pt x="3055789" y="4810303"/>
                  </a:cubicBezTo>
                  <a:close/>
                  <a:moveTo>
                    <a:pt x="3126562" y="4810303"/>
                  </a:moveTo>
                  <a:cubicBezTo>
                    <a:pt x="3110533" y="4810303"/>
                    <a:pt x="3097535" y="4796780"/>
                    <a:pt x="3097535" y="4780103"/>
                  </a:cubicBezTo>
                  <a:cubicBezTo>
                    <a:pt x="3097535" y="4763425"/>
                    <a:pt x="3110533" y="4749903"/>
                    <a:pt x="3126562" y="4749903"/>
                  </a:cubicBezTo>
                  <a:cubicBezTo>
                    <a:pt x="3142591" y="4749903"/>
                    <a:pt x="3155589" y="4763425"/>
                    <a:pt x="3155589" y="4780103"/>
                  </a:cubicBezTo>
                  <a:cubicBezTo>
                    <a:pt x="3155589" y="4796780"/>
                    <a:pt x="3142591" y="4810303"/>
                    <a:pt x="3126562" y="4810303"/>
                  </a:cubicBezTo>
                  <a:close/>
                  <a:moveTo>
                    <a:pt x="3197335" y="4810303"/>
                  </a:moveTo>
                  <a:cubicBezTo>
                    <a:pt x="3181306" y="4810303"/>
                    <a:pt x="3168308" y="4796780"/>
                    <a:pt x="3168308" y="4780103"/>
                  </a:cubicBezTo>
                  <a:cubicBezTo>
                    <a:pt x="3168308" y="4763425"/>
                    <a:pt x="3181306" y="4749903"/>
                    <a:pt x="3197335" y="4749903"/>
                  </a:cubicBezTo>
                  <a:cubicBezTo>
                    <a:pt x="3213364" y="4749903"/>
                    <a:pt x="3226362" y="4763425"/>
                    <a:pt x="3226362" y="4780103"/>
                  </a:cubicBezTo>
                  <a:cubicBezTo>
                    <a:pt x="3226362" y="4796780"/>
                    <a:pt x="3213364" y="4810303"/>
                    <a:pt x="3197335" y="4810303"/>
                  </a:cubicBezTo>
                  <a:close/>
                  <a:moveTo>
                    <a:pt x="3268110" y="4810303"/>
                  </a:moveTo>
                  <a:cubicBezTo>
                    <a:pt x="3252080" y="4810303"/>
                    <a:pt x="3239083" y="4796780"/>
                    <a:pt x="3239083" y="4780103"/>
                  </a:cubicBezTo>
                  <a:cubicBezTo>
                    <a:pt x="3239083" y="4763425"/>
                    <a:pt x="3252080" y="4749903"/>
                    <a:pt x="3268110" y="4749903"/>
                  </a:cubicBezTo>
                  <a:cubicBezTo>
                    <a:pt x="3284139" y="4749903"/>
                    <a:pt x="3297136" y="4763425"/>
                    <a:pt x="3297136" y="4780103"/>
                  </a:cubicBezTo>
                  <a:cubicBezTo>
                    <a:pt x="3297136" y="4796780"/>
                    <a:pt x="3284139" y="4810303"/>
                    <a:pt x="3268110" y="4810303"/>
                  </a:cubicBezTo>
                  <a:close/>
                  <a:moveTo>
                    <a:pt x="3338882" y="4810303"/>
                  </a:moveTo>
                  <a:cubicBezTo>
                    <a:pt x="3322853" y="4810303"/>
                    <a:pt x="3309855" y="4796780"/>
                    <a:pt x="3309855" y="4780103"/>
                  </a:cubicBezTo>
                  <a:cubicBezTo>
                    <a:pt x="3309855" y="4763425"/>
                    <a:pt x="3322853" y="4749903"/>
                    <a:pt x="3338882" y="4749903"/>
                  </a:cubicBezTo>
                  <a:cubicBezTo>
                    <a:pt x="3354911" y="4749903"/>
                    <a:pt x="3367909" y="4763425"/>
                    <a:pt x="3367909" y="4780103"/>
                  </a:cubicBezTo>
                  <a:cubicBezTo>
                    <a:pt x="3367909" y="4796780"/>
                    <a:pt x="3354911" y="4810303"/>
                    <a:pt x="3338882" y="4810303"/>
                  </a:cubicBezTo>
                  <a:close/>
                  <a:moveTo>
                    <a:pt x="3409655" y="4810303"/>
                  </a:moveTo>
                  <a:cubicBezTo>
                    <a:pt x="3393626" y="4810303"/>
                    <a:pt x="3380628" y="4796780"/>
                    <a:pt x="3380628" y="4780103"/>
                  </a:cubicBezTo>
                  <a:cubicBezTo>
                    <a:pt x="3380628" y="4763425"/>
                    <a:pt x="3393626" y="4749903"/>
                    <a:pt x="3409655" y="4749903"/>
                  </a:cubicBezTo>
                  <a:cubicBezTo>
                    <a:pt x="3425684" y="4749903"/>
                    <a:pt x="3438682" y="4763425"/>
                    <a:pt x="3438682" y="4780103"/>
                  </a:cubicBezTo>
                  <a:cubicBezTo>
                    <a:pt x="3438682" y="4796780"/>
                    <a:pt x="3425684" y="4810303"/>
                    <a:pt x="3409655" y="4810303"/>
                  </a:cubicBezTo>
                  <a:close/>
                  <a:moveTo>
                    <a:pt x="3480429" y="4810303"/>
                  </a:moveTo>
                  <a:cubicBezTo>
                    <a:pt x="3464400" y="4810303"/>
                    <a:pt x="3451402" y="4796780"/>
                    <a:pt x="3451402" y="4780103"/>
                  </a:cubicBezTo>
                  <a:cubicBezTo>
                    <a:pt x="3451402" y="4763425"/>
                    <a:pt x="3464400" y="4749903"/>
                    <a:pt x="3480429" y="4749903"/>
                  </a:cubicBezTo>
                  <a:cubicBezTo>
                    <a:pt x="3496458" y="4749903"/>
                    <a:pt x="3509456" y="4763425"/>
                    <a:pt x="3509456" y="4780103"/>
                  </a:cubicBezTo>
                  <a:cubicBezTo>
                    <a:pt x="3509456" y="4796780"/>
                    <a:pt x="3496458" y="4810303"/>
                    <a:pt x="3480429" y="4810303"/>
                  </a:cubicBezTo>
                  <a:close/>
                  <a:moveTo>
                    <a:pt x="3621976" y="4810303"/>
                  </a:moveTo>
                  <a:cubicBezTo>
                    <a:pt x="3605947" y="4810303"/>
                    <a:pt x="3592949" y="4796780"/>
                    <a:pt x="3592949" y="4780103"/>
                  </a:cubicBezTo>
                  <a:cubicBezTo>
                    <a:pt x="3592949" y="4763425"/>
                    <a:pt x="3605947" y="4749903"/>
                    <a:pt x="3621976" y="4749903"/>
                  </a:cubicBezTo>
                  <a:cubicBezTo>
                    <a:pt x="3638005" y="4749903"/>
                    <a:pt x="3651003" y="4763425"/>
                    <a:pt x="3651003" y="4780103"/>
                  </a:cubicBezTo>
                  <a:cubicBezTo>
                    <a:pt x="3651003" y="4796780"/>
                    <a:pt x="3638005" y="4810303"/>
                    <a:pt x="3621976" y="4810303"/>
                  </a:cubicBezTo>
                  <a:close/>
                  <a:moveTo>
                    <a:pt x="3763522" y="4810303"/>
                  </a:moveTo>
                  <a:cubicBezTo>
                    <a:pt x="3747493" y="4810303"/>
                    <a:pt x="3734495" y="4796780"/>
                    <a:pt x="3734495" y="4780103"/>
                  </a:cubicBezTo>
                  <a:cubicBezTo>
                    <a:pt x="3734495" y="4763425"/>
                    <a:pt x="3747493" y="4749903"/>
                    <a:pt x="3763522" y="4749903"/>
                  </a:cubicBezTo>
                  <a:cubicBezTo>
                    <a:pt x="3779551" y="4749903"/>
                    <a:pt x="3792549" y="4763425"/>
                    <a:pt x="3792549" y="4780103"/>
                  </a:cubicBezTo>
                  <a:cubicBezTo>
                    <a:pt x="3792549" y="4796780"/>
                    <a:pt x="3779551" y="4810303"/>
                    <a:pt x="3763522" y="4810303"/>
                  </a:cubicBezTo>
                  <a:close/>
                  <a:moveTo>
                    <a:pt x="4258936" y="4810303"/>
                  </a:moveTo>
                  <a:cubicBezTo>
                    <a:pt x="4242907" y="4810303"/>
                    <a:pt x="4229909" y="4796780"/>
                    <a:pt x="4229909" y="4780103"/>
                  </a:cubicBezTo>
                  <a:cubicBezTo>
                    <a:pt x="4229909" y="4763425"/>
                    <a:pt x="4242907" y="4749903"/>
                    <a:pt x="4258936" y="4749903"/>
                  </a:cubicBezTo>
                  <a:cubicBezTo>
                    <a:pt x="4274965" y="4749903"/>
                    <a:pt x="4287963" y="4763425"/>
                    <a:pt x="4287963" y="4780103"/>
                  </a:cubicBezTo>
                  <a:cubicBezTo>
                    <a:pt x="4287963" y="4796780"/>
                    <a:pt x="4274965" y="4810303"/>
                    <a:pt x="4258936" y="4810303"/>
                  </a:cubicBezTo>
                  <a:close/>
                  <a:moveTo>
                    <a:pt x="4329709" y="4810303"/>
                  </a:moveTo>
                  <a:cubicBezTo>
                    <a:pt x="4313680" y="4810303"/>
                    <a:pt x="4300682" y="4796780"/>
                    <a:pt x="4300682" y="4780103"/>
                  </a:cubicBezTo>
                  <a:cubicBezTo>
                    <a:pt x="4300682" y="4763425"/>
                    <a:pt x="4313680" y="4749903"/>
                    <a:pt x="4329709" y="4749903"/>
                  </a:cubicBezTo>
                  <a:cubicBezTo>
                    <a:pt x="4345738" y="4749903"/>
                    <a:pt x="4358736" y="4763425"/>
                    <a:pt x="4358736" y="4780103"/>
                  </a:cubicBezTo>
                  <a:cubicBezTo>
                    <a:pt x="4358736" y="4796780"/>
                    <a:pt x="4345738" y="4810303"/>
                    <a:pt x="4329709" y="4810303"/>
                  </a:cubicBezTo>
                  <a:close/>
                  <a:moveTo>
                    <a:pt x="4400484" y="4810303"/>
                  </a:moveTo>
                  <a:cubicBezTo>
                    <a:pt x="4384454" y="4810303"/>
                    <a:pt x="4371457" y="4796780"/>
                    <a:pt x="4371457" y="4780103"/>
                  </a:cubicBezTo>
                  <a:cubicBezTo>
                    <a:pt x="4371457" y="4763425"/>
                    <a:pt x="4384454" y="4749903"/>
                    <a:pt x="4400484" y="4749903"/>
                  </a:cubicBezTo>
                  <a:cubicBezTo>
                    <a:pt x="4416513" y="4749903"/>
                    <a:pt x="4429510" y="4763425"/>
                    <a:pt x="4429510" y="4780103"/>
                  </a:cubicBezTo>
                  <a:cubicBezTo>
                    <a:pt x="4429510" y="4796780"/>
                    <a:pt x="4416513" y="4810303"/>
                    <a:pt x="4400484" y="4810303"/>
                  </a:cubicBezTo>
                  <a:close/>
                  <a:moveTo>
                    <a:pt x="4471257" y="4810303"/>
                  </a:moveTo>
                  <a:cubicBezTo>
                    <a:pt x="4455228" y="4810303"/>
                    <a:pt x="4442230" y="4796780"/>
                    <a:pt x="4442230" y="4780103"/>
                  </a:cubicBezTo>
                  <a:cubicBezTo>
                    <a:pt x="4442230" y="4763425"/>
                    <a:pt x="4455228" y="4749903"/>
                    <a:pt x="4471257" y="4749903"/>
                  </a:cubicBezTo>
                  <a:cubicBezTo>
                    <a:pt x="4487286" y="4749903"/>
                    <a:pt x="4500284" y="4763425"/>
                    <a:pt x="4500284" y="4780103"/>
                  </a:cubicBezTo>
                  <a:cubicBezTo>
                    <a:pt x="4500284" y="4796780"/>
                    <a:pt x="4487286" y="4810303"/>
                    <a:pt x="4471257" y="4810303"/>
                  </a:cubicBezTo>
                  <a:close/>
                  <a:moveTo>
                    <a:pt x="4542030" y="4810303"/>
                  </a:moveTo>
                  <a:cubicBezTo>
                    <a:pt x="4526001" y="4810303"/>
                    <a:pt x="4513003" y="4796780"/>
                    <a:pt x="4513003" y="4780103"/>
                  </a:cubicBezTo>
                  <a:cubicBezTo>
                    <a:pt x="4513003" y="4763425"/>
                    <a:pt x="4526001" y="4749903"/>
                    <a:pt x="4542030" y="4749903"/>
                  </a:cubicBezTo>
                  <a:cubicBezTo>
                    <a:pt x="4558059" y="4749903"/>
                    <a:pt x="4571057" y="4763425"/>
                    <a:pt x="4571057" y="4780103"/>
                  </a:cubicBezTo>
                  <a:cubicBezTo>
                    <a:pt x="4571057" y="4796780"/>
                    <a:pt x="4558059" y="4810303"/>
                    <a:pt x="4542030" y="4810303"/>
                  </a:cubicBezTo>
                  <a:close/>
                  <a:moveTo>
                    <a:pt x="4612803" y="4810303"/>
                  </a:moveTo>
                  <a:cubicBezTo>
                    <a:pt x="4596774" y="4810303"/>
                    <a:pt x="4583776" y="4796780"/>
                    <a:pt x="4583776" y="4780103"/>
                  </a:cubicBezTo>
                  <a:cubicBezTo>
                    <a:pt x="4583776" y="4763425"/>
                    <a:pt x="4596774" y="4749903"/>
                    <a:pt x="4612803" y="4749903"/>
                  </a:cubicBezTo>
                  <a:cubicBezTo>
                    <a:pt x="4628832" y="4749903"/>
                    <a:pt x="4641830" y="4763425"/>
                    <a:pt x="4641830" y="4780103"/>
                  </a:cubicBezTo>
                  <a:cubicBezTo>
                    <a:pt x="4641830" y="4796780"/>
                    <a:pt x="4628832" y="4810303"/>
                    <a:pt x="4612803" y="4810303"/>
                  </a:cubicBezTo>
                  <a:close/>
                  <a:moveTo>
                    <a:pt x="4683578" y="4810303"/>
                  </a:moveTo>
                  <a:cubicBezTo>
                    <a:pt x="4667548" y="4810303"/>
                    <a:pt x="4654551" y="4796780"/>
                    <a:pt x="4654551" y="4780103"/>
                  </a:cubicBezTo>
                  <a:cubicBezTo>
                    <a:pt x="4654551" y="4763425"/>
                    <a:pt x="4667548" y="4749903"/>
                    <a:pt x="4683578" y="4749903"/>
                  </a:cubicBezTo>
                  <a:cubicBezTo>
                    <a:pt x="4699607" y="4749903"/>
                    <a:pt x="4712604" y="4763425"/>
                    <a:pt x="4712604" y="4780103"/>
                  </a:cubicBezTo>
                  <a:cubicBezTo>
                    <a:pt x="4712604" y="4796780"/>
                    <a:pt x="4699607" y="4810303"/>
                    <a:pt x="4683578" y="4810303"/>
                  </a:cubicBezTo>
                  <a:close/>
                  <a:moveTo>
                    <a:pt x="5745180" y="4810303"/>
                  </a:moveTo>
                  <a:cubicBezTo>
                    <a:pt x="5729150" y="4810303"/>
                    <a:pt x="5716147" y="4796780"/>
                    <a:pt x="5716147" y="4780103"/>
                  </a:cubicBezTo>
                  <a:cubicBezTo>
                    <a:pt x="5716147" y="4763425"/>
                    <a:pt x="5729150" y="4749903"/>
                    <a:pt x="5745180" y="4749903"/>
                  </a:cubicBezTo>
                  <a:cubicBezTo>
                    <a:pt x="5761209" y="4749903"/>
                    <a:pt x="5774201" y="4763425"/>
                    <a:pt x="5774201" y="4780103"/>
                  </a:cubicBezTo>
                  <a:cubicBezTo>
                    <a:pt x="5774201" y="4796780"/>
                    <a:pt x="5761209" y="4810303"/>
                    <a:pt x="5745180" y="4810303"/>
                  </a:cubicBezTo>
                  <a:close/>
                  <a:moveTo>
                    <a:pt x="5815954" y="4810303"/>
                  </a:moveTo>
                  <a:cubicBezTo>
                    <a:pt x="5799925" y="4810303"/>
                    <a:pt x="5786922" y="4796780"/>
                    <a:pt x="5786922" y="4780103"/>
                  </a:cubicBezTo>
                  <a:cubicBezTo>
                    <a:pt x="5786922" y="4763425"/>
                    <a:pt x="5799925" y="4749903"/>
                    <a:pt x="5815954" y="4749903"/>
                  </a:cubicBezTo>
                  <a:cubicBezTo>
                    <a:pt x="5831983" y="4749903"/>
                    <a:pt x="5844975" y="4763425"/>
                    <a:pt x="5844975" y="4780103"/>
                  </a:cubicBezTo>
                  <a:cubicBezTo>
                    <a:pt x="5844975" y="4796780"/>
                    <a:pt x="5831983" y="4810303"/>
                    <a:pt x="5815954" y="4810303"/>
                  </a:cubicBezTo>
                  <a:close/>
                  <a:moveTo>
                    <a:pt x="6240593" y="4810303"/>
                  </a:moveTo>
                  <a:cubicBezTo>
                    <a:pt x="6224564" y="4810303"/>
                    <a:pt x="6211561" y="4796780"/>
                    <a:pt x="6211561" y="4780103"/>
                  </a:cubicBezTo>
                  <a:cubicBezTo>
                    <a:pt x="6211561" y="4763425"/>
                    <a:pt x="6224564" y="4749903"/>
                    <a:pt x="6240593" y="4749903"/>
                  </a:cubicBezTo>
                  <a:cubicBezTo>
                    <a:pt x="6256623" y="4749903"/>
                    <a:pt x="6269615" y="4763425"/>
                    <a:pt x="6269615" y="4780103"/>
                  </a:cubicBezTo>
                  <a:cubicBezTo>
                    <a:pt x="6269615" y="4796780"/>
                    <a:pt x="6256623" y="4810303"/>
                    <a:pt x="6240593" y="4810303"/>
                  </a:cubicBezTo>
                  <a:close/>
                  <a:moveTo>
                    <a:pt x="6523687" y="4810303"/>
                  </a:moveTo>
                  <a:cubicBezTo>
                    <a:pt x="6507658" y="4810303"/>
                    <a:pt x="6494655" y="4796780"/>
                    <a:pt x="6494655" y="4780103"/>
                  </a:cubicBezTo>
                  <a:cubicBezTo>
                    <a:pt x="6494655" y="4763425"/>
                    <a:pt x="6507658" y="4749903"/>
                    <a:pt x="6523687" y="4749903"/>
                  </a:cubicBezTo>
                  <a:cubicBezTo>
                    <a:pt x="6539717" y="4749903"/>
                    <a:pt x="6552709" y="4763425"/>
                    <a:pt x="6552709" y="4780103"/>
                  </a:cubicBezTo>
                  <a:cubicBezTo>
                    <a:pt x="6552709" y="4796780"/>
                    <a:pt x="6539717" y="4810303"/>
                    <a:pt x="6523687" y="4810303"/>
                  </a:cubicBezTo>
                  <a:close/>
                  <a:moveTo>
                    <a:pt x="6594461" y="4810303"/>
                  </a:moveTo>
                  <a:cubicBezTo>
                    <a:pt x="6578431" y="4810303"/>
                    <a:pt x="6565428" y="4796780"/>
                    <a:pt x="6565428" y="4780103"/>
                  </a:cubicBezTo>
                  <a:cubicBezTo>
                    <a:pt x="6565428" y="4763425"/>
                    <a:pt x="6578431" y="4749903"/>
                    <a:pt x="6594461" y="4749903"/>
                  </a:cubicBezTo>
                  <a:cubicBezTo>
                    <a:pt x="6610490" y="4749903"/>
                    <a:pt x="6623482" y="4763425"/>
                    <a:pt x="6623482" y="4780103"/>
                  </a:cubicBezTo>
                  <a:cubicBezTo>
                    <a:pt x="6623482" y="4796780"/>
                    <a:pt x="6610490" y="4810303"/>
                    <a:pt x="6594461" y="4810303"/>
                  </a:cubicBezTo>
                  <a:close/>
                  <a:moveTo>
                    <a:pt x="6736007" y="4810303"/>
                  </a:moveTo>
                  <a:cubicBezTo>
                    <a:pt x="6719978" y="4810303"/>
                    <a:pt x="6706975" y="4796780"/>
                    <a:pt x="6706975" y="4780103"/>
                  </a:cubicBezTo>
                  <a:cubicBezTo>
                    <a:pt x="6706975" y="4763425"/>
                    <a:pt x="6719978" y="4749903"/>
                    <a:pt x="6736007" y="4749903"/>
                  </a:cubicBezTo>
                  <a:cubicBezTo>
                    <a:pt x="6752036" y="4749903"/>
                    <a:pt x="6765029" y="4763425"/>
                    <a:pt x="6765029" y="4780103"/>
                  </a:cubicBezTo>
                  <a:cubicBezTo>
                    <a:pt x="6765029" y="4796780"/>
                    <a:pt x="6752036" y="4810303"/>
                    <a:pt x="6736007" y="4810303"/>
                  </a:cubicBezTo>
                  <a:close/>
                  <a:moveTo>
                    <a:pt x="6806780" y="4810303"/>
                  </a:moveTo>
                  <a:cubicBezTo>
                    <a:pt x="6790751" y="4810303"/>
                    <a:pt x="6777748" y="4796780"/>
                    <a:pt x="6777748" y="4780103"/>
                  </a:cubicBezTo>
                  <a:cubicBezTo>
                    <a:pt x="6777748" y="4763425"/>
                    <a:pt x="6790751" y="4749903"/>
                    <a:pt x="6806780" y="4749903"/>
                  </a:cubicBezTo>
                  <a:cubicBezTo>
                    <a:pt x="6822810" y="4749903"/>
                    <a:pt x="6835802" y="4763425"/>
                    <a:pt x="6835802" y="4780103"/>
                  </a:cubicBezTo>
                  <a:cubicBezTo>
                    <a:pt x="6835802" y="4796780"/>
                    <a:pt x="6822810" y="4810303"/>
                    <a:pt x="6806780" y="4810303"/>
                  </a:cubicBezTo>
                  <a:close/>
                  <a:moveTo>
                    <a:pt x="6948329" y="4810303"/>
                  </a:moveTo>
                  <a:cubicBezTo>
                    <a:pt x="6932300" y="4810303"/>
                    <a:pt x="6919297" y="4796780"/>
                    <a:pt x="6919297" y="4780103"/>
                  </a:cubicBezTo>
                  <a:cubicBezTo>
                    <a:pt x="6919297" y="4763425"/>
                    <a:pt x="6932300" y="4749903"/>
                    <a:pt x="6948329" y="4749903"/>
                  </a:cubicBezTo>
                  <a:cubicBezTo>
                    <a:pt x="6964358" y="4749903"/>
                    <a:pt x="6977350" y="4763425"/>
                    <a:pt x="6977350" y="4780103"/>
                  </a:cubicBezTo>
                  <a:cubicBezTo>
                    <a:pt x="6977350" y="4796780"/>
                    <a:pt x="6964358" y="4810303"/>
                    <a:pt x="6948329" y="4810303"/>
                  </a:cubicBezTo>
                  <a:close/>
                  <a:moveTo>
                    <a:pt x="7019101" y="4810303"/>
                  </a:moveTo>
                  <a:cubicBezTo>
                    <a:pt x="7003072" y="4810303"/>
                    <a:pt x="6990069" y="4796780"/>
                    <a:pt x="6990069" y="4780103"/>
                  </a:cubicBezTo>
                  <a:cubicBezTo>
                    <a:pt x="6990069" y="4763425"/>
                    <a:pt x="7003072" y="4749903"/>
                    <a:pt x="7019101" y="4749903"/>
                  </a:cubicBezTo>
                  <a:cubicBezTo>
                    <a:pt x="7035130" y="4749903"/>
                    <a:pt x="7048123" y="4763425"/>
                    <a:pt x="7048123" y="4780103"/>
                  </a:cubicBezTo>
                  <a:cubicBezTo>
                    <a:pt x="7048123" y="4796780"/>
                    <a:pt x="7035130" y="4810303"/>
                    <a:pt x="7019101" y="4810303"/>
                  </a:cubicBezTo>
                  <a:close/>
                  <a:moveTo>
                    <a:pt x="7089874" y="4810303"/>
                  </a:moveTo>
                  <a:cubicBezTo>
                    <a:pt x="7073845" y="4810303"/>
                    <a:pt x="7060842" y="4796780"/>
                    <a:pt x="7060842" y="4780103"/>
                  </a:cubicBezTo>
                  <a:cubicBezTo>
                    <a:pt x="7060842" y="4763425"/>
                    <a:pt x="7073845" y="4749903"/>
                    <a:pt x="7089874" y="4749903"/>
                  </a:cubicBezTo>
                  <a:cubicBezTo>
                    <a:pt x="7105904" y="4749903"/>
                    <a:pt x="7118896" y="4763425"/>
                    <a:pt x="7118896" y="4780103"/>
                  </a:cubicBezTo>
                  <a:cubicBezTo>
                    <a:pt x="7118896" y="4796780"/>
                    <a:pt x="7105904" y="4810303"/>
                    <a:pt x="7089874" y="4810303"/>
                  </a:cubicBezTo>
                  <a:close/>
                  <a:moveTo>
                    <a:pt x="7160648" y="4810303"/>
                  </a:moveTo>
                  <a:cubicBezTo>
                    <a:pt x="7144618" y="4810303"/>
                    <a:pt x="7131615" y="4796780"/>
                    <a:pt x="7131615" y="4780103"/>
                  </a:cubicBezTo>
                  <a:cubicBezTo>
                    <a:pt x="7131615" y="4763425"/>
                    <a:pt x="7144618" y="4749903"/>
                    <a:pt x="7160648" y="4749903"/>
                  </a:cubicBezTo>
                  <a:cubicBezTo>
                    <a:pt x="7176677" y="4749903"/>
                    <a:pt x="7189669" y="4763425"/>
                    <a:pt x="7189669" y="4780103"/>
                  </a:cubicBezTo>
                  <a:cubicBezTo>
                    <a:pt x="7189669" y="4796780"/>
                    <a:pt x="7176677" y="4810303"/>
                    <a:pt x="7160648" y="4810303"/>
                  </a:cubicBezTo>
                  <a:close/>
                  <a:moveTo>
                    <a:pt x="7231422" y="4810303"/>
                  </a:moveTo>
                  <a:cubicBezTo>
                    <a:pt x="7215393" y="4810303"/>
                    <a:pt x="7202390" y="4796780"/>
                    <a:pt x="7202390" y="4780103"/>
                  </a:cubicBezTo>
                  <a:cubicBezTo>
                    <a:pt x="7202390" y="4763425"/>
                    <a:pt x="7215393" y="4749903"/>
                    <a:pt x="7231422" y="4749903"/>
                  </a:cubicBezTo>
                  <a:cubicBezTo>
                    <a:pt x="7247451" y="4749903"/>
                    <a:pt x="7260443" y="4763425"/>
                    <a:pt x="7260443" y="4780103"/>
                  </a:cubicBezTo>
                  <a:cubicBezTo>
                    <a:pt x="7260443" y="4796780"/>
                    <a:pt x="7247451" y="4810303"/>
                    <a:pt x="7231422" y="4810303"/>
                  </a:cubicBezTo>
                  <a:close/>
                  <a:moveTo>
                    <a:pt x="7302194" y="4810303"/>
                  </a:moveTo>
                  <a:cubicBezTo>
                    <a:pt x="7286165" y="4810303"/>
                    <a:pt x="7273162" y="4796780"/>
                    <a:pt x="7273162" y="4780103"/>
                  </a:cubicBezTo>
                  <a:cubicBezTo>
                    <a:pt x="7273162" y="4763425"/>
                    <a:pt x="7286165" y="4749903"/>
                    <a:pt x="7302194" y="4749903"/>
                  </a:cubicBezTo>
                  <a:cubicBezTo>
                    <a:pt x="7318223" y="4749903"/>
                    <a:pt x="7331216" y="4763425"/>
                    <a:pt x="7331216" y="4780103"/>
                  </a:cubicBezTo>
                  <a:cubicBezTo>
                    <a:pt x="7331216" y="4796780"/>
                    <a:pt x="7318223" y="4810303"/>
                    <a:pt x="7302194" y="4810303"/>
                  </a:cubicBezTo>
                  <a:close/>
                  <a:moveTo>
                    <a:pt x="7372968" y="4810303"/>
                  </a:moveTo>
                  <a:cubicBezTo>
                    <a:pt x="7356939" y="4810303"/>
                    <a:pt x="7343936" y="4796780"/>
                    <a:pt x="7343936" y="4780103"/>
                  </a:cubicBezTo>
                  <a:cubicBezTo>
                    <a:pt x="7343936" y="4763425"/>
                    <a:pt x="7356939" y="4749903"/>
                    <a:pt x="7372968" y="4749903"/>
                  </a:cubicBezTo>
                  <a:cubicBezTo>
                    <a:pt x="7388998" y="4749903"/>
                    <a:pt x="7401990" y="4763425"/>
                    <a:pt x="7401990" y="4780103"/>
                  </a:cubicBezTo>
                  <a:cubicBezTo>
                    <a:pt x="7401990" y="4796780"/>
                    <a:pt x="7388998" y="4810303"/>
                    <a:pt x="7372968" y="4810303"/>
                  </a:cubicBezTo>
                  <a:close/>
                  <a:moveTo>
                    <a:pt x="7443742" y="4810303"/>
                  </a:moveTo>
                  <a:cubicBezTo>
                    <a:pt x="7427712" y="4810303"/>
                    <a:pt x="7414709" y="4796780"/>
                    <a:pt x="7414709" y="4780103"/>
                  </a:cubicBezTo>
                  <a:cubicBezTo>
                    <a:pt x="7414709" y="4763425"/>
                    <a:pt x="7427712" y="4749903"/>
                    <a:pt x="7443742" y="4749903"/>
                  </a:cubicBezTo>
                  <a:cubicBezTo>
                    <a:pt x="7459771" y="4749903"/>
                    <a:pt x="7472763" y="4763425"/>
                    <a:pt x="7472763" y="4780103"/>
                  </a:cubicBezTo>
                  <a:cubicBezTo>
                    <a:pt x="7472763" y="4796780"/>
                    <a:pt x="7459771" y="4810303"/>
                    <a:pt x="7443742" y="4810303"/>
                  </a:cubicBezTo>
                  <a:close/>
                  <a:moveTo>
                    <a:pt x="7514516" y="4810303"/>
                  </a:moveTo>
                  <a:cubicBezTo>
                    <a:pt x="7498487" y="4810303"/>
                    <a:pt x="7485484" y="4796780"/>
                    <a:pt x="7485484" y="4780103"/>
                  </a:cubicBezTo>
                  <a:cubicBezTo>
                    <a:pt x="7485484" y="4763425"/>
                    <a:pt x="7498487" y="4749903"/>
                    <a:pt x="7514516" y="4749903"/>
                  </a:cubicBezTo>
                  <a:cubicBezTo>
                    <a:pt x="7530545" y="4749903"/>
                    <a:pt x="7543537" y="4763425"/>
                    <a:pt x="7543537" y="4780103"/>
                  </a:cubicBezTo>
                  <a:cubicBezTo>
                    <a:pt x="7543537" y="4796780"/>
                    <a:pt x="7530545" y="4810303"/>
                    <a:pt x="7514516" y="4810303"/>
                  </a:cubicBezTo>
                  <a:close/>
                  <a:moveTo>
                    <a:pt x="7585288" y="4810303"/>
                  </a:moveTo>
                  <a:cubicBezTo>
                    <a:pt x="7569259" y="4810303"/>
                    <a:pt x="7556256" y="4796780"/>
                    <a:pt x="7556256" y="4780103"/>
                  </a:cubicBezTo>
                  <a:cubicBezTo>
                    <a:pt x="7556256" y="4763425"/>
                    <a:pt x="7569259" y="4749903"/>
                    <a:pt x="7585288" y="4749903"/>
                  </a:cubicBezTo>
                  <a:cubicBezTo>
                    <a:pt x="7601317" y="4749903"/>
                    <a:pt x="7614310" y="4763425"/>
                    <a:pt x="7614310" y="4780103"/>
                  </a:cubicBezTo>
                  <a:cubicBezTo>
                    <a:pt x="7614310" y="4796780"/>
                    <a:pt x="7601317" y="4810303"/>
                    <a:pt x="7585288" y="4810303"/>
                  </a:cubicBezTo>
                  <a:close/>
                  <a:moveTo>
                    <a:pt x="7656061" y="4810303"/>
                  </a:moveTo>
                  <a:cubicBezTo>
                    <a:pt x="7640032" y="4810303"/>
                    <a:pt x="7627029" y="4796780"/>
                    <a:pt x="7627029" y="4780103"/>
                  </a:cubicBezTo>
                  <a:cubicBezTo>
                    <a:pt x="7627029" y="4763425"/>
                    <a:pt x="7640032" y="4749903"/>
                    <a:pt x="7656061" y="4749903"/>
                  </a:cubicBezTo>
                  <a:cubicBezTo>
                    <a:pt x="7672091" y="4749903"/>
                    <a:pt x="7685083" y="4763425"/>
                    <a:pt x="7685083" y="4780103"/>
                  </a:cubicBezTo>
                  <a:cubicBezTo>
                    <a:pt x="7685083" y="4796780"/>
                    <a:pt x="7672091" y="4810303"/>
                    <a:pt x="7656061" y="4810303"/>
                  </a:cubicBezTo>
                  <a:close/>
                  <a:moveTo>
                    <a:pt x="7726835" y="4810303"/>
                  </a:moveTo>
                  <a:cubicBezTo>
                    <a:pt x="7710805" y="4810303"/>
                    <a:pt x="7697802" y="4796780"/>
                    <a:pt x="7697802" y="4780103"/>
                  </a:cubicBezTo>
                  <a:cubicBezTo>
                    <a:pt x="7697802" y="4763425"/>
                    <a:pt x="7710805" y="4749903"/>
                    <a:pt x="7726835" y="4749903"/>
                  </a:cubicBezTo>
                  <a:cubicBezTo>
                    <a:pt x="7742864" y="4749903"/>
                    <a:pt x="7755856" y="4763425"/>
                    <a:pt x="7755856" y="4780103"/>
                  </a:cubicBezTo>
                  <a:cubicBezTo>
                    <a:pt x="7755856" y="4796780"/>
                    <a:pt x="7742864" y="4810303"/>
                    <a:pt x="7726835" y="4810303"/>
                  </a:cubicBezTo>
                  <a:close/>
                  <a:moveTo>
                    <a:pt x="7797609" y="4810303"/>
                  </a:moveTo>
                  <a:cubicBezTo>
                    <a:pt x="7781580" y="4810303"/>
                    <a:pt x="7768577" y="4796780"/>
                    <a:pt x="7768577" y="4780103"/>
                  </a:cubicBezTo>
                  <a:cubicBezTo>
                    <a:pt x="7768577" y="4763425"/>
                    <a:pt x="7781580" y="4749903"/>
                    <a:pt x="7797609" y="4749903"/>
                  </a:cubicBezTo>
                  <a:cubicBezTo>
                    <a:pt x="7813638" y="4749903"/>
                    <a:pt x="7826630" y="4763425"/>
                    <a:pt x="7826630" y="4780103"/>
                  </a:cubicBezTo>
                  <a:cubicBezTo>
                    <a:pt x="7826630" y="4796780"/>
                    <a:pt x="7813638" y="4810303"/>
                    <a:pt x="7797609" y="4810303"/>
                  </a:cubicBezTo>
                  <a:close/>
                  <a:moveTo>
                    <a:pt x="7868382" y="4810303"/>
                  </a:moveTo>
                  <a:cubicBezTo>
                    <a:pt x="7852353" y="4810303"/>
                    <a:pt x="7839350" y="4796780"/>
                    <a:pt x="7839350" y="4780103"/>
                  </a:cubicBezTo>
                  <a:cubicBezTo>
                    <a:pt x="7839350" y="4763425"/>
                    <a:pt x="7852353" y="4749903"/>
                    <a:pt x="7868382" y="4749903"/>
                  </a:cubicBezTo>
                  <a:cubicBezTo>
                    <a:pt x="7884411" y="4749903"/>
                    <a:pt x="7897404" y="4763425"/>
                    <a:pt x="7897404" y="4780103"/>
                  </a:cubicBezTo>
                  <a:cubicBezTo>
                    <a:pt x="7897404" y="4796780"/>
                    <a:pt x="7884411" y="4810303"/>
                    <a:pt x="7868382" y="4810303"/>
                  </a:cubicBezTo>
                  <a:close/>
                  <a:moveTo>
                    <a:pt x="7939155" y="4810303"/>
                  </a:moveTo>
                  <a:cubicBezTo>
                    <a:pt x="7923126" y="4810303"/>
                    <a:pt x="7910123" y="4796780"/>
                    <a:pt x="7910123" y="4780103"/>
                  </a:cubicBezTo>
                  <a:cubicBezTo>
                    <a:pt x="7910123" y="4763425"/>
                    <a:pt x="7923126" y="4749903"/>
                    <a:pt x="7939155" y="4749903"/>
                  </a:cubicBezTo>
                  <a:cubicBezTo>
                    <a:pt x="7955185" y="4749903"/>
                    <a:pt x="7968177" y="4763425"/>
                    <a:pt x="7968177" y="4780103"/>
                  </a:cubicBezTo>
                  <a:cubicBezTo>
                    <a:pt x="7968177" y="4796780"/>
                    <a:pt x="7955185" y="4810303"/>
                    <a:pt x="7939155" y="4810303"/>
                  </a:cubicBezTo>
                  <a:close/>
                  <a:moveTo>
                    <a:pt x="8009929" y="4810303"/>
                  </a:moveTo>
                  <a:cubicBezTo>
                    <a:pt x="7993899" y="4810303"/>
                    <a:pt x="7980896" y="4796780"/>
                    <a:pt x="7980896" y="4780103"/>
                  </a:cubicBezTo>
                  <a:cubicBezTo>
                    <a:pt x="7980896" y="4763425"/>
                    <a:pt x="7993899" y="4749903"/>
                    <a:pt x="8009929" y="4749903"/>
                  </a:cubicBezTo>
                  <a:cubicBezTo>
                    <a:pt x="8025958" y="4749903"/>
                    <a:pt x="8038950" y="4763425"/>
                    <a:pt x="8038950" y="4780103"/>
                  </a:cubicBezTo>
                  <a:cubicBezTo>
                    <a:pt x="8038950" y="4796780"/>
                    <a:pt x="8025958" y="4810303"/>
                    <a:pt x="8009929" y="4810303"/>
                  </a:cubicBezTo>
                  <a:close/>
                  <a:moveTo>
                    <a:pt x="8080703" y="4810303"/>
                  </a:moveTo>
                  <a:cubicBezTo>
                    <a:pt x="8064674" y="4810303"/>
                    <a:pt x="8051671" y="4796780"/>
                    <a:pt x="8051671" y="4780103"/>
                  </a:cubicBezTo>
                  <a:cubicBezTo>
                    <a:pt x="8051671" y="4763425"/>
                    <a:pt x="8064674" y="4749903"/>
                    <a:pt x="8080703" y="4749903"/>
                  </a:cubicBezTo>
                  <a:cubicBezTo>
                    <a:pt x="8096732" y="4749903"/>
                    <a:pt x="8109724" y="4763425"/>
                    <a:pt x="8109724" y="4780103"/>
                  </a:cubicBezTo>
                  <a:cubicBezTo>
                    <a:pt x="8109724" y="4796780"/>
                    <a:pt x="8096732" y="4810303"/>
                    <a:pt x="8080703" y="4810303"/>
                  </a:cubicBezTo>
                  <a:close/>
                  <a:moveTo>
                    <a:pt x="8151475" y="4810303"/>
                  </a:moveTo>
                  <a:cubicBezTo>
                    <a:pt x="8135446" y="4810303"/>
                    <a:pt x="8122443" y="4796780"/>
                    <a:pt x="8122443" y="4780103"/>
                  </a:cubicBezTo>
                  <a:cubicBezTo>
                    <a:pt x="8122443" y="4763425"/>
                    <a:pt x="8135446" y="4749903"/>
                    <a:pt x="8151475" y="4749903"/>
                  </a:cubicBezTo>
                  <a:cubicBezTo>
                    <a:pt x="8167504" y="4749903"/>
                    <a:pt x="8180497" y="4763425"/>
                    <a:pt x="8180497" y="4780103"/>
                  </a:cubicBezTo>
                  <a:cubicBezTo>
                    <a:pt x="8180497" y="4796780"/>
                    <a:pt x="8167504" y="4810303"/>
                    <a:pt x="8151475" y="4810303"/>
                  </a:cubicBezTo>
                  <a:close/>
                  <a:moveTo>
                    <a:pt x="8222248" y="4810303"/>
                  </a:moveTo>
                  <a:cubicBezTo>
                    <a:pt x="8206219" y="4810303"/>
                    <a:pt x="8193216" y="4796780"/>
                    <a:pt x="8193216" y="4780103"/>
                  </a:cubicBezTo>
                  <a:cubicBezTo>
                    <a:pt x="8193216" y="4763425"/>
                    <a:pt x="8206219" y="4749903"/>
                    <a:pt x="8222248" y="4749903"/>
                  </a:cubicBezTo>
                  <a:cubicBezTo>
                    <a:pt x="8238278" y="4749903"/>
                    <a:pt x="8251270" y="4763425"/>
                    <a:pt x="8251270" y="4780103"/>
                  </a:cubicBezTo>
                  <a:cubicBezTo>
                    <a:pt x="8251270" y="4796780"/>
                    <a:pt x="8238278" y="4810303"/>
                    <a:pt x="8222248" y="4810303"/>
                  </a:cubicBezTo>
                  <a:close/>
                  <a:moveTo>
                    <a:pt x="8293022" y="4810303"/>
                  </a:moveTo>
                  <a:cubicBezTo>
                    <a:pt x="8276992" y="4810303"/>
                    <a:pt x="8263989" y="4796780"/>
                    <a:pt x="8263989" y="4780103"/>
                  </a:cubicBezTo>
                  <a:cubicBezTo>
                    <a:pt x="8263989" y="4763425"/>
                    <a:pt x="8276992" y="4749903"/>
                    <a:pt x="8293022" y="4749903"/>
                  </a:cubicBezTo>
                  <a:cubicBezTo>
                    <a:pt x="8309051" y="4749903"/>
                    <a:pt x="8322043" y="4763425"/>
                    <a:pt x="8322043" y="4780103"/>
                  </a:cubicBezTo>
                  <a:cubicBezTo>
                    <a:pt x="8322043" y="4796780"/>
                    <a:pt x="8309051" y="4810303"/>
                    <a:pt x="8293022" y="4810303"/>
                  </a:cubicBezTo>
                  <a:close/>
                  <a:moveTo>
                    <a:pt x="8363797" y="4810303"/>
                  </a:moveTo>
                  <a:cubicBezTo>
                    <a:pt x="8347768" y="4810303"/>
                    <a:pt x="8334765" y="4796780"/>
                    <a:pt x="8334765" y="4780103"/>
                  </a:cubicBezTo>
                  <a:cubicBezTo>
                    <a:pt x="8334765" y="4763425"/>
                    <a:pt x="8347768" y="4749903"/>
                    <a:pt x="8363797" y="4749903"/>
                  </a:cubicBezTo>
                  <a:cubicBezTo>
                    <a:pt x="8379826" y="4749903"/>
                    <a:pt x="8392818" y="4763425"/>
                    <a:pt x="8392818" y="4780103"/>
                  </a:cubicBezTo>
                  <a:cubicBezTo>
                    <a:pt x="8392818" y="4796780"/>
                    <a:pt x="8379826" y="4810303"/>
                    <a:pt x="8363797" y="4810303"/>
                  </a:cubicBezTo>
                  <a:close/>
                  <a:moveTo>
                    <a:pt x="8434569" y="4810303"/>
                  </a:moveTo>
                  <a:cubicBezTo>
                    <a:pt x="8418540" y="4810303"/>
                    <a:pt x="8405537" y="4796780"/>
                    <a:pt x="8405537" y="4780103"/>
                  </a:cubicBezTo>
                  <a:cubicBezTo>
                    <a:pt x="8405537" y="4763425"/>
                    <a:pt x="8418540" y="4749903"/>
                    <a:pt x="8434569" y="4749903"/>
                  </a:cubicBezTo>
                  <a:cubicBezTo>
                    <a:pt x="8450598" y="4749903"/>
                    <a:pt x="8463591" y="4763425"/>
                    <a:pt x="8463591" y="4780103"/>
                  </a:cubicBezTo>
                  <a:cubicBezTo>
                    <a:pt x="8463591" y="4796780"/>
                    <a:pt x="8450598" y="4810303"/>
                    <a:pt x="8434569" y="4810303"/>
                  </a:cubicBezTo>
                  <a:close/>
                  <a:moveTo>
                    <a:pt x="8505342" y="4810303"/>
                  </a:moveTo>
                  <a:cubicBezTo>
                    <a:pt x="8489313" y="4810303"/>
                    <a:pt x="8476310" y="4796780"/>
                    <a:pt x="8476310" y="4780103"/>
                  </a:cubicBezTo>
                  <a:cubicBezTo>
                    <a:pt x="8476310" y="4763425"/>
                    <a:pt x="8489313" y="4749903"/>
                    <a:pt x="8505342" y="4749903"/>
                  </a:cubicBezTo>
                  <a:cubicBezTo>
                    <a:pt x="8521372" y="4749903"/>
                    <a:pt x="8534364" y="4763425"/>
                    <a:pt x="8534364" y="4780103"/>
                  </a:cubicBezTo>
                  <a:cubicBezTo>
                    <a:pt x="8534364" y="4796780"/>
                    <a:pt x="8521372" y="4810303"/>
                    <a:pt x="8505342" y="4810303"/>
                  </a:cubicBezTo>
                  <a:close/>
                  <a:moveTo>
                    <a:pt x="8576116" y="4810303"/>
                  </a:moveTo>
                  <a:cubicBezTo>
                    <a:pt x="8560086" y="4810303"/>
                    <a:pt x="8547083" y="4796780"/>
                    <a:pt x="8547083" y="4780103"/>
                  </a:cubicBezTo>
                  <a:cubicBezTo>
                    <a:pt x="8547083" y="4763425"/>
                    <a:pt x="8560086" y="4749903"/>
                    <a:pt x="8576116" y="4749903"/>
                  </a:cubicBezTo>
                  <a:cubicBezTo>
                    <a:pt x="8592145" y="4749903"/>
                    <a:pt x="8605137" y="4763425"/>
                    <a:pt x="8605137" y="4780103"/>
                  </a:cubicBezTo>
                  <a:cubicBezTo>
                    <a:pt x="8605137" y="4796780"/>
                    <a:pt x="8592145" y="4810303"/>
                    <a:pt x="8576116" y="4810303"/>
                  </a:cubicBezTo>
                  <a:close/>
                  <a:moveTo>
                    <a:pt x="8646890" y="4810303"/>
                  </a:moveTo>
                  <a:cubicBezTo>
                    <a:pt x="8630861" y="4810303"/>
                    <a:pt x="8617858" y="4796780"/>
                    <a:pt x="8617858" y="4780103"/>
                  </a:cubicBezTo>
                  <a:cubicBezTo>
                    <a:pt x="8617858" y="4763425"/>
                    <a:pt x="8630861" y="4749903"/>
                    <a:pt x="8646890" y="4749903"/>
                  </a:cubicBezTo>
                  <a:cubicBezTo>
                    <a:pt x="8662919" y="4749903"/>
                    <a:pt x="8675911" y="4763425"/>
                    <a:pt x="8675911" y="4780103"/>
                  </a:cubicBezTo>
                  <a:cubicBezTo>
                    <a:pt x="8675911" y="4796780"/>
                    <a:pt x="8662919" y="4810303"/>
                    <a:pt x="8646890" y="4810303"/>
                  </a:cubicBezTo>
                  <a:close/>
                  <a:moveTo>
                    <a:pt x="8717662" y="4810303"/>
                  </a:moveTo>
                  <a:cubicBezTo>
                    <a:pt x="8701633" y="4810303"/>
                    <a:pt x="8688630" y="4796780"/>
                    <a:pt x="8688630" y="4780103"/>
                  </a:cubicBezTo>
                  <a:cubicBezTo>
                    <a:pt x="8688630" y="4763425"/>
                    <a:pt x="8701633" y="4749903"/>
                    <a:pt x="8717662" y="4749903"/>
                  </a:cubicBezTo>
                  <a:cubicBezTo>
                    <a:pt x="8733691" y="4749903"/>
                    <a:pt x="8746684" y="4763425"/>
                    <a:pt x="8746684" y="4780103"/>
                  </a:cubicBezTo>
                  <a:cubicBezTo>
                    <a:pt x="8746684" y="4796780"/>
                    <a:pt x="8733691" y="4810303"/>
                    <a:pt x="8717662" y="4810303"/>
                  </a:cubicBezTo>
                  <a:close/>
                  <a:moveTo>
                    <a:pt x="8929984" y="4810303"/>
                  </a:moveTo>
                  <a:cubicBezTo>
                    <a:pt x="8913955" y="4810303"/>
                    <a:pt x="8900952" y="4796780"/>
                    <a:pt x="8900952" y="4780103"/>
                  </a:cubicBezTo>
                  <a:cubicBezTo>
                    <a:pt x="8900952" y="4763425"/>
                    <a:pt x="8913955" y="4749903"/>
                    <a:pt x="8929984" y="4749903"/>
                  </a:cubicBezTo>
                  <a:cubicBezTo>
                    <a:pt x="8946013" y="4749903"/>
                    <a:pt x="8959005" y="4763425"/>
                    <a:pt x="8959005" y="4780103"/>
                  </a:cubicBezTo>
                  <a:cubicBezTo>
                    <a:pt x="8959005" y="4796780"/>
                    <a:pt x="8946013" y="4810303"/>
                    <a:pt x="8929984" y="4810303"/>
                  </a:cubicBezTo>
                  <a:close/>
                  <a:moveTo>
                    <a:pt x="1569549" y="4736701"/>
                  </a:moveTo>
                  <a:cubicBezTo>
                    <a:pt x="1553519" y="4736701"/>
                    <a:pt x="1540522" y="4723178"/>
                    <a:pt x="1540522" y="4706501"/>
                  </a:cubicBezTo>
                  <a:cubicBezTo>
                    <a:pt x="1540522" y="4689824"/>
                    <a:pt x="1553519" y="4676301"/>
                    <a:pt x="1569549" y="4676301"/>
                  </a:cubicBezTo>
                  <a:cubicBezTo>
                    <a:pt x="1585578" y="4676301"/>
                    <a:pt x="1598575" y="4689824"/>
                    <a:pt x="1598575" y="4706501"/>
                  </a:cubicBezTo>
                  <a:cubicBezTo>
                    <a:pt x="1598575" y="4723178"/>
                    <a:pt x="1585578" y="4736701"/>
                    <a:pt x="1569549" y="4736701"/>
                  </a:cubicBezTo>
                  <a:close/>
                  <a:moveTo>
                    <a:pt x="1640321" y="4736701"/>
                  </a:moveTo>
                  <a:cubicBezTo>
                    <a:pt x="1624292" y="4736701"/>
                    <a:pt x="1611294" y="4723178"/>
                    <a:pt x="1611294" y="4706501"/>
                  </a:cubicBezTo>
                  <a:cubicBezTo>
                    <a:pt x="1611294" y="4689824"/>
                    <a:pt x="1624292" y="4676301"/>
                    <a:pt x="1640321" y="4676301"/>
                  </a:cubicBezTo>
                  <a:cubicBezTo>
                    <a:pt x="1656350" y="4676301"/>
                    <a:pt x="1669348" y="4689824"/>
                    <a:pt x="1669348" y="4706501"/>
                  </a:cubicBezTo>
                  <a:cubicBezTo>
                    <a:pt x="1669348" y="4723178"/>
                    <a:pt x="1656350" y="4736701"/>
                    <a:pt x="1640321" y="4736701"/>
                  </a:cubicBezTo>
                  <a:close/>
                  <a:moveTo>
                    <a:pt x="1711094" y="4736701"/>
                  </a:moveTo>
                  <a:cubicBezTo>
                    <a:pt x="1695065" y="4736701"/>
                    <a:pt x="1682067" y="4723178"/>
                    <a:pt x="1682067" y="4706501"/>
                  </a:cubicBezTo>
                  <a:cubicBezTo>
                    <a:pt x="1682067" y="4689824"/>
                    <a:pt x="1695065" y="4676301"/>
                    <a:pt x="1711094" y="4676301"/>
                  </a:cubicBezTo>
                  <a:cubicBezTo>
                    <a:pt x="1727123" y="4676301"/>
                    <a:pt x="1740121" y="4689824"/>
                    <a:pt x="1740121" y="4706501"/>
                  </a:cubicBezTo>
                  <a:cubicBezTo>
                    <a:pt x="1740121" y="4723178"/>
                    <a:pt x="1727123" y="4736701"/>
                    <a:pt x="1711094" y="4736701"/>
                  </a:cubicBezTo>
                  <a:close/>
                  <a:moveTo>
                    <a:pt x="1781867" y="4736701"/>
                  </a:moveTo>
                  <a:cubicBezTo>
                    <a:pt x="1765838" y="4736701"/>
                    <a:pt x="1752840" y="4723178"/>
                    <a:pt x="1752840" y="4706501"/>
                  </a:cubicBezTo>
                  <a:cubicBezTo>
                    <a:pt x="1752840" y="4689824"/>
                    <a:pt x="1765838" y="4676301"/>
                    <a:pt x="1781867" y="4676301"/>
                  </a:cubicBezTo>
                  <a:cubicBezTo>
                    <a:pt x="1797896" y="4676301"/>
                    <a:pt x="1810894" y="4689824"/>
                    <a:pt x="1810894" y="4706501"/>
                  </a:cubicBezTo>
                  <a:cubicBezTo>
                    <a:pt x="1810894" y="4723178"/>
                    <a:pt x="1797896" y="4736701"/>
                    <a:pt x="1781867" y="4736701"/>
                  </a:cubicBezTo>
                  <a:close/>
                  <a:moveTo>
                    <a:pt x="1852642" y="4736701"/>
                  </a:moveTo>
                  <a:cubicBezTo>
                    <a:pt x="1836612" y="4736701"/>
                    <a:pt x="1823615" y="4723178"/>
                    <a:pt x="1823615" y="4706501"/>
                  </a:cubicBezTo>
                  <a:cubicBezTo>
                    <a:pt x="1823615" y="4689824"/>
                    <a:pt x="1836612" y="4676301"/>
                    <a:pt x="1852642" y="4676301"/>
                  </a:cubicBezTo>
                  <a:cubicBezTo>
                    <a:pt x="1868671" y="4676301"/>
                    <a:pt x="1881668" y="4689824"/>
                    <a:pt x="1881668" y="4706501"/>
                  </a:cubicBezTo>
                  <a:cubicBezTo>
                    <a:pt x="1881668" y="4723178"/>
                    <a:pt x="1868671" y="4736701"/>
                    <a:pt x="1852642" y="4736701"/>
                  </a:cubicBezTo>
                  <a:close/>
                  <a:moveTo>
                    <a:pt x="1994188" y="4736701"/>
                  </a:moveTo>
                  <a:cubicBezTo>
                    <a:pt x="1978159" y="4736701"/>
                    <a:pt x="1965161" y="4723178"/>
                    <a:pt x="1965161" y="4706501"/>
                  </a:cubicBezTo>
                  <a:cubicBezTo>
                    <a:pt x="1965161" y="4689824"/>
                    <a:pt x="1978159" y="4676301"/>
                    <a:pt x="1994188" y="4676301"/>
                  </a:cubicBezTo>
                  <a:cubicBezTo>
                    <a:pt x="2010217" y="4676301"/>
                    <a:pt x="2023215" y="4689824"/>
                    <a:pt x="2023215" y="4706501"/>
                  </a:cubicBezTo>
                  <a:cubicBezTo>
                    <a:pt x="2023215" y="4723178"/>
                    <a:pt x="2010217" y="4736701"/>
                    <a:pt x="1994188" y="4736701"/>
                  </a:cubicBezTo>
                  <a:close/>
                  <a:moveTo>
                    <a:pt x="2064961" y="4736701"/>
                  </a:moveTo>
                  <a:cubicBezTo>
                    <a:pt x="2048932" y="4736701"/>
                    <a:pt x="2035934" y="4723178"/>
                    <a:pt x="2035934" y="4706501"/>
                  </a:cubicBezTo>
                  <a:cubicBezTo>
                    <a:pt x="2035934" y="4689824"/>
                    <a:pt x="2048932" y="4676301"/>
                    <a:pt x="2064961" y="4676301"/>
                  </a:cubicBezTo>
                  <a:cubicBezTo>
                    <a:pt x="2080990" y="4676301"/>
                    <a:pt x="2093988" y="4689824"/>
                    <a:pt x="2093988" y="4706501"/>
                  </a:cubicBezTo>
                  <a:cubicBezTo>
                    <a:pt x="2093988" y="4723178"/>
                    <a:pt x="2080990" y="4736701"/>
                    <a:pt x="2064961" y="4736701"/>
                  </a:cubicBezTo>
                  <a:close/>
                  <a:moveTo>
                    <a:pt x="2135736" y="4736701"/>
                  </a:moveTo>
                  <a:cubicBezTo>
                    <a:pt x="2119706" y="4736701"/>
                    <a:pt x="2106709" y="4723178"/>
                    <a:pt x="2106709" y="4706501"/>
                  </a:cubicBezTo>
                  <a:cubicBezTo>
                    <a:pt x="2106709" y="4689824"/>
                    <a:pt x="2119706" y="4676301"/>
                    <a:pt x="2135736" y="4676301"/>
                  </a:cubicBezTo>
                  <a:cubicBezTo>
                    <a:pt x="2151765" y="4676301"/>
                    <a:pt x="2164762" y="4689824"/>
                    <a:pt x="2164762" y="4706501"/>
                  </a:cubicBezTo>
                  <a:cubicBezTo>
                    <a:pt x="2164762" y="4723178"/>
                    <a:pt x="2151765" y="4736701"/>
                    <a:pt x="2135736" y="4736701"/>
                  </a:cubicBezTo>
                  <a:close/>
                  <a:moveTo>
                    <a:pt x="2206508" y="4736701"/>
                  </a:moveTo>
                  <a:cubicBezTo>
                    <a:pt x="2190479" y="4736701"/>
                    <a:pt x="2177481" y="4723178"/>
                    <a:pt x="2177481" y="4706501"/>
                  </a:cubicBezTo>
                  <a:cubicBezTo>
                    <a:pt x="2177481" y="4689824"/>
                    <a:pt x="2190479" y="4676301"/>
                    <a:pt x="2206508" y="4676301"/>
                  </a:cubicBezTo>
                  <a:cubicBezTo>
                    <a:pt x="2222537" y="4676301"/>
                    <a:pt x="2235535" y="4689824"/>
                    <a:pt x="2235535" y="4706501"/>
                  </a:cubicBezTo>
                  <a:cubicBezTo>
                    <a:pt x="2235535" y="4723178"/>
                    <a:pt x="2222537" y="4736701"/>
                    <a:pt x="2206508" y="4736701"/>
                  </a:cubicBezTo>
                  <a:close/>
                  <a:moveTo>
                    <a:pt x="2277281" y="4736701"/>
                  </a:moveTo>
                  <a:cubicBezTo>
                    <a:pt x="2261252" y="4736701"/>
                    <a:pt x="2248254" y="4723178"/>
                    <a:pt x="2248254" y="4706501"/>
                  </a:cubicBezTo>
                  <a:cubicBezTo>
                    <a:pt x="2248254" y="4689824"/>
                    <a:pt x="2261252" y="4676301"/>
                    <a:pt x="2277281" y="4676301"/>
                  </a:cubicBezTo>
                  <a:cubicBezTo>
                    <a:pt x="2293310" y="4676301"/>
                    <a:pt x="2306308" y="4689824"/>
                    <a:pt x="2306308" y="4706501"/>
                  </a:cubicBezTo>
                  <a:cubicBezTo>
                    <a:pt x="2306308" y="4723178"/>
                    <a:pt x="2293310" y="4736701"/>
                    <a:pt x="2277281" y="4736701"/>
                  </a:cubicBezTo>
                  <a:close/>
                  <a:moveTo>
                    <a:pt x="2348054" y="4736701"/>
                  </a:moveTo>
                  <a:cubicBezTo>
                    <a:pt x="2332025" y="4736701"/>
                    <a:pt x="2319027" y="4723178"/>
                    <a:pt x="2319027" y="4706501"/>
                  </a:cubicBezTo>
                  <a:cubicBezTo>
                    <a:pt x="2319027" y="4689824"/>
                    <a:pt x="2332025" y="4676301"/>
                    <a:pt x="2348054" y="4676301"/>
                  </a:cubicBezTo>
                  <a:cubicBezTo>
                    <a:pt x="2364083" y="4676301"/>
                    <a:pt x="2377081" y="4689824"/>
                    <a:pt x="2377081" y="4706501"/>
                  </a:cubicBezTo>
                  <a:cubicBezTo>
                    <a:pt x="2377081" y="4723178"/>
                    <a:pt x="2364083" y="4736701"/>
                    <a:pt x="2348054" y="4736701"/>
                  </a:cubicBezTo>
                  <a:close/>
                  <a:moveTo>
                    <a:pt x="2418829" y="4736701"/>
                  </a:moveTo>
                  <a:cubicBezTo>
                    <a:pt x="2402799" y="4736701"/>
                    <a:pt x="2389802" y="4723178"/>
                    <a:pt x="2389802" y="4706501"/>
                  </a:cubicBezTo>
                  <a:cubicBezTo>
                    <a:pt x="2389802" y="4689824"/>
                    <a:pt x="2402799" y="4676301"/>
                    <a:pt x="2418829" y="4676301"/>
                  </a:cubicBezTo>
                  <a:cubicBezTo>
                    <a:pt x="2434858" y="4676301"/>
                    <a:pt x="2447855" y="4689824"/>
                    <a:pt x="2447855" y="4706501"/>
                  </a:cubicBezTo>
                  <a:cubicBezTo>
                    <a:pt x="2447855" y="4723178"/>
                    <a:pt x="2434858" y="4736701"/>
                    <a:pt x="2418829" y="4736701"/>
                  </a:cubicBezTo>
                  <a:close/>
                  <a:moveTo>
                    <a:pt x="2489602" y="4736701"/>
                  </a:moveTo>
                  <a:cubicBezTo>
                    <a:pt x="2473573" y="4736701"/>
                    <a:pt x="2460575" y="4723178"/>
                    <a:pt x="2460575" y="4706501"/>
                  </a:cubicBezTo>
                  <a:cubicBezTo>
                    <a:pt x="2460575" y="4689824"/>
                    <a:pt x="2473573" y="4676301"/>
                    <a:pt x="2489602" y="4676301"/>
                  </a:cubicBezTo>
                  <a:cubicBezTo>
                    <a:pt x="2505631" y="4676301"/>
                    <a:pt x="2518629" y="4689824"/>
                    <a:pt x="2518629" y="4706501"/>
                  </a:cubicBezTo>
                  <a:cubicBezTo>
                    <a:pt x="2518629" y="4723178"/>
                    <a:pt x="2505631" y="4736701"/>
                    <a:pt x="2489602" y="4736701"/>
                  </a:cubicBezTo>
                  <a:close/>
                  <a:moveTo>
                    <a:pt x="2560375" y="4736701"/>
                  </a:moveTo>
                  <a:cubicBezTo>
                    <a:pt x="2544346" y="4736701"/>
                    <a:pt x="2531348" y="4723178"/>
                    <a:pt x="2531348" y="4706501"/>
                  </a:cubicBezTo>
                  <a:cubicBezTo>
                    <a:pt x="2531348" y="4689824"/>
                    <a:pt x="2544346" y="4676301"/>
                    <a:pt x="2560375" y="4676301"/>
                  </a:cubicBezTo>
                  <a:cubicBezTo>
                    <a:pt x="2576404" y="4676301"/>
                    <a:pt x="2589402" y="4689824"/>
                    <a:pt x="2589402" y="4706501"/>
                  </a:cubicBezTo>
                  <a:cubicBezTo>
                    <a:pt x="2589402" y="4723178"/>
                    <a:pt x="2576404" y="4736701"/>
                    <a:pt x="2560375" y="4736701"/>
                  </a:cubicBezTo>
                  <a:close/>
                  <a:moveTo>
                    <a:pt x="2701923" y="4736701"/>
                  </a:moveTo>
                  <a:cubicBezTo>
                    <a:pt x="2685893" y="4736701"/>
                    <a:pt x="2672896" y="4723178"/>
                    <a:pt x="2672896" y="4706501"/>
                  </a:cubicBezTo>
                  <a:cubicBezTo>
                    <a:pt x="2672896" y="4689824"/>
                    <a:pt x="2685893" y="4676301"/>
                    <a:pt x="2701923" y="4676301"/>
                  </a:cubicBezTo>
                  <a:cubicBezTo>
                    <a:pt x="2717952" y="4676301"/>
                    <a:pt x="2730949" y="4689824"/>
                    <a:pt x="2730949" y="4706501"/>
                  </a:cubicBezTo>
                  <a:cubicBezTo>
                    <a:pt x="2730949" y="4723178"/>
                    <a:pt x="2717952" y="4736701"/>
                    <a:pt x="2701923" y="4736701"/>
                  </a:cubicBezTo>
                  <a:close/>
                  <a:moveTo>
                    <a:pt x="2772695" y="4736701"/>
                  </a:moveTo>
                  <a:cubicBezTo>
                    <a:pt x="2756666" y="4736701"/>
                    <a:pt x="2743668" y="4723178"/>
                    <a:pt x="2743668" y="4706501"/>
                  </a:cubicBezTo>
                  <a:cubicBezTo>
                    <a:pt x="2743668" y="4689824"/>
                    <a:pt x="2756666" y="4676301"/>
                    <a:pt x="2772695" y="4676301"/>
                  </a:cubicBezTo>
                  <a:cubicBezTo>
                    <a:pt x="2788724" y="4676301"/>
                    <a:pt x="2801722" y="4689824"/>
                    <a:pt x="2801722" y="4706501"/>
                  </a:cubicBezTo>
                  <a:cubicBezTo>
                    <a:pt x="2801722" y="4723178"/>
                    <a:pt x="2788724" y="4736701"/>
                    <a:pt x="2772695" y="4736701"/>
                  </a:cubicBezTo>
                  <a:close/>
                  <a:moveTo>
                    <a:pt x="2914241" y="4736701"/>
                  </a:moveTo>
                  <a:cubicBezTo>
                    <a:pt x="2898212" y="4736701"/>
                    <a:pt x="2885214" y="4723178"/>
                    <a:pt x="2885214" y="4706501"/>
                  </a:cubicBezTo>
                  <a:cubicBezTo>
                    <a:pt x="2885214" y="4689824"/>
                    <a:pt x="2898212" y="4676301"/>
                    <a:pt x="2914241" y="4676301"/>
                  </a:cubicBezTo>
                  <a:cubicBezTo>
                    <a:pt x="2930270" y="4676301"/>
                    <a:pt x="2943268" y="4689824"/>
                    <a:pt x="2943268" y="4706501"/>
                  </a:cubicBezTo>
                  <a:cubicBezTo>
                    <a:pt x="2943268" y="4723178"/>
                    <a:pt x="2930270" y="4736701"/>
                    <a:pt x="2914241" y="4736701"/>
                  </a:cubicBezTo>
                  <a:close/>
                  <a:moveTo>
                    <a:pt x="2985017" y="4736701"/>
                  </a:moveTo>
                  <a:cubicBezTo>
                    <a:pt x="2968987" y="4736701"/>
                    <a:pt x="2955990" y="4723178"/>
                    <a:pt x="2955990" y="4706501"/>
                  </a:cubicBezTo>
                  <a:cubicBezTo>
                    <a:pt x="2955990" y="4689824"/>
                    <a:pt x="2968987" y="4676301"/>
                    <a:pt x="2985017" y="4676301"/>
                  </a:cubicBezTo>
                  <a:cubicBezTo>
                    <a:pt x="3001046" y="4676301"/>
                    <a:pt x="3014043" y="4689824"/>
                    <a:pt x="3014043" y="4706501"/>
                  </a:cubicBezTo>
                  <a:cubicBezTo>
                    <a:pt x="3014043" y="4723178"/>
                    <a:pt x="3001046" y="4736701"/>
                    <a:pt x="2985017" y="4736701"/>
                  </a:cubicBezTo>
                  <a:close/>
                  <a:moveTo>
                    <a:pt x="3055789" y="4736701"/>
                  </a:moveTo>
                  <a:cubicBezTo>
                    <a:pt x="3039760" y="4736701"/>
                    <a:pt x="3026762" y="4723178"/>
                    <a:pt x="3026762" y="4706501"/>
                  </a:cubicBezTo>
                  <a:cubicBezTo>
                    <a:pt x="3026762" y="4689824"/>
                    <a:pt x="3039760" y="4676301"/>
                    <a:pt x="3055789" y="4676301"/>
                  </a:cubicBezTo>
                  <a:cubicBezTo>
                    <a:pt x="3071818" y="4676301"/>
                    <a:pt x="3084816" y="4689824"/>
                    <a:pt x="3084816" y="4706501"/>
                  </a:cubicBezTo>
                  <a:cubicBezTo>
                    <a:pt x="3084816" y="4723178"/>
                    <a:pt x="3071818" y="4736701"/>
                    <a:pt x="3055789" y="4736701"/>
                  </a:cubicBezTo>
                  <a:close/>
                  <a:moveTo>
                    <a:pt x="3197335" y="4736701"/>
                  </a:moveTo>
                  <a:cubicBezTo>
                    <a:pt x="3181306" y="4736701"/>
                    <a:pt x="3168308" y="4723178"/>
                    <a:pt x="3168308" y="4706501"/>
                  </a:cubicBezTo>
                  <a:cubicBezTo>
                    <a:pt x="3168308" y="4689824"/>
                    <a:pt x="3181306" y="4676301"/>
                    <a:pt x="3197335" y="4676301"/>
                  </a:cubicBezTo>
                  <a:cubicBezTo>
                    <a:pt x="3213364" y="4676301"/>
                    <a:pt x="3226362" y="4689824"/>
                    <a:pt x="3226362" y="4706501"/>
                  </a:cubicBezTo>
                  <a:cubicBezTo>
                    <a:pt x="3226362" y="4723178"/>
                    <a:pt x="3213364" y="4736701"/>
                    <a:pt x="3197335" y="4736701"/>
                  </a:cubicBezTo>
                  <a:close/>
                  <a:moveTo>
                    <a:pt x="3268110" y="4736701"/>
                  </a:moveTo>
                  <a:cubicBezTo>
                    <a:pt x="3252080" y="4736701"/>
                    <a:pt x="3239083" y="4723178"/>
                    <a:pt x="3239083" y="4706501"/>
                  </a:cubicBezTo>
                  <a:cubicBezTo>
                    <a:pt x="3239083" y="4689824"/>
                    <a:pt x="3252080" y="4676301"/>
                    <a:pt x="3268110" y="4676301"/>
                  </a:cubicBezTo>
                  <a:cubicBezTo>
                    <a:pt x="3284139" y="4676301"/>
                    <a:pt x="3297136" y="4689824"/>
                    <a:pt x="3297136" y="4706501"/>
                  </a:cubicBezTo>
                  <a:cubicBezTo>
                    <a:pt x="3297136" y="4723178"/>
                    <a:pt x="3284139" y="4736701"/>
                    <a:pt x="3268110" y="4736701"/>
                  </a:cubicBezTo>
                  <a:close/>
                  <a:moveTo>
                    <a:pt x="3692749" y="4736701"/>
                  </a:moveTo>
                  <a:cubicBezTo>
                    <a:pt x="3676720" y="4736701"/>
                    <a:pt x="3663722" y="4723178"/>
                    <a:pt x="3663722" y="4706501"/>
                  </a:cubicBezTo>
                  <a:cubicBezTo>
                    <a:pt x="3663722" y="4689824"/>
                    <a:pt x="3676720" y="4676301"/>
                    <a:pt x="3692749" y="4676301"/>
                  </a:cubicBezTo>
                  <a:cubicBezTo>
                    <a:pt x="3708778" y="4676301"/>
                    <a:pt x="3721776" y="4689824"/>
                    <a:pt x="3721776" y="4706501"/>
                  </a:cubicBezTo>
                  <a:cubicBezTo>
                    <a:pt x="3721776" y="4723178"/>
                    <a:pt x="3708778" y="4736701"/>
                    <a:pt x="3692749" y="4736701"/>
                  </a:cubicBezTo>
                  <a:close/>
                  <a:moveTo>
                    <a:pt x="3763522" y="4736701"/>
                  </a:moveTo>
                  <a:cubicBezTo>
                    <a:pt x="3747493" y="4736701"/>
                    <a:pt x="3734495" y="4723178"/>
                    <a:pt x="3734495" y="4706501"/>
                  </a:cubicBezTo>
                  <a:cubicBezTo>
                    <a:pt x="3734495" y="4689824"/>
                    <a:pt x="3747493" y="4676301"/>
                    <a:pt x="3763522" y="4676301"/>
                  </a:cubicBezTo>
                  <a:cubicBezTo>
                    <a:pt x="3779551" y="4676301"/>
                    <a:pt x="3792549" y="4689824"/>
                    <a:pt x="3792549" y="4706501"/>
                  </a:cubicBezTo>
                  <a:cubicBezTo>
                    <a:pt x="3792549" y="4723178"/>
                    <a:pt x="3779551" y="4736701"/>
                    <a:pt x="3763522" y="4736701"/>
                  </a:cubicBezTo>
                  <a:close/>
                  <a:moveTo>
                    <a:pt x="3834297" y="4736701"/>
                  </a:moveTo>
                  <a:cubicBezTo>
                    <a:pt x="3818267" y="4736701"/>
                    <a:pt x="3805270" y="4723178"/>
                    <a:pt x="3805270" y="4706501"/>
                  </a:cubicBezTo>
                  <a:cubicBezTo>
                    <a:pt x="3805270" y="4689824"/>
                    <a:pt x="3818267" y="4676301"/>
                    <a:pt x="3834297" y="4676301"/>
                  </a:cubicBezTo>
                  <a:cubicBezTo>
                    <a:pt x="3850326" y="4676301"/>
                    <a:pt x="3863323" y="4689824"/>
                    <a:pt x="3863323" y="4706501"/>
                  </a:cubicBezTo>
                  <a:cubicBezTo>
                    <a:pt x="3863323" y="4723178"/>
                    <a:pt x="3850326" y="4736701"/>
                    <a:pt x="3834297" y="4736701"/>
                  </a:cubicBezTo>
                  <a:close/>
                  <a:moveTo>
                    <a:pt x="4188163" y="4736701"/>
                  </a:moveTo>
                  <a:cubicBezTo>
                    <a:pt x="4172134" y="4736701"/>
                    <a:pt x="4159136" y="4723178"/>
                    <a:pt x="4159136" y="4706501"/>
                  </a:cubicBezTo>
                  <a:cubicBezTo>
                    <a:pt x="4159136" y="4689824"/>
                    <a:pt x="4172134" y="4676301"/>
                    <a:pt x="4188163" y="4676301"/>
                  </a:cubicBezTo>
                  <a:cubicBezTo>
                    <a:pt x="4204192" y="4676301"/>
                    <a:pt x="4217190" y="4689824"/>
                    <a:pt x="4217190" y="4706501"/>
                  </a:cubicBezTo>
                  <a:cubicBezTo>
                    <a:pt x="4217190" y="4723178"/>
                    <a:pt x="4204192" y="4736701"/>
                    <a:pt x="4188163" y="4736701"/>
                  </a:cubicBezTo>
                  <a:close/>
                  <a:moveTo>
                    <a:pt x="4258936" y="4736701"/>
                  </a:moveTo>
                  <a:cubicBezTo>
                    <a:pt x="4242907" y="4736701"/>
                    <a:pt x="4229909" y="4723178"/>
                    <a:pt x="4229909" y="4706501"/>
                  </a:cubicBezTo>
                  <a:cubicBezTo>
                    <a:pt x="4229909" y="4689824"/>
                    <a:pt x="4242907" y="4676301"/>
                    <a:pt x="4258936" y="4676301"/>
                  </a:cubicBezTo>
                  <a:cubicBezTo>
                    <a:pt x="4274965" y="4676301"/>
                    <a:pt x="4287963" y="4689824"/>
                    <a:pt x="4287963" y="4706501"/>
                  </a:cubicBezTo>
                  <a:cubicBezTo>
                    <a:pt x="4287963" y="4723178"/>
                    <a:pt x="4274965" y="4736701"/>
                    <a:pt x="4258936" y="4736701"/>
                  </a:cubicBezTo>
                  <a:close/>
                  <a:moveTo>
                    <a:pt x="4329709" y="4736701"/>
                  </a:moveTo>
                  <a:cubicBezTo>
                    <a:pt x="4313680" y="4736701"/>
                    <a:pt x="4300682" y="4723178"/>
                    <a:pt x="4300682" y="4706501"/>
                  </a:cubicBezTo>
                  <a:cubicBezTo>
                    <a:pt x="4300682" y="4689824"/>
                    <a:pt x="4313680" y="4676301"/>
                    <a:pt x="4329709" y="4676301"/>
                  </a:cubicBezTo>
                  <a:cubicBezTo>
                    <a:pt x="4345738" y="4676301"/>
                    <a:pt x="4358736" y="4689824"/>
                    <a:pt x="4358736" y="4706501"/>
                  </a:cubicBezTo>
                  <a:cubicBezTo>
                    <a:pt x="4358736" y="4723178"/>
                    <a:pt x="4345738" y="4736701"/>
                    <a:pt x="4329709" y="4736701"/>
                  </a:cubicBezTo>
                  <a:close/>
                  <a:moveTo>
                    <a:pt x="4400484" y="4736701"/>
                  </a:moveTo>
                  <a:cubicBezTo>
                    <a:pt x="4384454" y="4736701"/>
                    <a:pt x="4371457" y="4723178"/>
                    <a:pt x="4371457" y="4706501"/>
                  </a:cubicBezTo>
                  <a:cubicBezTo>
                    <a:pt x="4371457" y="4689824"/>
                    <a:pt x="4384454" y="4676301"/>
                    <a:pt x="4400484" y="4676301"/>
                  </a:cubicBezTo>
                  <a:cubicBezTo>
                    <a:pt x="4416513" y="4676301"/>
                    <a:pt x="4429510" y="4689824"/>
                    <a:pt x="4429510" y="4706501"/>
                  </a:cubicBezTo>
                  <a:cubicBezTo>
                    <a:pt x="4429510" y="4723178"/>
                    <a:pt x="4416513" y="4736701"/>
                    <a:pt x="4400484" y="4736701"/>
                  </a:cubicBezTo>
                  <a:close/>
                  <a:moveTo>
                    <a:pt x="4471257" y="4736701"/>
                  </a:moveTo>
                  <a:cubicBezTo>
                    <a:pt x="4455228" y="4736701"/>
                    <a:pt x="4442230" y="4723178"/>
                    <a:pt x="4442230" y="4706501"/>
                  </a:cubicBezTo>
                  <a:cubicBezTo>
                    <a:pt x="4442230" y="4689824"/>
                    <a:pt x="4455228" y="4676301"/>
                    <a:pt x="4471257" y="4676301"/>
                  </a:cubicBezTo>
                  <a:cubicBezTo>
                    <a:pt x="4487286" y="4676301"/>
                    <a:pt x="4500284" y="4689824"/>
                    <a:pt x="4500284" y="4706501"/>
                  </a:cubicBezTo>
                  <a:cubicBezTo>
                    <a:pt x="4500284" y="4723178"/>
                    <a:pt x="4487286" y="4736701"/>
                    <a:pt x="4471257" y="4736701"/>
                  </a:cubicBezTo>
                  <a:close/>
                  <a:moveTo>
                    <a:pt x="4542030" y="4736701"/>
                  </a:moveTo>
                  <a:cubicBezTo>
                    <a:pt x="4526001" y="4736701"/>
                    <a:pt x="4513003" y="4723178"/>
                    <a:pt x="4513003" y="4706501"/>
                  </a:cubicBezTo>
                  <a:cubicBezTo>
                    <a:pt x="4513003" y="4689824"/>
                    <a:pt x="4526001" y="4676301"/>
                    <a:pt x="4542030" y="4676301"/>
                  </a:cubicBezTo>
                  <a:cubicBezTo>
                    <a:pt x="4558059" y="4676301"/>
                    <a:pt x="4571057" y="4689824"/>
                    <a:pt x="4571057" y="4706501"/>
                  </a:cubicBezTo>
                  <a:cubicBezTo>
                    <a:pt x="4571057" y="4723178"/>
                    <a:pt x="4558059" y="4736701"/>
                    <a:pt x="4542030" y="4736701"/>
                  </a:cubicBezTo>
                  <a:close/>
                  <a:moveTo>
                    <a:pt x="5674406" y="4736701"/>
                  </a:moveTo>
                  <a:cubicBezTo>
                    <a:pt x="5658377" y="4736701"/>
                    <a:pt x="5645374" y="4723178"/>
                    <a:pt x="5645374" y="4706501"/>
                  </a:cubicBezTo>
                  <a:cubicBezTo>
                    <a:pt x="5645374" y="4689824"/>
                    <a:pt x="5658377" y="4676301"/>
                    <a:pt x="5674406" y="4676301"/>
                  </a:cubicBezTo>
                  <a:cubicBezTo>
                    <a:pt x="5690436" y="4676301"/>
                    <a:pt x="5703428" y="4689824"/>
                    <a:pt x="5703428" y="4706501"/>
                  </a:cubicBezTo>
                  <a:cubicBezTo>
                    <a:pt x="5703428" y="4723178"/>
                    <a:pt x="5690436" y="4736701"/>
                    <a:pt x="5674406" y="4736701"/>
                  </a:cubicBezTo>
                  <a:close/>
                  <a:moveTo>
                    <a:pt x="5745180" y="4736701"/>
                  </a:moveTo>
                  <a:cubicBezTo>
                    <a:pt x="5729150" y="4736701"/>
                    <a:pt x="5716147" y="4723178"/>
                    <a:pt x="5716147" y="4706501"/>
                  </a:cubicBezTo>
                  <a:cubicBezTo>
                    <a:pt x="5716147" y="4689824"/>
                    <a:pt x="5729150" y="4676301"/>
                    <a:pt x="5745180" y="4676301"/>
                  </a:cubicBezTo>
                  <a:cubicBezTo>
                    <a:pt x="5761209" y="4676301"/>
                    <a:pt x="5774201" y="4689824"/>
                    <a:pt x="5774201" y="4706501"/>
                  </a:cubicBezTo>
                  <a:cubicBezTo>
                    <a:pt x="5774201" y="4723178"/>
                    <a:pt x="5761209" y="4736701"/>
                    <a:pt x="5745180" y="4736701"/>
                  </a:cubicBezTo>
                  <a:close/>
                  <a:moveTo>
                    <a:pt x="5815954" y="4736701"/>
                  </a:moveTo>
                  <a:cubicBezTo>
                    <a:pt x="5799925" y="4736701"/>
                    <a:pt x="5786922" y="4723178"/>
                    <a:pt x="5786922" y="4706501"/>
                  </a:cubicBezTo>
                  <a:cubicBezTo>
                    <a:pt x="5786922" y="4689824"/>
                    <a:pt x="5799925" y="4676301"/>
                    <a:pt x="5815954" y="4676301"/>
                  </a:cubicBezTo>
                  <a:cubicBezTo>
                    <a:pt x="5831983" y="4676301"/>
                    <a:pt x="5844975" y="4689824"/>
                    <a:pt x="5844975" y="4706501"/>
                  </a:cubicBezTo>
                  <a:cubicBezTo>
                    <a:pt x="5844975" y="4723178"/>
                    <a:pt x="5831983" y="4736701"/>
                    <a:pt x="5815954" y="4736701"/>
                  </a:cubicBezTo>
                  <a:close/>
                  <a:moveTo>
                    <a:pt x="5886727" y="4736701"/>
                  </a:moveTo>
                  <a:cubicBezTo>
                    <a:pt x="5870698" y="4736701"/>
                    <a:pt x="5857695" y="4723178"/>
                    <a:pt x="5857695" y="4706501"/>
                  </a:cubicBezTo>
                  <a:cubicBezTo>
                    <a:pt x="5857695" y="4689824"/>
                    <a:pt x="5870698" y="4676301"/>
                    <a:pt x="5886727" y="4676301"/>
                  </a:cubicBezTo>
                  <a:cubicBezTo>
                    <a:pt x="5902756" y="4676301"/>
                    <a:pt x="5915749" y="4689824"/>
                    <a:pt x="5915749" y="4706501"/>
                  </a:cubicBezTo>
                  <a:cubicBezTo>
                    <a:pt x="5915749" y="4723178"/>
                    <a:pt x="5902756" y="4736701"/>
                    <a:pt x="5886727" y="4736701"/>
                  </a:cubicBezTo>
                  <a:close/>
                  <a:moveTo>
                    <a:pt x="5957500" y="4736701"/>
                  </a:moveTo>
                  <a:cubicBezTo>
                    <a:pt x="5941471" y="4736701"/>
                    <a:pt x="5928468" y="4723178"/>
                    <a:pt x="5928468" y="4706501"/>
                  </a:cubicBezTo>
                  <a:cubicBezTo>
                    <a:pt x="5928468" y="4689824"/>
                    <a:pt x="5941471" y="4676301"/>
                    <a:pt x="5957500" y="4676301"/>
                  </a:cubicBezTo>
                  <a:cubicBezTo>
                    <a:pt x="5973530" y="4676301"/>
                    <a:pt x="5986522" y="4689824"/>
                    <a:pt x="5986522" y="4706501"/>
                  </a:cubicBezTo>
                  <a:cubicBezTo>
                    <a:pt x="5986522" y="4723178"/>
                    <a:pt x="5973530" y="4736701"/>
                    <a:pt x="5957500" y="4736701"/>
                  </a:cubicBezTo>
                  <a:close/>
                  <a:moveTo>
                    <a:pt x="6169820" y="4736701"/>
                  </a:moveTo>
                  <a:cubicBezTo>
                    <a:pt x="6153791" y="4736701"/>
                    <a:pt x="6140788" y="4723178"/>
                    <a:pt x="6140788" y="4706501"/>
                  </a:cubicBezTo>
                  <a:cubicBezTo>
                    <a:pt x="6140788" y="4689824"/>
                    <a:pt x="6153791" y="4676301"/>
                    <a:pt x="6169820" y="4676301"/>
                  </a:cubicBezTo>
                  <a:cubicBezTo>
                    <a:pt x="6185849" y="4676301"/>
                    <a:pt x="6198842" y="4689824"/>
                    <a:pt x="6198842" y="4706501"/>
                  </a:cubicBezTo>
                  <a:cubicBezTo>
                    <a:pt x="6198842" y="4723178"/>
                    <a:pt x="6185849" y="4736701"/>
                    <a:pt x="6169820" y="4736701"/>
                  </a:cubicBezTo>
                  <a:close/>
                  <a:moveTo>
                    <a:pt x="6311367" y="4736701"/>
                  </a:moveTo>
                  <a:cubicBezTo>
                    <a:pt x="6295337" y="4736701"/>
                    <a:pt x="6282334" y="4723178"/>
                    <a:pt x="6282334" y="4706501"/>
                  </a:cubicBezTo>
                  <a:cubicBezTo>
                    <a:pt x="6282334" y="4689824"/>
                    <a:pt x="6295337" y="4676301"/>
                    <a:pt x="6311367" y="4676301"/>
                  </a:cubicBezTo>
                  <a:cubicBezTo>
                    <a:pt x="6327396" y="4676301"/>
                    <a:pt x="6340388" y="4689824"/>
                    <a:pt x="6340388" y="4706501"/>
                  </a:cubicBezTo>
                  <a:cubicBezTo>
                    <a:pt x="6340388" y="4723178"/>
                    <a:pt x="6327396" y="4736701"/>
                    <a:pt x="6311367" y="4736701"/>
                  </a:cubicBezTo>
                  <a:close/>
                  <a:moveTo>
                    <a:pt x="6382142" y="4736701"/>
                  </a:moveTo>
                  <a:cubicBezTo>
                    <a:pt x="6366113" y="4736701"/>
                    <a:pt x="6353110" y="4723178"/>
                    <a:pt x="6353110" y="4706501"/>
                  </a:cubicBezTo>
                  <a:cubicBezTo>
                    <a:pt x="6353110" y="4689824"/>
                    <a:pt x="6366113" y="4676301"/>
                    <a:pt x="6382142" y="4676301"/>
                  </a:cubicBezTo>
                  <a:cubicBezTo>
                    <a:pt x="6398171" y="4676301"/>
                    <a:pt x="6411163" y="4689824"/>
                    <a:pt x="6411163" y="4706501"/>
                  </a:cubicBezTo>
                  <a:cubicBezTo>
                    <a:pt x="6411163" y="4723178"/>
                    <a:pt x="6398171" y="4736701"/>
                    <a:pt x="6382142" y="4736701"/>
                  </a:cubicBezTo>
                  <a:close/>
                  <a:moveTo>
                    <a:pt x="6452914" y="4736701"/>
                  </a:moveTo>
                  <a:cubicBezTo>
                    <a:pt x="6436885" y="4736701"/>
                    <a:pt x="6423882" y="4723178"/>
                    <a:pt x="6423882" y="4706501"/>
                  </a:cubicBezTo>
                  <a:cubicBezTo>
                    <a:pt x="6423882" y="4689824"/>
                    <a:pt x="6436885" y="4676301"/>
                    <a:pt x="6452914" y="4676301"/>
                  </a:cubicBezTo>
                  <a:cubicBezTo>
                    <a:pt x="6468943" y="4676301"/>
                    <a:pt x="6481936" y="4689824"/>
                    <a:pt x="6481936" y="4706501"/>
                  </a:cubicBezTo>
                  <a:cubicBezTo>
                    <a:pt x="6481936" y="4723178"/>
                    <a:pt x="6468943" y="4736701"/>
                    <a:pt x="6452914" y="4736701"/>
                  </a:cubicBezTo>
                  <a:close/>
                  <a:moveTo>
                    <a:pt x="6523687" y="4736701"/>
                  </a:moveTo>
                  <a:cubicBezTo>
                    <a:pt x="6507658" y="4736701"/>
                    <a:pt x="6494655" y="4723178"/>
                    <a:pt x="6494655" y="4706501"/>
                  </a:cubicBezTo>
                  <a:cubicBezTo>
                    <a:pt x="6494655" y="4689824"/>
                    <a:pt x="6507658" y="4676301"/>
                    <a:pt x="6523687" y="4676301"/>
                  </a:cubicBezTo>
                  <a:cubicBezTo>
                    <a:pt x="6539717" y="4676301"/>
                    <a:pt x="6552709" y="4689824"/>
                    <a:pt x="6552709" y="4706501"/>
                  </a:cubicBezTo>
                  <a:cubicBezTo>
                    <a:pt x="6552709" y="4723178"/>
                    <a:pt x="6539717" y="4736701"/>
                    <a:pt x="6523687" y="4736701"/>
                  </a:cubicBezTo>
                  <a:close/>
                  <a:moveTo>
                    <a:pt x="6594461" y="4736701"/>
                  </a:moveTo>
                  <a:cubicBezTo>
                    <a:pt x="6578431" y="4736701"/>
                    <a:pt x="6565428" y="4723178"/>
                    <a:pt x="6565428" y="4706501"/>
                  </a:cubicBezTo>
                  <a:cubicBezTo>
                    <a:pt x="6565428" y="4689824"/>
                    <a:pt x="6578431" y="4676301"/>
                    <a:pt x="6594461" y="4676301"/>
                  </a:cubicBezTo>
                  <a:cubicBezTo>
                    <a:pt x="6610490" y="4676301"/>
                    <a:pt x="6623482" y="4689824"/>
                    <a:pt x="6623482" y="4706501"/>
                  </a:cubicBezTo>
                  <a:cubicBezTo>
                    <a:pt x="6623482" y="4723178"/>
                    <a:pt x="6610490" y="4736701"/>
                    <a:pt x="6594461" y="4736701"/>
                  </a:cubicBezTo>
                  <a:close/>
                  <a:moveTo>
                    <a:pt x="6665235" y="4736701"/>
                  </a:moveTo>
                  <a:cubicBezTo>
                    <a:pt x="6649206" y="4736701"/>
                    <a:pt x="6636203" y="4723178"/>
                    <a:pt x="6636203" y="4706501"/>
                  </a:cubicBezTo>
                  <a:cubicBezTo>
                    <a:pt x="6636203" y="4689824"/>
                    <a:pt x="6649206" y="4676301"/>
                    <a:pt x="6665235" y="4676301"/>
                  </a:cubicBezTo>
                  <a:cubicBezTo>
                    <a:pt x="6681264" y="4676301"/>
                    <a:pt x="6694256" y="4689824"/>
                    <a:pt x="6694256" y="4706501"/>
                  </a:cubicBezTo>
                  <a:cubicBezTo>
                    <a:pt x="6694256" y="4723178"/>
                    <a:pt x="6681264" y="4736701"/>
                    <a:pt x="6665235" y="4736701"/>
                  </a:cubicBezTo>
                  <a:close/>
                  <a:moveTo>
                    <a:pt x="6806780" y="4736701"/>
                  </a:moveTo>
                  <a:cubicBezTo>
                    <a:pt x="6790751" y="4736701"/>
                    <a:pt x="6777748" y="4723178"/>
                    <a:pt x="6777748" y="4706501"/>
                  </a:cubicBezTo>
                  <a:cubicBezTo>
                    <a:pt x="6777748" y="4689824"/>
                    <a:pt x="6790751" y="4676301"/>
                    <a:pt x="6806780" y="4676301"/>
                  </a:cubicBezTo>
                  <a:cubicBezTo>
                    <a:pt x="6822810" y="4676301"/>
                    <a:pt x="6835802" y="4689824"/>
                    <a:pt x="6835802" y="4706501"/>
                  </a:cubicBezTo>
                  <a:cubicBezTo>
                    <a:pt x="6835802" y="4723178"/>
                    <a:pt x="6822810" y="4736701"/>
                    <a:pt x="6806780" y="4736701"/>
                  </a:cubicBezTo>
                  <a:close/>
                  <a:moveTo>
                    <a:pt x="6877555" y="4736701"/>
                  </a:moveTo>
                  <a:cubicBezTo>
                    <a:pt x="6861525" y="4736701"/>
                    <a:pt x="6848522" y="4723178"/>
                    <a:pt x="6848522" y="4706501"/>
                  </a:cubicBezTo>
                  <a:cubicBezTo>
                    <a:pt x="6848522" y="4689824"/>
                    <a:pt x="6861525" y="4676301"/>
                    <a:pt x="6877555" y="4676301"/>
                  </a:cubicBezTo>
                  <a:cubicBezTo>
                    <a:pt x="6893584" y="4676301"/>
                    <a:pt x="6906576" y="4689824"/>
                    <a:pt x="6906576" y="4706501"/>
                  </a:cubicBezTo>
                  <a:cubicBezTo>
                    <a:pt x="6906576" y="4723178"/>
                    <a:pt x="6893584" y="4736701"/>
                    <a:pt x="6877555" y="4736701"/>
                  </a:cubicBezTo>
                  <a:close/>
                  <a:moveTo>
                    <a:pt x="6948329" y="4736701"/>
                  </a:moveTo>
                  <a:cubicBezTo>
                    <a:pt x="6932300" y="4736701"/>
                    <a:pt x="6919297" y="4723178"/>
                    <a:pt x="6919297" y="4706501"/>
                  </a:cubicBezTo>
                  <a:cubicBezTo>
                    <a:pt x="6919297" y="4689824"/>
                    <a:pt x="6932300" y="4676301"/>
                    <a:pt x="6948329" y="4676301"/>
                  </a:cubicBezTo>
                  <a:cubicBezTo>
                    <a:pt x="6964358" y="4676301"/>
                    <a:pt x="6977350" y="4689824"/>
                    <a:pt x="6977350" y="4706501"/>
                  </a:cubicBezTo>
                  <a:cubicBezTo>
                    <a:pt x="6977350" y="4723178"/>
                    <a:pt x="6964358" y="4736701"/>
                    <a:pt x="6948329" y="4736701"/>
                  </a:cubicBezTo>
                  <a:close/>
                  <a:moveTo>
                    <a:pt x="7019101" y="4736701"/>
                  </a:moveTo>
                  <a:cubicBezTo>
                    <a:pt x="7003072" y="4736701"/>
                    <a:pt x="6990069" y="4723178"/>
                    <a:pt x="6990069" y="4706501"/>
                  </a:cubicBezTo>
                  <a:cubicBezTo>
                    <a:pt x="6990069" y="4689824"/>
                    <a:pt x="7003072" y="4676301"/>
                    <a:pt x="7019101" y="4676301"/>
                  </a:cubicBezTo>
                  <a:cubicBezTo>
                    <a:pt x="7035130" y="4676301"/>
                    <a:pt x="7048123" y="4689824"/>
                    <a:pt x="7048123" y="4706501"/>
                  </a:cubicBezTo>
                  <a:cubicBezTo>
                    <a:pt x="7048123" y="4723178"/>
                    <a:pt x="7035130" y="4736701"/>
                    <a:pt x="7019101" y="4736701"/>
                  </a:cubicBezTo>
                  <a:close/>
                  <a:moveTo>
                    <a:pt x="7089874" y="4736701"/>
                  </a:moveTo>
                  <a:cubicBezTo>
                    <a:pt x="7073845" y="4736701"/>
                    <a:pt x="7060842" y="4723178"/>
                    <a:pt x="7060842" y="4706501"/>
                  </a:cubicBezTo>
                  <a:cubicBezTo>
                    <a:pt x="7060842" y="4689824"/>
                    <a:pt x="7073845" y="4676301"/>
                    <a:pt x="7089874" y="4676301"/>
                  </a:cubicBezTo>
                  <a:cubicBezTo>
                    <a:pt x="7105904" y="4676301"/>
                    <a:pt x="7118896" y="4689824"/>
                    <a:pt x="7118896" y="4706501"/>
                  </a:cubicBezTo>
                  <a:cubicBezTo>
                    <a:pt x="7118896" y="4723178"/>
                    <a:pt x="7105904" y="4736701"/>
                    <a:pt x="7089874" y="4736701"/>
                  </a:cubicBezTo>
                  <a:close/>
                  <a:moveTo>
                    <a:pt x="7160648" y="4736701"/>
                  </a:moveTo>
                  <a:cubicBezTo>
                    <a:pt x="7144618" y="4736701"/>
                    <a:pt x="7131615" y="4723178"/>
                    <a:pt x="7131615" y="4706501"/>
                  </a:cubicBezTo>
                  <a:cubicBezTo>
                    <a:pt x="7131615" y="4689824"/>
                    <a:pt x="7144618" y="4676301"/>
                    <a:pt x="7160648" y="4676301"/>
                  </a:cubicBezTo>
                  <a:cubicBezTo>
                    <a:pt x="7176677" y="4676301"/>
                    <a:pt x="7189669" y="4689824"/>
                    <a:pt x="7189669" y="4706501"/>
                  </a:cubicBezTo>
                  <a:cubicBezTo>
                    <a:pt x="7189669" y="4723178"/>
                    <a:pt x="7176677" y="4736701"/>
                    <a:pt x="7160648" y="4736701"/>
                  </a:cubicBezTo>
                  <a:close/>
                  <a:moveTo>
                    <a:pt x="7231422" y="4736701"/>
                  </a:moveTo>
                  <a:cubicBezTo>
                    <a:pt x="7215393" y="4736701"/>
                    <a:pt x="7202390" y="4723178"/>
                    <a:pt x="7202390" y="4706501"/>
                  </a:cubicBezTo>
                  <a:cubicBezTo>
                    <a:pt x="7202390" y="4689824"/>
                    <a:pt x="7215393" y="4676301"/>
                    <a:pt x="7231422" y="4676301"/>
                  </a:cubicBezTo>
                  <a:cubicBezTo>
                    <a:pt x="7247451" y="4676301"/>
                    <a:pt x="7260443" y="4689824"/>
                    <a:pt x="7260443" y="4706501"/>
                  </a:cubicBezTo>
                  <a:cubicBezTo>
                    <a:pt x="7260443" y="4723178"/>
                    <a:pt x="7247451" y="4736701"/>
                    <a:pt x="7231422" y="4736701"/>
                  </a:cubicBezTo>
                  <a:close/>
                  <a:moveTo>
                    <a:pt x="7302194" y="4736701"/>
                  </a:moveTo>
                  <a:cubicBezTo>
                    <a:pt x="7286165" y="4736701"/>
                    <a:pt x="7273162" y="4723178"/>
                    <a:pt x="7273162" y="4706501"/>
                  </a:cubicBezTo>
                  <a:cubicBezTo>
                    <a:pt x="7273162" y="4689824"/>
                    <a:pt x="7286165" y="4676301"/>
                    <a:pt x="7302194" y="4676301"/>
                  </a:cubicBezTo>
                  <a:cubicBezTo>
                    <a:pt x="7318223" y="4676301"/>
                    <a:pt x="7331216" y="4689824"/>
                    <a:pt x="7331216" y="4706501"/>
                  </a:cubicBezTo>
                  <a:cubicBezTo>
                    <a:pt x="7331216" y="4723178"/>
                    <a:pt x="7318223" y="4736701"/>
                    <a:pt x="7302194" y="4736701"/>
                  </a:cubicBezTo>
                  <a:close/>
                  <a:moveTo>
                    <a:pt x="7372968" y="4736701"/>
                  </a:moveTo>
                  <a:cubicBezTo>
                    <a:pt x="7356939" y="4736701"/>
                    <a:pt x="7343936" y="4723178"/>
                    <a:pt x="7343936" y="4706501"/>
                  </a:cubicBezTo>
                  <a:cubicBezTo>
                    <a:pt x="7343936" y="4689824"/>
                    <a:pt x="7356939" y="4676301"/>
                    <a:pt x="7372968" y="4676301"/>
                  </a:cubicBezTo>
                  <a:cubicBezTo>
                    <a:pt x="7388998" y="4676301"/>
                    <a:pt x="7401990" y="4689824"/>
                    <a:pt x="7401990" y="4706501"/>
                  </a:cubicBezTo>
                  <a:cubicBezTo>
                    <a:pt x="7401990" y="4723178"/>
                    <a:pt x="7388998" y="4736701"/>
                    <a:pt x="7372968" y="4736701"/>
                  </a:cubicBezTo>
                  <a:close/>
                  <a:moveTo>
                    <a:pt x="7443742" y="4736701"/>
                  </a:moveTo>
                  <a:cubicBezTo>
                    <a:pt x="7427712" y="4736701"/>
                    <a:pt x="7414709" y="4723178"/>
                    <a:pt x="7414709" y="4706501"/>
                  </a:cubicBezTo>
                  <a:cubicBezTo>
                    <a:pt x="7414709" y="4689824"/>
                    <a:pt x="7427712" y="4676301"/>
                    <a:pt x="7443742" y="4676301"/>
                  </a:cubicBezTo>
                  <a:cubicBezTo>
                    <a:pt x="7459771" y="4676301"/>
                    <a:pt x="7472763" y="4689824"/>
                    <a:pt x="7472763" y="4706501"/>
                  </a:cubicBezTo>
                  <a:cubicBezTo>
                    <a:pt x="7472763" y="4723178"/>
                    <a:pt x="7459771" y="4736701"/>
                    <a:pt x="7443742" y="4736701"/>
                  </a:cubicBezTo>
                  <a:close/>
                  <a:moveTo>
                    <a:pt x="7514516" y="4736701"/>
                  </a:moveTo>
                  <a:cubicBezTo>
                    <a:pt x="7498487" y="4736701"/>
                    <a:pt x="7485484" y="4723178"/>
                    <a:pt x="7485484" y="4706501"/>
                  </a:cubicBezTo>
                  <a:cubicBezTo>
                    <a:pt x="7485484" y="4689824"/>
                    <a:pt x="7498487" y="4676301"/>
                    <a:pt x="7514516" y="4676301"/>
                  </a:cubicBezTo>
                  <a:cubicBezTo>
                    <a:pt x="7530545" y="4676301"/>
                    <a:pt x="7543537" y="4689824"/>
                    <a:pt x="7543537" y="4706501"/>
                  </a:cubicBezTo>
                  <a:cubicBezTo>
                    <a:pt x="7543537" y="4723178"/>
                    <a:pt x="7530545" y="4736701"/>
                    <a:pt x="7514516" y="4736701"/>
                  </a:cubicBezTo>
                  <a:close/>
                  <a:moveTo>
                    <a:pt x="7585288" y="4736701"/>
                  </a:moveTo>
                  <a:cubicBezTo>
                    <a:pt x="7569259" y="4736701"/>
                    <a:pt x="7556256" y="4723178"/>
                    <a:pt x="7556256" y="4706501"/>
                  </a:cubicBezTo>
                  <a:cubicBezTo>
                    <a:pt x="7556256" y="4689824"/>
                    <a:pt x="7569259" y="4676301"/>
                    <a:pt x="7585288" y="4676301"/>
                  </a:cubicBezTo>
                  <a:cubicBezTo>
                    <a:pt x="7601317" y="4676301"/>
                    <a:pt x="7614310" y="4689824"/>
                    <a:pt x="7614310" y="4706501"/>
                  </a:cubicBezTo>
                  <a:cubicBezTo>
                    <a:pt x="7614310" y="4723178"/>
                    <a:pt x="7601317" y="4736701"/>
                    <a:pt x="7585288" y="4736701"/>
                  </a:cubicBezTo>
                  <a:close/>
                  <a:moveTo>
                    <a:pt x="7656061" y="4736701"/>
                  </a:moveTo>
                  <a:cubicBezTo>
                    <a:pt x="7640032" y="4736701"/>
                    <a:pt x="7627029" y="4723178"/>
                    <a:pt x="7627029" y="4706501"/>
                  </a:cubicBezTo>
                  <a:cubicBezTo>
                    <a:pt x="7627029" y="4689824"/>
                    <a:pt x="7640032" y="4676301"/>
                    <a:pt x="7656061" y="4676301"/>
                  </a:cubicBezTo>
                  <a:cubicBezTo>
                    <a:pt x="7672091" y="4676301"/>
                    <a:pt x="7685083" y="4689824"/>
                    <a:pt x="7685083" y="4706501"/>
                  </a:cubicBezTo>
                  <a:cubicBezTo>
                    <a:pt x="7685083" y="4723178"/>
                    <a:pt x="7672091" y="4736701"/>
                    <a:pt x="7656061" y="4736701"/>
                  </a:cubicBezTo>
                  <a:close/>
                  <a:moveTo>
                    <a:pt x="7726835" y="4736701"/>
                  </a:moveTo>
                  <a:cubicBezTo>
                    <a:pt x="7710805" y="4736701"/>
                    <a:pt x="7697802" y="4723178"/>
                    <a:pt x="7697802" y="4706501"/>
                  </a:cubicBezTo>
                  <a:cubicBezTo>
                    <a:pt x="7697802" y="4689824"/>
                    <a:pt x="7710805" y="4676301"/>
                    <a:pt x="7726835" y="4676301"/>
                  </a:cubicBezTo>
                  <a:cubicBezTo>
                    <a:pt x="7742864" y="4676301"/>
                    <a:pt x="7755856" y="4689824"/>
                    <a:pt x="7755856" y="4706501"/>
                  </a:cubicBezTo>
                  <a:cubicBezTo>
                    <a:pt x="7755856" y="4723178"/>
                    <a:pt x="7742864" y="4736701"/>
                    <a:pt x="7726835" y="4736701"/>
                  </a:cubicBezTo>
                  <a:close/>
                  <a:moveTo>
                    <a:pt x="7797609" y="4736701"/>
                  </a:moveTo>
                  <a:cubicBezTo>
                    <a:pt x="7781580" y="4736701"/>
                    <a:pt x="7768577" y="4723178"/>
                    <a:pt x="7768577" y="4706501"/>
                  </a:cubicBezTo>
                  <a:cubicBezTo>
                    <a:pt x="7768577" y="4689824"/>
                    <a:pt x="7781580" y="4676301"/>
                    <a:pt x="7797609" y="4676301"/>
                  </a:cubicBezTo>
                  <a:cubicBezTo>
                    <a:pt x="7813638" y="4676301"/>
                    <a:pt x="7826630" y="4689824"/>
                    <a:pt x="7826630" y="4706501"/>
                  </a:cubicBezTo>
                  <a:cubicBezTo>
                    <a:pt x="7826630" y="4723178"/>
                    <a:pt x="7813638" y="4736701"/>
                    <a:pt x="7797609" y="4736701"/>
                  </a:cubicBezTo>
                  <a:close/>
                  <a:moveTo>
                    <a:pt x="7868382" y="4736701"/>
                  </a:moveTo>
                  <a:cubicBezTo>
                    <a:pt x="7852353" y="4736701"/>
                    <a:pt x="7839350" y="4723178"/>
                    <a:pt x="7839350" y="4706501"/>
                  </a:cubicBezTo>
                  <a:cubicBezTo>
                    <a:pt x="7839350" y="4689824"/>
                    <a:pt x="7852353" y="4676301"/>
                    <a:pt x="7868382" y="4676301"/>
                  </a:cubicBezTo>
                  <a:cubicBezTo>
                    <a:pt x="7884411" y="4676301"/>
                    <a:pt x="7897404" y="4689824"/>
                    <a:pt x="7897404" y="4706501"/>
                  </a:cubicBezTo>
                  <a:cubicBezTo>
                    <a:pt x="7897404" y="4723178"/>
                    <a:pt x="7884411" y="4736701"/>
                    <a:pt x="7868382" y="4736701"/>
                  </a:cubicBezTo>
                  <a:close/>
                  <a:moveTo>
                    <a:pt x="7939155" y="4736701"/>
                  </a:moveTo>
                  <a:cubicBezTo>
                    <a:pt x="7923126" y="4736701"/>
                    <a:pt x="7910123" y="4723178"/>
                    <a:pt x="7910123" y="4706501"/>
                  </a:cubicBezTo>
                  <a:cubicBezTo>
                    <a:pt x="7910123" y="4689824"/>
                    <a:pt x="7923126" y="4676301"/>
                    <a:pt x="7939155" y="4676301"/>
                  </a:cubicBezTo>
                  <a:cubicBezTo>
                    <a:pt x="7955185" y="4676301"/>
                    <a:pt x="7968177" y="4689824"/>
                    <a:pt x="7968177" y="4706501"/>
                  </a:cubicBezTo>
                  <a:cubicBezTo>
                    <a:pt x="7968177" y="4723178"/>
                    <a:pt x="7955185" y="4736701"/>
                    <a:pt x="7939155" y="4736701"/>
                  </a:cubicBezTo>
                  <a:close/>
                  <a:moveTo>
                    <a:pt x="8009929" y="4736701"/>
                  </a:moveTo>
                  <a:cubicBezTo>
                    <a:pt x="7993899" y="4736701"/>
                    <a:pt x="7980896" y="4723178"/>
                    <a:pt x="7980896" y="4706501"/>
                  </a:cubicBezTo>
                  <a:cubicBezTo>
                    <a:pt x="7980896" y="4689824"/>
                    <a:pt x="7993899" y="4676301"/>
                    <a:pt x="8009929" y="4676301"/>
                  </a:cubicBezTo>
                  <a:cubicBezTo>
                    <a:pt x="8025958" y="4676301"/>
                    <a:pt x="8038950" y="4689824"/>
                    <a:pt x="8038950" y="4706501"/>
                  </a:cubicBezTo>
                  <a:cubicBezTo>
                    <a:pt x="8038950" y="4723178"/>
                    <a:pt x="8025958" y="4736701"/>
                    <a:pt x="8009929" y="4736701"/>
                  </a:cubicBezTo>
                  <a:close/>
                  <a:moveTo>
                    <a:pt x="8080703" y="4736701"/>
                  </a:moveTo>
                  <a:cubicBezTo>
                    <a:pt x="8064674" y="4736701"/>
                    <a:pt x="8051671" y="4723178"/>
                    <a:pt x="8051671" y="4706501"/>
                  </a:cubicBezTo>
                  <a:cubicBezTo>
                    <a:pt x="8051671" y="4689824"/>
                    <a:pt x="8064674" y="4676301"/>
                    <a:pt x="8080703" y="4676301"/>
                  </a:cubicBezTo>
                  <a:cubicBezTo>
                    <a:pt x="8096732" y="4676301"/>
                    <a:pt x="8109724" y="4689824"/>
                    <a:pt x="8109724" y="4706501"/>
                  </a:cubicBezTo>
                  <a:cubicBezTo>
                    <a:pt x="8109724" y="4723178"/>
                    <a:pt x="8096732" y="4736701"/>
                    <a:pt x="8080703" y="4736701"/>
                  </a:cubicBezTo>
                  <a:close/>
                  <a:moveTo>
                    <a:pt x="8151475" y="4736701"/>
                  </a:moveTo>
                  <a:cubicBezTo>
                    <a:pt x="8135446" y="4736701"/>
                    <a:pt x="8122443" y="4723178"/>
                    <a:pt x="8122443" y="4706501"/>
                  </a:cubicBezTo>
                  <a:cubicBezTo>
                    <a:pt x="8122443" y="4689824"/>
                    <a:pt x="8135446" y="4676301"/>
                    <a:pt x="8151475" y="4676301"/>
                  </a:cubicBezTo>
                  <a:cubicBezTo>
                    <a:pt x="8167504" y="4676301"/>
                    <a:pt x="8180497" y="4689824"/>
                    <a:pt x="8180497" y="4706501"/>
                  </a:cubicBezTo>
                  <a:cubicBezTo>
                    <a:pt x="8180497" y="4723178"/>
                    <a:pt x="8167504" y="4736701"/>
                    <a:pt x="8151475" y="4736701"/>
                  </a:cubicBezTo>
                  <a:close/>
                  <a:moveTo>
                    <a:pt x="8222248" y="4736701"/>
                  </a:moveTo>
                  <a:cubicBezTo>
                    <a:pt x="8206219" y="4736701"/>
                    <a:pt x="8193216" y="4723178"/>
                    <a:pt x="8193216" y="4706501"/>
                  </a:cubicBezTo>
                  <a:cubicBezTo>
                    <a:pt x="8193216" y="4689824"/>
                    <a:pt x="8206219" y="4676301"/>
                    <a:pt x="8222248" y="4676301"/>
                  </a:cubicBezTo>
                  <a:cubicBezTo>
                    <a:pt x="8238278" y="4676301"/>
                    <a:pt x="8251270" y="4689824"/>
                    <a:pt x="8251270" y="4706501"/>
                  </a:cubicBezTo>
                  <a:cubicBezTo>
                    <a:pt x="8251270" y="4723178"/>
                    <a:pt x="8238278" y="4736701"/>
                    <a:pt x="8222248" y="4736701"/>
                  </a:cubicBezTo>
                  <a:close/>
                  <a:moveTo>
                    <a:pt x="8293022" y="4736701"/>
                  </a:moveTo>
                  <a:cubicBezTo>
                    <a:pt x="8276992" y="4736701"/>
                    <a:pt x="8263989" y="4723178"/>
                    <a:pt x="8263989" y="4706501"/>
                  </a:cubicBezTo>
                  <a:cubicBezTo>
                    <a:pt x="8263989" y="4689824"/>
                    <a:pt x="8276992" y="4676301"/>
                    <a:pt x="8293022" y="4676301"/>
                  </a:cubicBezTo>
                  <a:cubicBezTo>
                    <a:pt x="8309051" y="4676301"/>
                    <a:pt x="8322043" y="4689824"/>
                    <a:pt x="8322043" y="4706501"/>
                  </a:cubicBezTo>
                  <a:cubicBezTo>
                    <a:pt x="8322043" y="4723178"/>
                    <a:pt x="8309051" y="4736701"/>
                    <a:pt x="8293022" y="4736701"/>
                  </a:cubicBezTo>
                  <a:close/>
                  <a:moveTo>
                    <a:pt x="8363797" y="4736701"/>
                  </a:moveTo>
                  <a:cubicBezTo>
                    <a:pt x="8347768" y="4736701"/>
                    <a:pt x="8334765" y="4723178"/>
                    <a:pt x="8334765" y="4706501"/>
                  </a:cubicBezTo>
                  <a:cubicBezTo>
                    <a:pt x="8334765" y="4689824"/>
                    <a:pt x="8347768" y="4676301"/>
                    <a:pt x="8363797" y="4676301"/>
                  </a:cubicBezTo>
                  <a:cubicBezTo>
                    <a:pt x="8379826" y="4676301"/>
                    <a:pt x="8392818" y="4689824"/>
                    <a:pt x="8392818" y="4706501"/>
                  </a:cubicBezTo>
                  <a:cubicBezTo>
                    <a:pt x="8392818" y="4723178"/>
                    <a:pt x="8379826" y="4736701"/>
                    <a:pt x="8363797" y="4736701"/>
                  </a:cubicBezTo>
                  <a:close/>
                  <a:moveTo>
                    <a:pt x="8434569" y="4736701"/>
                  </a:moveTo>
                  <a:cubicBezTo>
                    <a:pt x="8418540" y="4736701"/>
                    <a:pt x="8405537" y="4723178"/>
                    <a:pt x="8405537" y="4706501"/>
                  </a:cubicBezTo>
                  <a:cubicBezTo>
                    <a:pt x="8405537" y="4689824"/>
                    <a:pt x="8418540" y="4676301"/>
                    <a:pt x="8434569" y="4676301"/>
                  </a:cubicBezTo>
                  <a:cubicBezTo>
                    <a:pt x="8450598" y="4676301"/>
                    <a:pt x="8463591" y="4689824"/>
                    <a:pt x="8463591" y="4706501"/>
                  </a:cubicBezTo>
                  <a:cubicBezTo>
                    <a:pt x="8463591" y="4723178"/>
                    <a:pt x="8450598" y="4736701"/>
                    <a:pt x="8434569" y="4736701"/>
                  </a:cubicBezTo>
                  <a:close/>
                  <a:moveTo>
                    <a:pt x="8505342" y="4736701"/>
                  </a:moveTo>
                  <a:cubicBezTo>
                    <a:pt x="8489313" y="4736701"/>
                    <a:pt x="8476310" y="4723178"/>
                    <a:pt x="8476310" y="4706501"/>
                  </a:cubicBezTo>
                  <a:cubicBezTo>
                    <a:pt x="8476310" y="4689824"/>
                    <a:pt x="8489313" y="4676301"/>
                    <a:pt x="8505342" y="4676301"/>
                  </a:cubicBezTo>
                  <a:cubicBezTo>
                    <a:pt x="8521372" y="4676301"/>
                    <a:pt x="8534364" y="4689824"/>
                    <a:pt x="8534364" y="4706501"/>
                  </a:cubicBezTo>
                  <a:cubicBezTo>
                    <a:pt x="8534364" y="4723178"/>
                    <a:pt x="8521372" y="4736701"/>
                    <a:pt x="8505342" y="4736701"/>
                  </a:cubicBezTo>
                  <a:close/>
                  <a:moveTo>
                    <a:pt x="8576116" y="4736701"/>
                  </a:moveTo>
                  <a:cubicBezTo>
                    <a:pt x="8560086" y="4736701"/>
                    <a:pt x="8547083" y="4723178"/>
                    <a:pt x="8547083" y="4706501"/>
                  </a:cubicBezTo>
                  <a:cubicBezTo>
                    <a:pt x="8547083" y="4689824"/>
                    <a:pt x="8560086" y="4676301"/>
                    <a:pt x="8576116" y="4676301"/>
                  </a:cubicBezTo>
                  <a:cubicBezTo>
                    <a:pt x="8592145" y="4676301"/>
                    <a:pt x="8605137" y="4689824"/>
                    <a:pt x="8605137" y="4706501"/>
                  </a:cubicBezTo>
                  <a:cubicBezTo>
                    <a:pt x="8605137" y="4723178"/>
                    <a:pt x="8592145" y="4736701"/>
                    <a:pt x="8576116" y="4736701"/>
                  </a:cubicBezTo>
                  <a:close/>
                  <a:moveTo>
                    <a:pt x="8646890" y="4736701"/>
                  </a:moveTo>
                  <a:cubicBezTo>
                    <a:pt x="8630861" y="4736701"/>
                    <a:pt x="8617858" y="4723178"/>
                    <a:pt x="8617858" y="4706501"/>
                  </a:cubicBezTo>
                  <a:cubicBezTo>
                    <a:pt x="8617858" y="4689824"/>
                    <a:pt x="8630861" y="4676301"/>
                    <a:pt x="8646890" y="4676301"/>
                  </a:cubicBezTo>
                  <a:cubicBezTo>
                    <a:pt x="8662919" y="4676301"/>
                    <a:pt x="8675911" y="4689824"/>
                    <a:pt x="8675911" y="4706501"/>
                  </a:cubicBezTo>
                  <a:cubicBezTo>
                    <a:pt x="8675911" y="4723178"/>
                    <a:pt x="8662919" y="4736701"/>
                    <a:pt x="8646890" y="4736701"/>
                  </a:cubicBezTo>
                  <a:close/>
                  <a:moveTo>
                    <a:pt x="8717662" y="4736701"/>
                  </a:moveTo>
                  <a:cubicBezTo>
                    <a:pt x="8701633" y="4736701"/>
                    <a:pt x="8688630" y="4723178"/>
                    <a:pt x="8688630" y="4706501"/>
                  </a:cubicBezTo>
                  <a:cubicBezTo>
                    <a:pt x="8688630" y="4689824"/>
                    <a:pt x="8701633" y="4676301"/>
                    <a:pt x="8717662" y="4676301"/>
                  </a:cubicBezTo>
                  <a:cubicBezTo>
                    <a:pt x="8733691" y="4676301"/>
                    <a:pt x="8746684" y="4689824"/>
                    <a:pt x="8746684" y="4706501"/>
                  </a:cubicBezTo>
                  <a:cubicBezTo>
                    <a:pt x="8746684" y="4723178"/>
                    <a:pt x="8733691" y="4736701"/>
                    <a:pt x="8717662" y="4736701"/>
                  </a:cubicBezTo>
                  <a:close/>
                  <a:moveTo>
                    <a:pt x="8929984" y="4736701"/>
                  </a:moveTo>
                  <a:cubicBezTo>
                    <a:pt x="8913955" y="4736701"/>
                    <a:pt x="8900952" y="4723178"/>
                    <a:pt x="8900952" y="4706501"/>
                  </a:cubicBezTo>
                  <a:cubicBezTo>
                    <a:pt x="8900952" y="4689824"/>
                    <a:pt x="8913955" y="4676301"/>
                    <a:pt x="8929984" y="4676301"/>
                  </a:cubicBezTo>
                  <a:cubicBezTo>
                    <a:pt x="8946013" y="4676301"/>
                    <a:pt x="8959005" y="4689824"/>
                    <a:pt x="8959005" y="4706501"/>
                  </a:cubicBezTo>
                  <a:cubicBezTo>
                    <a:pt x="8959005" y="4723178"/>
                    <a:pt x="8946013" y="4736701"/>
                    <a:pt x="8929984" y="4736701"/>
                  </a:cubicBezTo>
                  <a:close/>
                  <a:moveTo>
                    <a:pt x="1640321" y="4663100"/>
                  </a:moveTo>
                  <a:cubicBezTo>
                    <a:pt x="1624292" y="4663100"/>
                    <a:pt x="1611294" y="4649577"/>
                    <a:pt x="1611294" y="4632900"/>
                  </a:cubicBezTo>
                  <a:cubicBezTo>
                    <a:pt x="1611294" y="4616223"/>
                    <a:pt x="1624292" y="4602700"/>
                    <a:pt x="1640321" y="4602700"/>
                  </a:cubicBezTo>
                  <a:cubicBezTo>
                    <a:pt x="1656350" y="4602700"/>
                    <a:pt x="1669348" y="4616223"/>
                    <a:pt x="1669348" y="4632900"/>
                  </a:cubicBezTo>
                  <a:cubicBezTo>
                    <a:pt x="1669348" y="4649577"/>
                    <a:pt x="1656350" y="4663100"/>
                    <a:pt x="1640321" y="4663100"/>
                  </a:cubicBezTo>
                  <a:close/>
                  <a:moveTo>
                    <a:pt x="2064961" y="4663100"/>
                  </a:moveTo>
                  <a:cubicBezTo>
                    <a:pt x="2048932" y="4663100"/>
                    <a:pt x="2035934" y="4649577"/>
                    <a:pt x="2035934" y="4632900"/>
                  </a:cubicBezTo>
                  <a:cubicBezTo>
                    <a:pt x="2035934" y="4616223"/>
                    <a:pt x="2048932" y="4602700"/>
                    <a:pt x="2064961" y="4602700"/>
                  </a:cubicBezTo>
                  <a:cubicBezTo>
                    <a:pt x="2080990" y="4602700"/>
                    <a:pt x="2093988" y="4616223"/>
                    <a:pt x="2093988" y="4632900"/>
                  </a:cubicBezTo>
                  <a:cubicBezTo>
                    <a:pt x="2093988" y="4649577"/>
                    <a:pt x="2080990" y="4663100"/>
                    <a:pt x="2064961" y="4663100"/>
                  </a:cubicBezTo>
                  <a:close/>
                  <a:moveTo>
                    <a:pt x="2135736" y="4663100"/>
                  </a:moveTo>
                  <a:cubicBezTo>
                    <a:pt x="2119706" y="4663100"/>
                    <a:pt x="2106709" y="4649577"/>
                    <a:pt x="2106709" y="4632900"/>
                  </a:cubicBezTo>
                  <a:cubicBezTo>
                    <a:pt x="2106709" y="4616223"/>
                    <a:pt x="2119706" y="4602700"/>
                    <a:pt x="2135736" y="4602700"/>
                  </a:cubicBezTo>
                  <a:cubicBezTo>
                    <a:pt x="2151765" y="4602700"/>
                    <a:pt x="2164762" y="4616223"/>
                    <a:pt x="2164762" y="4632900"/>
                  </a:cubicBezTo>
                  <a:cubicBezTo>
                    <a:pt x="2164762" y="4649577"/>
                    <a:pt x="2151765" y="4663100"/>
                    <a:pt x="2135736" y="4663100"/>
                  </a:cubicBezTo>
                  <a:close/>
                  <a:moveTo>
                    <a:pt x="2206508" y="4663100"/>
                  </a:moveTo>
                  <a:cubicBezTo>
                    <a:pt x="2190479" y="4663100"/>
                    <a:pt x="2177481" y="4649577"/>
                    <a:pt x="2177481" y="4632900"/>
                  </a:cubicBezTo>
                  <a:cubicBezTo>
                    <a:pt x="2177481" y="4616223"/>
                    <a:pt x="2190479" y="4602700"/>
                    <a:pt x="2206508" y="4602700"/>
                  </a:cubicBezTo>
                  <a:cubicBezTo>
                    <a:pt x="2222537" y="4602700"/>
                    <a:pt x="2235535" y="4616223"/>
                    <a:pt x="2235535" y="4632900"/>
                  </a:cubicBezTo>
                  <a:cubicBezTo>
                    <a:pt x="2235535" y="4649577"/>
                    <a:pt x="2222537" y="4663100"/>
                    <a:pt x="2206508" y="4663100"/>
                  </a:cubicBezTo>
                  <a:close/>
                  <a:moveTo>
                    <a:pt x="2277281" y="4663100"/>
                  </a:moveTo>
                  <a:cubicBezTo>
                    <a:pt x="2261252" y="4663100"/>
                    <a:pt x="2248254" y="4649577"/>
                    <a:pt x="2248254" y="4632900"/>
                  </a:cubicBezTo>
                  <a:cubicBezTo>
                    <a:pt x="2248254" y="4616223"/>
                    <a:pt x="2261252" y="4602700"/>
                    <a:pt x="2277281" y="4602700"/>
                  </a:cubicBezTo>
                  <a:cubicBezTo>
                    <a:pt x="2293310" y="4602700"/>
                    <a:pt x="2306308" y="4616223"/>
                    <a:pt x="2306308" y="4632900"/>
                  </a:cubicBezTo>
                  <a:cubicBezTo>
                    <a:pt x="2306308" y="4649577"/>
                    <a:pt x="2293310" y="4663100"/>
                    <a:pt x="2277281" y="4663100"/>
                  </a:cubicBezTo>
                  <a:close/>
                  <a:moveTo>
                    <a:pt x="2348054" y="4663100"/>
                  </a:moveTo>
                  <a:cubicBezTo>
                    <a:pt x="2332025" y="4663100"/>
                    <a:pt x="2319027" y="4649577"/>
                    <a:pt x="2319027" y="4632900"/>
                  </a:cubicBezTo>
                  <a:cubicBezTo>
                    <a:pt x="2319027" y="4616223"/>
                    <a:pt x="2332025" y="4602700"/>
                    <a:pt x="2348054" y="4602700"/>
                  </a:cubicBezTo>
                  <a:cubicBezTo>
                    <a:pt x="2364083" y="4602700"/>
                    <a:pt x="2377081" y="4616223"/>
                    <a:pt x="2377081" y="4632900"/>
                  </a:cubicBezTo>
                  <a:cubicBezTo>
                    <a:pt x="2377081" y="4649577"/>
                    <a:pt x="2364083" y="4663100"/>
                    <a:pt x="2348054" y="4663100"/>
                  </a:cubicBezTo>
                  <a:close/>
                  <a:moveTo>
                    <a:pt x="2418829" y="4663100"/>
                  </a:moveTo>
                  <a:cubicBezTo>
                    <a:pt x="2402799" y="4663100"/>
                    <a:pt x="2389802" y="4649577"/>
                    <a:pt x="2389802" y="4632900"/>
                  </a:cubicBezTo>
                  <a:cubicBezTo>
                    <a:pt x="2389802" y="4616223"/>
                    <a:pt x="2402799" y="4602700"/>
                    <a:pt x="2418829" y="4602700"/>
                  </a:cubicBezTo>
                  <a:cubicBezTo>
                    <a:pt x="2434858" y="4602700"/>
                    <a:pt x="2447855" y="4616223"/>
                    <a:pt x="2447855" y="4632900"/>
                  </a:cubicBezTo>
                  <a:cubicBezTo>
                    <a:pt x="2447855" y="4649577"/>
                    <a:pt x="2434858" y="4663100"/>
                    <a:pt x="2418829" y="4663100"/>
                  </a:cubicBezTo>
                  <a:close/>
                  <a:moveTo>
                    <a:pt x="2489602" y="4663100"/>
                  </a:moveTo>
                  <a:cubicBezTo>
                    <a:pt x="2473573" y="4663100"/>
                    <a:pt x="2460575" y="4649577"/>
                    <a:pt x="2460575" y="4632900"/>
                  </a:cubicBezTo>
                  <a:cubicBezTo>
                    <a:pt x="2460575" y="4616223"/>
                    <a:pt x="2473573" y="4602700"/>
                    <a:pt x="2489602" y="4602700"/>
                  </a:cubicBezTo>
                  <a:cubicBezTo>
                    <a:pt x="2505631" y="4602700"/>
                    <a:pt x="2518629" y="4616223"/>
                    <a:pt x="2518629" y="4632900"/>
                  </a:cubicBezTo>
                  <a:cubicBezTo>
                    <a:pt x="2518629" y="4649577"/>
                    <a:pt x="2505631" y="4663100"/>
                    <a:pt x="2489602" y="4663100"/>
                  </a:cubicBezTo>
                  <a:close/>
                  <a:moveTo>
                    <a:pt x="2560375" y="4663100"/>
                  </a:moveTo>
                  <a:cubicBezTo>
                    <a:pt x="2544346" y="4663100"/>
                    <a:pt x="2531348" y="4649577"/>
                    <a:pt x="2531348" y="4632900"/>
                  </a:cubicBezTo>
                  <a:cubicBezTo>
                    <a:pt x="2531348" y="4616223"/>
                    <a:pt x="2544346" y="4602700"/>
                    <a:pt x="2560375" y="4602700"/>
                  </a:cubicBezTo>
                  <a:cubicBezTo>
                    <a:pt x="2576404" y="4602700"/>
                    <a:pt x="2589402" y="4616223"/>
                    <a:pt x="2589402" y="4632900"/>
                  </a:cubicBezTo>
                  <a:cubicBezTo>
                    <a:pt x="2589402" y="4649577"/>
                    <a:pt x="2576404" y="4663100"/>
                    <a:pt x="2560375" y="4663100"/>
                  </a:cubicBezTo>
                  <a:close/>
                  <a:moveTo>
                    <a:pt x="2631148" y="4663100"/>
                  </a:moveTo>
                  <a:cubicBezTo>
                    <a:pt x="2615119" y="4663100"/>
                    <a:pt x="2602121" y="4649577"/>
                    <a:pt x="2602121" y="4632900"/>
                  </a:cubicBezTo>
                  <a:cubicBezTo>
                    <a:pt x="2602121" y="4616223"/>
                    <a:pt x="2615119" y="4602700"/>
                    <a:pt x="2631148" y="4602700"/>
                  </a:cubicBezTo>
                  <a:cubicBezTo>
                    <a:pt x="2647177" y="4602700"/>
                    <a:pt x="2660175" y="4616223"/>
                    <a:pt x="2660175" y="4632900"/>
                  </a:cubicBezTo>
                  <a:cubicBezTo>
                    <a:pt x="2660175" y="4649577"/>
                    <a:pt x="2647177" y="4663100"/>
                    <a:pt x="2631148" y="4663100"/>
                  </a:cubicBezTo>
                  <a:close/>
                  <a:moveTo>
                    <a:pt x="2843468" y="4663100"/>
                  </a:moveTo>
                  <a:cubicBezTo>
                    <a:pt x="2827439" y="4663100"/>
                    <a:pt x="2814441" y="4649577"/>
                    <a:pt x="2814441" y="4632900"/>
                  </a:cubicBezTo>
                  <a:cubicBezTo>
                    <a:pt x="2814441" y="4616223"/>
                    <a:pt x="2827439" y="4602700"/>
                    <a:pt x="2843468" y="4602700"/>
                  </a:cubicBezTo>
                  <a:cubicBezTo>
                    <a:pt x="2859497" y="4602700"/>
                    <a:pt x="2872495" y="4616223"/>
                    <a:pt x="2872495" y="4632900"/>
                  </a:cubicBezTo>
                  <a:cubicBezTo>
                    <a:pt x="2872495" y="4649577"/>
                    <a:pt x="2859497" y="4663100"/>
                    <a:pt x="2843468" y="4663100"/>
                  </a:cubicBezTo>
                  <a:close/>
                  <a:moveTo>
                    <a:pt x="2914241" y="4663100"/>
                  </a:moveTo>
                  <a:cubicBezTo>
                    <a:pt x="2898212" y="4663100"/>
                    <a:pt x="2885214" y="4649577"/>
                    <a:pt x="2885214" y="4632900"/>
                  </a:cubicBezTo>
                  <a:cubicBezTo>
                    <a:pt x="2885214" y="4616223"/>
                    <a:pt x="2898212" y="4602700"/>
                    <a:pt x="2914241" y="4602700"/>
                  </a:cubicBezTo>
                  <a:cubicBezTo>
                    <a:pt x="2930270" y="4602700"/>
                    <a:pt x="2943268" y="4616223"/>
                    <a:pt x="2943268" y="4632900"/>
                  </a:cubicBezTo>
                  <a:cubicBezTo>
                    <a:pt x="2943268" y="4649577"/>
                    <a:pt x="2930270" y="4663100"/>
                    <a:pt x="2914241" y="4663100"/>
                  </a:cubicBezTo>
                  <a:close/>
                  <a:moveTo>
                    <a:pt x="2985017" y="4663100"/>
                  </a:moveTo>
                  <a:cubicBezTo>
                    <a:pt x="2968987" y="4663100"/>
                    <a:pt x="2955990" y="4649577"/>
                    <a:pt x="2955990" y="4632900"/>
                  </a:cubicBezTo>
                  <a:cubicBezTo>
                    <a:pt x="2955990" y="4616223"/>
                    <a:pt x="2968987" y="4602700"/>
                    <a:pt x="2985017" y="4602700"/>
                  </a:cubicBezTo>
                  <a:cubicBezTo>
                    <a:pt x="3001046" y="4602700"/>
                    <a:pt x="3014043" y="4616223"/>
                    <a:pt x="3014043" y="4632900"/>
                  </a:cubicBezTo>
                  <a:cubicBezTo>
                    <a:pt x="3014043" y="4649577"/>
                    <a:pt x="3001046" y="4663100"/>
                    <a:pt x="2985017" y="4663100"/>
                  </a:cubicBezTo>
                  <a:close/>
                  <a:moveTo>
                    <a:pt x="3126562" y="4663100"/>
                  </a:moveTo>
                  <a:cubicBezTo>
                    <a:pt x="3110533" y="4663100"/>
                    <a:pt x="3097535" y="4649577"/>
                    <a:pt x="3097535" y="4632900"/>
                  </a:cubicBezTo>
                  <a:cubicBezTo>
                    <a:pt x="3097535" y="4616223"/>
                    <a:pt x="3110533" y="4602700"/>
                    <a:pt x="3126562" y="4602700"/>
                  </a:cubicBezTo>
                  <a:cubicBezTo>
                    <a:pt x="3142591" y="4602700"/>
                    <a:pt x="3155589" y="4616223"/>
                    <a:pt x="3155589" y="4632900"/>
                  </a:cubicBezTo>
                  <a:cubicBezTo>
                    <a:pt x="3155589" y="4649577"/>
                    <a:pt x="3142591" y="4663100"/>
                    <a:pt x="3126562" y="4663100"/>
                  </a:cubicBezTo>
                  <a:close/>
                  <a:moveTo>
                    <a:pt x="3197335" y="4663100"/>
                  </a:moveTo>
                  <a:cubicBezTo>
                    <a:pt x="3181306" y="4663100"/>
                    <a:pt x="3168308" y="4649577"/>
                    <a:pt x="3168308" y="4632900"/>
                  </a:cubicBezTo>
                  <a:cubicBezTo>
                    <a:pt x="3168308" y="4616223"/>
                    <a:pt x="3181306" y="4602700"/>
                    <a:pt x="3197335" y="4602700"/>
                  </a:cubicBezTo>
                  <a:cubicBezTo>
                    <a:pt x="3213364" y="4602700"/>
                    <a:pt x="3226362" y="4616223"/>
                    <a:pt x="3226362" y="4632900"/>
                  </a:cubicBezTo>
                  <a:cubicBezTo>
                    <a:pt x="3226362" y="4649577"/>
                    <a:pt x="3213364" y="4663100"/>
                    <a:pt x="3197335" y="4663100"/>
                  </a:cubicBezTo>
                  <a:close/>
                  <a:moveTo>
                    <a:pt x="3338882" y="4663100"/>
                  </a:moveTo>
                  <a:cubicBezTo>
                    <a:pt x="3322853" y="4663100"/>
                    <a:pt x="3309855" y="4649577"/>
                    <a:pt x="3309855" y="4632900"/>
                  </a:cubicBezTo>
                  <a:cubicBezTo>
                    <a:pt x="3309855" y="4616223"/>
                    <a:pt x="3322853" y="4602700"/>
                    <a:pt x="3338882" y="4602700"/>
                  </a:cubicBezTo>
                  <a:cubicBezTo>
                    <a:pt x="3354911" y="4602700"/>
                    <a:pt x="3367909" y="4616223"/>
                    <a:pt x="3367909" y="4632900"/>
                  </a:cubicBezTo>
                  <a:cubicBezTo>
                    <a:pt x="3367909" y="4649577"/>
                    <a:pt x="3354911" y="4663100"/>
                    <a:pt x="3338882" y="4663100"/>
                  </a:cubicBezTo>
                  <a:close/>
                  <a:moveTo>
                    <a:pt x="3409655" y="4663100"/>
                  </a:moveTo>
                  <a:cubicBezTo>
                    <a:pt x="3393626" y="4663100"/>
                    <a:pt x="3380628" y="4649577"/>
                    <a:pt x="3380628" y="4632900"/>
                  </a:cubicBezTo>
                  <a:cubicBezTo>
                    <a:pt x="3380628" y="4616223"/>
                    <a:pt x="3393626" y="4602700"/>
                    <a:pt x="3409655" y="4602700"/>
                  </a:cubicBezTo>
                  <a:cubicBezTo>
                    <a:pt x="3425684" y="4602700"/>
                    <a:pt x="3438682" y="4616223"/>
                    <a:pt x="3438682" y="4632900"/>
                  </a:cubicBezTo>
                  <a:cubicBezTo>
                    <a:pt x="3438682" y="4649577"/>
                    <a:pt x="3425684" y="4663100"/>
                    <a:pt x="3409655" y="4663100"/>
                  </a:cubicBezTo>
                  <a:close/>
                  <a:moveTo>
                    <a:pt x="3551204" y="4663100"/>
                  </a:moveTo>
                  <a:cubicBezTo>
                    <a:pt x="3535174" y="4663100"/>
                    <a:pt x="3522177" y="4649577"/>
                    <a:pt x="3522177" y="4632900"/>
                  </a:cubicBezTo>
                  <a:cubicBezTo>
                    <a:pt x="3522177" y="4616223"/>
                    <a:pt x="3535174" y="4602700"/>
                    <a:pt x="3551204" y="4602700"/>
                  </a:cubicBezTo>
                  <a:cubicBezTo>
                    <a:pt x="3567233" y="4602700"/>
                    <a:pt x="3580230" y="4616223"/>
                    <a:pt x="3580230" y="4632900"/>
                  </a:cubicBezTo>
                  <a:cubicBezTo>
                    <a:pt x="3580230" y="4649577"/>
                    <a:pt x="3567233" y="4663100"/>
                    <a:pt x="3551204" y="4663100"/>
                  </a:cubicBezTo>
                  <a:close/>
                  <a:moveTo>
                    <a:pt x="3621976" y="4663100"/>
                  </a:moveTo>
                  <a:cubicBezTo>
                    <a:pt x="3605947" y="4663100"/>
                    <a:pt x="3592949" y="4649577"/>
                    <a:pt x="3592949" y="4632900"/>
                  </a:cubicBezTo>
                  <a:cubicBezTo>
                    <a:pt x="3592949" y="4616223"/>
                    <a:pt x="3605947" y="4602700"/>
                    <a:pt x="3621976" y="4602700"/>
                  </a:cubicBezTo>
                  <a:cubicBezTo>
                    <a:pt x="3638005" y="4602700"/>
                    <a:pt x="3651003" y="4616223"/>
                    <a:pt x="3651003" y="4632900"/>
                  </a:cubicBezTo>
                  <a:cubicBezTo>
                    <a:pt x="3651003" y="4649577"/>
                    <a:pt x="3638005" y="4663100"/>
                    <a:pt x="3621976" y="4663100"/>
                  </a:cubicBezTo>
                  <a:close/>
                  <a:moveTo>
                    <a:pt x="3692749" y="4663100"/>
                  </a:moveTo>
                  <a:cubicBezTo>
                    <a:pt x="3676720" y="4663100"/>
                    <a:pt x="3663722" y="4649577"/>
                    <a:pt x="3663722" y="4632900"/>
                  </a:cubicBezTo>
                  <a:cubicBezTo>
                    <a:pt x="3663722" y="4616223"/>
                    <a:pt x="3676720" y="4602700"/>
                    <a:pt x="3692749" y="4602700"/>
                  </a:cubicBezTo>
                  <a:cubicBezTo>
                    <a:pt x="3708778" y="4602700"/>
                    <a:pt x="3721776" y="4616223"/>
                    <a:pt x="3721776" y="4632900"/>
                  </a:cubicBezTo>
                  <a:cubicBezTo>
                    <a:pt x="3721776" y="4649577"/>
                    <a:pt x="3708778" y="4663100"/>
                    <a:pt x="3692749" y="4663100"/>
                  </a:cubicBezTo>
                  <a:close/>
                  <a:moveTo>
                    <a:pt x="3763522" y="4663100"/>
                  </a:moveTo>
                  <a:cubicBezTo>
                    <a:pt x="3747493" y="4663100"/>
                    <a:pt x="3734495" y="4649577"/>
                    <a:pt x="3734495" y="4632900"/>
                  </a:cubicBezTo>
                  <a:cubicBezTo>
                    <a:pt x="3734495" y="4616223"/>
                    <a:pt x="3747493" y="4602700"/>
                    <a:pt x="3763522" y="4602700"/>
                  </a:cubicBezTo>
                  <a:cubicBezTo>
                    <a:pt x="3779551" y="4602700"/>
                    <a:pt x="3792549" y="4616223"/>
                    <a:pt x="3792549" y="4632900"/>
                  </a:cubicBezTo>
                  <a:cubicBezTo>
                    <a:pt x="3792549" y="4649577"/>
                    <a:pt x="3779551" y="4663100"/>
                    <a:pt x="3763522" y="4663100"/>
                  </a:cubicBezTo>
                  <a:close/>
                  <a:moveTo>
                    <a:pt x="3905069" y="4663100"/>
                  </a:moveTo>
                  <a:cubicBezTo>
                    <a:pt x="3889040" y="4663100"/>
                    <a:pt x="3876042" y="4649577"/>
                    <a:pt x="3876042" y="4632900"/>
                  </a:cubicBezTo>
                  <a:cubicBezTo>
                    <a:pt x="3876042" y="4616223"/>
                    <a:pt x="3889040" y="4602700"/>
                    <a:pt x="3905069" y="4602700"/>
                  </a:cubicBezTo>
                  <a:cubicBezTo>
                    <a:pt x="3921098" y="4602700"/>
                    <a:pt x="3934096" y="4616223"/>
                    <a:pt x="3934096" y="4632900"/>
                  </a:cubicBezTo>
                  <a:cubicBezTo>
                    <a:pt x="3934096" y="4649577"/>
                    <a:pt x="3921098" y="4663100"/>
                    <a:pt x="3905069" y="4663100"/>
                  </a:cubicBezTo>
                  <a:close/>
                  <a:moveTo>
                    <a:pt x="4117391" y="4663100"/>
                  </a:moveTo>
                  <a:cubicBezTo>
                    <a:pt x="4101361" y="4663100"/>
                    <a:pt x="4088364" y="4649577"/>
                    <a:pt x="4088364" y="4632900"/>
                  </a:cubicBezTo>
                  <a:cubicBezTo>
                    <a:pt x="4088364" y="4616223"/>
                    <a:pt x="4101361" y="4602700"/>
                    <a:pt x="4117391" y="4602700"/>
                  </a:cubicBezTo>
                  <a:cubicBezTo>
                    <a:pt x="4133420" y="4602700"/>
                    <a:pt x="4146417" y="4616223"/>
                    <a:pt x="4146417" y="4632900"/>
                  </a:cubicBezTo>
                  <a:cubicBezTo>
                    <a:pt x="4146417" y="4649577"/>
                    <a:pt x="4133420" y="4663100"/>
                    <a:pt x="4117391" y="4663100"/>
                  </a:cubicBezTo>
                  <a:close/>
                  <a:moveTo>
                    <a:pt x="4188163" y="4663100"/>
                  </a:moveTo>
                  <a:cubicBezTo>
                    <a:pt x="4172134" y="4663100"/>
                    <a:pt x="4159136" y="4649577"/>
                    <a:pt x="4159136" y="4632900"/>
                  </a:cubicBezTo>
                  <a:cubicBezTo>
                    <a:pt x="4159136" y="4616223"/>
                    <a:pt x="4172134" y="4602700"/>
                    <a:pt x="4188163" y="4602700"/>
                  </a:cubicBezTo>
                  <a:cubicBezTo>
                    <a:pt x="4204192" y="4602700"/>
                    <a:pt x="4217190" y="4616223"/>
                    <a:pt x="4217190" y="4632900"/>
                  </a:cubicBezTo>
                  <a:cubicBezTo>
                    <a:pt x="4217190" y="4649577"/>
                    <a:pt x="4204192" y="4663100"/>
                    <a:pt x="4188163" y="4663100"/>
                  </a:cubicBezTo>
                  <a:close/>
                  <a:moveTo>
                    <a:pt x="4258936" y="4663100"/>
                  </a:moveTo>
                  <a:cubicBezTo>
                    <a:pt x="4242907" y="4663100"/>
                    <a:pt x="4229909" y="4649577"/>
                    <a:pt x="4229909" y="4632900"/>
                  </a:cubicBezTo>
                  <a:cubicBezTo>
                    <a:pt x="4229909" y="4616223"/>
                    <a:pt x="4242907" y="4602700"/>
                    <a:pt x="4258936" y="4602700"/>
                  </a:cubicBezTo>
                  <a:cubicBezTo>
                    <a:pt x="4274965" y="4602700"/>
                    <a:pt x="4287963" y="4616223"/>
                    <a:pt x="4287963" y="4632900"/>
                  </a:cubicBezTo>
                  <a:cubicBezTo>
                    <a:pt x="4287963" y="4649577"/>
                    <a:pt x="4274965" y="4663100"/>
                    <a:pt x="4258936" y="4663100"/>
                  </a:cubicBezTo>
                  <a:close/>
                  <a:moveTo>
                    <a:pt x="4329709" y="4663100"/>
                  </a:moveTo>
                  <a:cubicBezTo>
                    <a:pt x="4313680" y="4663100"/>
                    <a:pt x="4300682" y="4649577"/>
                    <a:pt x="4300682" y="4632900"/>
                  </a:cubicBezTo>
                  <a:cubicBezTo>
                    <a:pt x="4300682" y="4616223"/>
                    <a:pt x="4313680" y="4602700"/>
                    <a:pt x="4329709" y="4602700"/>
                  </a:cubicBezTo>
                  <a:cubicBezTo>
                    <a:pt x="4345738" y="4602700"/>
                    <a:pt x="4358736" y="4616223"/>
                    <a:pt x="4358736" y="4632900"/>
                  </a:cubicBezTo>
                  <a:cubicBezTo>
                    <a:pt x="4358736" y="4649577"/>
                    <a:pt x="4345738" y="4663100"/>
                    <a:pt x="4329709" y="4663100"/>
                  </a:cubicBezTo>
                  <a:close/>
                  <a:moveTo>
                    <a:pt x="4400484" y="4663100"/>
                  </a:moveTo>
                  <a:cubicBezTo>
                    <a:pt x="4384454" y="4663100"/>
                    <a:pt x="4371457" y="4649577"/>
                    <a:pt x="4371457" y="4632900"/>
                  </a:cubicBezTo>
                  <a:cubicBezTo>
                    <a:pt x="4371457" y="4616223"/>
                    <a:pt x="4384454" y="4602700"/>
                    <a:pt x="4400484" y="4602700"/>
                  </a:cubicBezTo>
                  <a:cubicBezTo>
                    <a:pt x="4416513" y="4602700"/>
                    <a:pt x="4429510" y="4616223"/>
                    <a:pt x="4429510" y="4632900"/>
                  </a:cubicBezTo>
                  <a:cubicBezTo>
                    <a:pt x="4429510" y="4649577"/>
                    <a:pt x="4416513" y="4663100"/>
                    <a:pt x="4400484" y="4663100"/>
                  </a:cubicBezTo>
                  <a:close/>
                  <a:moveTo>
                    <a:pt x="4471257" y="4663100"/>
                  </a:moveTo>
                  <a:cubicBezTo>
                    <a:pt x="4455228" y="4663100"/>
                    <a:pt x="4442230" y="4649577"/>
                    <a:pt x="4442230" y="4632900"/>
                  </a:cubicBezTo>
                  <a:cubicBezTo>
                    <a:pt x="4442230" y="4616223"/>
                    <a:pt x="4455228" y="4602700"/>
                    <a:pt x="4471257" y="4602700"/>
                  </a:cubicBezTo>
                  <a:cubicBezTo>
                    <a:pt x="4487286" y="4602700"/>
                    <a:pt x="4500284" y="4616223"/>
                    <a:pt x="4500284" y="4632900"/>
                  </a:cubicBezTo>
                  <a:cubicBezTo>
                    <a:pt x="4500284" y="4649577"/>
                    <a:pt x="4487286" y="4663100"/>
                    <a:pt x="4471257" y="4663100"/>
                  </a:cubicBezTo>
                  <a:close/>
                  <a:moveTo>
                    <a:pt x="5603633" y="4663100"/>
                  </a:moveTo>
                  <a:cubicBezTo>
                    <a:pt x="5587604" y="4663100"/>
                    <a:pt x="5574601" y="4649577"/>
                    <a:pt x="5574601" y="4632900"/>
                  </a:cubicBezTo>
                  <a:cubicBezTo>
                    <a:pt x="5574601" y="4616223"/>
                    <a:pt x="5587604" y="4602700"/>
                    <a:pt x="5603633" y="4602700"/>
                  </a:cubicBezTo>
                  <a:cubicBezTo>
                    <a:pt x="5619662" y="4602700"/>
                    <a:pt x="5632655" y="4616223"/>
                    <a:pt x="5632655" y="4632900"/>
                  </a:cubicBezTo>
                  <a:cubicBezTo>
                    <a:pt x="5632655" y="4649577"/>
                    <a:pt x="5619662" y="4663100"/>
                    <a:pt x="5603633" y="4663100"/>
                  </a:cubicBezTo>
                  <a:close/>
                  <a:moveTo>
                    <a:pt x="5674406" y="4663100"/>
                  </a:moveTo>
                  <a:cubicBezTo>
                    <a:pt x="5658377" y="4663100"/>
                    <a:pt x="5645374" y="4649577"/>
                    <a:pt x="5645374" y="4632900"/>
                  </a:cubicBezTo>
                  <a:cubicBezTo>
                    <a:pt x="5645374" y="4616223"/>
                    <a:pt x="5658377" y="4602700"/>
                    <a:pt x="5674406" y="4602700"/>
                  </a:cubicBezTo>
                  <a:cubicBezTo>
                    <a:pt x="5690436" y="4602700"/>
                    <a:pt x="5703428" y="4616223"/>
                    <a:pt x="5703428" y="4632900"/>
                  </a:cubicBezTo>
                  <a:cubicBezTo>
                    <a:pt x="5703428" y="4649577"/>
                    <a:pt x="5690436" y="4663100"/>
                    <a:pt x="5674406" y="4663100"/>
                  </a:cubicBezTo>
                  <a:close/>
                  <a:moveTo>
                    <a:pt x="5745180" y="4663100"/>
                  </a:moveTo>
                  <a:cubicBezTo>
                    <a:pt x="5729150" y="4663100"/>
                    <a:pt x="5716147" y="4649577"/>
                    <a:pt x="5716147" y="4632900"/>
                  </a:cubicBezTo>
                  <a:cubicBezTo>
                    <a:pt x="5716147" y="4616223"/>
                    <a:pt x="5729150" y="4602700"/>
                    <a:pt x="5745180" y="4602700"/>
                  </a:cubicBezTo>
                  <a:cubicBezTo>
                    <a:pt x="5761209" y="4602700"/>
                    <a:pt x="5774201" y="4616223"/>
                    <a:pt x="5774201" y="4632900"/>
                  </a:cubicBezTo>
                  <a:cubicBezTo>
                    <a:pt x="5774201" y="4649577"/>
                    <a:pt x="5761209" y="4663100"/>
                    <a:pt x="5745180" y="4663100"/>
                  </a:cubicBezTo>
                  <a:close/>
                  <a:moveTo>
                    <a:pt x="5815954" y="4663100"/>
                  </a:moveTo>
                  <a:cubicBezTo>
                    <a:pt x="5799925" y="4663100"/>
                    <a:pt x="5786922" y="4649577"/>
                    <a:pt x="5786922" y="4632900"/>
                  </a:cubicBezTo>
                  <a:cubicBezTo>
                    <a:pt x="5786922" y="4616223"/>
                    <a:pt x="5799925" y="4602700"/>
                    <a:pt x="5815954" y="4602700"/>
                  </a:cubicBezTo>
                  <a:cubicBezTo>
                    <a:pt x="5831983" y="4602700"/>
                    <a:pt x="5844975" y="4616223"/>
                    <a:pt x="5844975" y="4632900"/>
                  </a:cubicBezTo>
                  <a:cubicBezTo>
                    <a:pt x="5844975" y="4649577"/>
                    <a:pt x="5831983" y="4663100"/>
                    <a:pt x="5815954" y="4663100"/>
                  </a:cubicBezTo>
                  <a:close/>
                  <a:moveTo>
                    <a:pt x="5886727" y="4663100"/>
                  </a:moveTo>
                  <a:cubicBezTo>
                    <a:pt x="5870698" y="4663100"/>
                    <a:pt x="5857695" y="4649577"/>
                    <a:pt x="5857695" y="4632900"/>
                  </a:cubicBezTo>
                  <a:cubicBezTo>
                    <a:pt x="5857695" y="4616223"/>
                    <a:pt x="5870698" y="4602700"/>
                    <a:pt x="5886727" y="4602700"/>
                  </a:cubicBezTo>
                  <a:cubicBezTo>
                    <a:pt x="5902756" y="4602700"/>
                    <a:pt x="5915749" y="4616223"/>
                    <a:pt x="5915749" y="4632900"/>
                  </a:cubicBezTo>
                  <a:cubicBezTo>
                    <a:pt x="5915749" y="4649577"/>
                    <a:pt x="5902756" y="4663100"/>
                    <a:pt x="5886727" y="4663100"/>
                  </a:cubicBezTo>
                  <a:close/>
                  <a:moveTo>
                    <a:pt x="5957500" y="4663100"/>
                  </a:moveTo>
                  <a:cubicBezTo>
                    <a:pt x="5941471" y="4663100"/>
                    <a:pt x="5928468" y="4649577"/>
                    <a:pt x="5928468" y="4632900"/>
                  </a:cubicBezTo>
                  <a:cubicBezTo>
                    <a:pt x="5928468" y="4616223"/>
                    <a:pt x="5941471" y="4602700"/>
                    <a:pt x="5957500" y="4602700"/>
                  </a:cubicBezTo>
                  <a:cubicBezTo>
                    <a:pt x="5973530" y="4602700"/>
                    <a:pt x="5986522" y="4616223"/>
                    <a:pt x="5986522" y="4632900"/>
                  </a:cubicBezTo>
                  <a:cubicBezTo>
                    <a:pt x="5986522" y="4649577"/>
                    <a:pt x="5973530" y="4663100"/>
                    <a:pt x="5957500" y="4663100"/>
                  </a:cubicBezTo>
                  <a:close/>
                  <a:moveTo>
                    <a:pt x="6028274" y="4663100"/>
                  </a:moveTo>
                  <a:cubicBezTo>
                    <a:pt x="6012244" y="4663100"/>
                    <a:pt x="5999241" y="4649577"/>
                    <a:pt x="5999241" y="4632900"/>
                  </a:cubicBezTo>
                  <a:cubicBezTo>
                    <a:pt x="5999241" y="4616223"/>
                    <a:pt x="6012244" y="4602700"/>
                    <a:pt x="6028274" y="4602700"/>
                  </a:cubicBezTo>
                  <a:cubicBezTo>
                    <a:pt x="6044303" y="4602700"/>
                    <a:pt x="6057295" y="4616223"/>
                    <a:pt x="6057295" y="4632900"/>
                  </a:cubicBezTo>
                  <a:cubicBezTo>
                    <a:pt x="6057295" y="4649577"/>
                    <a:pt x="6044303" y="4663100"/>
                    <a:pt x="6028274" y="4663100"/>
                  </a:cubicBezTo>
                  <a:close/>
                  <a:moveTo>
                    <a:pt x="6240593" y="4663100"/>
                  </a:moveTo>
                  <a:cubicBezTo>
                    <a:pt x="6224564" y="4663100"/>
                    <a:pt x="6211561" y="4649577"/>
                    <a:pt x="6211561" y="4632900"/>
                  </a:cubicBezTo>
                  <a:cubicBezTo>
                    <a:pt x="6211561" y="4616223"/>
                    <a:pt x="6224564" y="4602700"/>
                    <a:pt x="6240593" y="4602700"/>
                  </a:cubicBezTo>
                  <a:cubicBezTo>
                    <a:pt x="6256623" y="4602700"/>
                    <a:pt x="6269615" y="4616223"/>
                    <a:pt x="6269615" y="4632900"/>
                  </a:cubicBezTo>
                  <a:cubicBezTo>
                    <a:pt x="6269615" y="4649577"/>
                    <a:pt x="6256623" y="4663100"/>
                    <a:pt x="6240593" y="4663100"/>
                  </a:cubicBezTo>
                  <a:close/>
                  <a:moveTo>
                    <a:pt x="6311367" y="4663100"/>
                  </a:moveTo>
                  <a:cubicBezTo>
                    <a:pt x="6295337" y="4663100"/>
                    <a:pt x="6282334" y="4649577"/>
                    <a:pt x="6282334" y="4632900"/>
                  </a:cubicBezTo>
                  <a:cubicBezTo>
                    <a:pt x="6282334" y="4616223"/>
                    <a:pt x="6295337" y="4602700"/>
                    <a:pt x="6311367" y="4602700"/>
                  </a:cubicBezTo>
                  <a:cubicBezTo>
                    <a:pt x="6327396" y="4602700"/>
                    <a:pt x="6340388" y="4616223"/>
                    <a:pt x="6340388" y="4632900"/>
                  </a:cubicBezTo>
                  <a:cubicBezTo>
                    <a:pt x="6340388" y="4649577"/>
                    <a:pt x="6327396" y="4663100"/>
                    <a:pt x="6311367" y="4663100"/>
                  </a:cubicBezTo>
                  <a:close/>
                  <a:moveTo>
                    <a:pt x="6382142" y="4663100"/>
                  </a:moveTo>
                  <a:cubicBezTo>
                    <a:pt x="6366113" y="4663100"/>
                    <a:pt x="6353110" y="4649577"/>
                    <a:pt x="6353110" y="4632900"/>
                  </a:cubicBezTo>
                  <a:cubicBezTo>
                    <a:pt x="6353110" y="4616223"/>
                    <a:pt x="6366113" y="4602700"/>
                    <a:pt x="6382142" y="4602700"/>
                  </a:cubicBezTo>
                  <a:cubicBezTo>
                    <a:pt x="6398171" y="4602700"/>
                    <a:pt x="6411163" y="4616223"/>
                    <a:pt x="6411163" y="4632900"/>
                  </a:cubicBezTo>
                  <a:cubicBezTo>
                    <a:pt x="6411163" y="4649577"/>
                    <a:pt x="6398171" y="4663100"/>
                    <a:pt x="6382142" y="4663100"/>
                  </a:cubicBezTo>
                  <a:close/>
                  <a:moveTo>
                    <a:pt x="6452914" y="4663100"/>
                  </a:moveTo>
                  <a:cubicBezTo>
                    <a:pt x="6436885" y="4663100"/>
                    <a:pt x="6423882" y="4649577"/>
                    <a:pt x="6423882" y="4632900"/>
                  </a:cubicBezTo>
                  <a:cubicBezTo>
                    <a:pt x="6423882" y="4616223"/>
                    <a:pt x="6436885" y="4602700"/>
                    <a:pt x="6452914" y="4602700"/>
                  </a:cubicBezTo>
                  <a:cubicBezTo>
                    <a:pt x="6468943" y="4602700"/>
                    <a:pt x="6481936" y="4616223"/>
                    <a:pt x="6481936" y="4632900"/>
                  </a:cubicBezTo>
                  <a:cubicBezTo>
                    <a:pt x="6481936" y="4649577"/>
                    <a:pt x="6468943" y="4663100"/>
                    <a:pt x="6452914" y="4663100"/>
                  </a:cubicBezTo>
                  <a:close/>
                  <a:moveTo>
                    <a:pt x="6523687" y="4663100"/>
                  </a:moveTo>
                  <a:cubicBezTo>
                    <a:pt x="6507658" y="4663100"/>
                    <a:pt x="6494655" y="4649577"/>
                    <a:pt x="6494655" y="4632900"/>
                  </a:cubicBezTo>
                  <a:cubicBezTo>
                    <a:pt x="6494655" y="4616223"/>
                    <a:pt x="6507658" y="4602700"/>
                    <a:pt x="6523687" y="4602700"/>
                  </a:cubicBezTo>
                  <a:cubicBezTo>
                    <a:pt x="6539717" y="4602700"/>
                    <a:pt x="6552709" y="4616223"/>
                    <a:pt x="6552709" y="4632900"/>
                  </a:cubicBezTo>
                  <a:cubicBezTo>
                    <a:pt x="6552709" y="4649577"/>
                    <a:pt x="6539717" y="4663100"/>
                    <a:pt x="6523687" y="4663100"/>
                  </a:cubicBezTo>
                  <a:close/>
                  <a:moveTo>
                    <a:pt x="6594461" y="4663100"/>
                  </a:moveTo>
                  <a:cubicBezTo>
                    <a:pt x="6578431" y="4663100"/>
                    <a:pt x="6565428" y="4649577"/>
                    <a:pt x="6565428" y="4632900"/>
                  </a:cubicBezTo>
                  <a:cubicBezTo>
                    <a:pt x="6565428" y="4616223"/>
                    <a:pt x="6578431" y="4602700"/>
                    <a:pt x="6594461" y="4602700"/>
                  </a:cubicBezTo>
                  <a:cubicBezTo>
                    <a:pt x="6610490" y="4602700"/>
                    <a:pt x="6623482" y="4616223"/>
                    <a:pt x="6623482" y="4632900"/>
                  </a:cubicBezTo>
                  <a:cubicBezTo>
                    <a:pt x="6623482" y="4649577"/>
                    <a:pt x="6610490" y="4663100"/>
                    <a:pt x="6594461" y="4663100"/>
                  </a:cubicBezTo>
                  <a:close/>
                  <a:moveTo>
                    <a:pt x="6665235" y="4663100"/>
                  </a:moveTo>
                  <a:cubicBezTo>
                    <a:pt x="6649206" y="4663100"/>
                    <a:pt x="6636203" y="4649577"/>
                    <a:pt x="6636203" y="4632900"/>
                  </a:cubicBezTo>
                  <a:cubicBezTo>
                    <a:pt x="6636203" y="4616223"/>
                    <a:pt x="6649206" y="4602700"/>
                    <a:pt x="6665235" y="4602700"/>
                  </a:cubicBezTo>
                  <a:cubicBezTo>
                    <a:pt x="6681264" y="4602700"/>
                    <a:pt x="6694256" y="4616223"/>
                    <a:pt x="6694256" y="4632900"/>
                  </a:cubicBezTo>
                  <a:cubicBezTo>
                    <a:pt x="6694256" y="4649577"/>
                    <a:pt x="6681264" y="4663100"/>
                    <a:pt x="6665235" y="4663100"/>
                  </a:cubicBezTo>
                  <a:close/>
                  <a:moveTo>
                    <a:pt x="6736007" y="4663100"/>
                  </a:moveTo>
                  <a:cubicBezTo>
                    <a:pt x="6719978" y="4663100"/>
                    <a:pt x="6706975" y="4649577"/>
                    <a:pt x="6706975" y="4632900"/>
                  </a:cubicBezTo>
                  <a:cubicBezTo>
                    <a:pt x="6706975" y="4616223"/>
                    <a:pt x="6719978" y="4602700"/>
                    <a:pt x="6736007" y="4602700"/>
                  </a:cubicBezTo>
                  <a:cubicBezTo>
                    <a:pt x="6752036" y="4602700"/>
                    <a:pt x="6765029" y="4616223"/>
                    <a:pt x="6765029" y="4632900"/>
                  </a:cubicBezTo>
                  <a:cubicBezTo>
                    <a:pt x="6765029" y="4649577"/>
                    <a:pt x="6752036" y="4663100"/>
                    <a:pt x="6736007" y="4663100"/>
                  </a:cubicBezTo>
                  <a:close/>
                  <a:moveTo>
                    <a:pt x="6806780" y="4663100"/>
                  </a:moveTo>
                  <a:cubicBezTo>
                    <a:pt x="6790751" y="4663100"/>
                    <a:pt x="6777748" y="4649577"/>
                    <a:pt x="6777748" y="4632900"/>
                  </a:cubicBezTo>
                  <a:cubicBezTo>
                    <a:pt x="6777748" y="4616223"/>
                    <a:pt x="6790751" y="4602700"/>
                    <a:pt x="6806780" y="4602700"/>
                  </a:cubicBezTo>
                  <a:cubicBezTo>
                    <a:pt x="6822810" y="4602700"/>
                    <a:pt x="6835802" y="4616223"/>
                    <a:pt x="6835802" y="4632900"/>
                  </a:cubicBezTo>
                  <a:cubicBezTo>
                    <a:pt x="6835802" y="4649577"/>
                    <a:pt x="6822810" y="4663100"/>
                    <a:pt x="6806780" y="4663100"/>
                  </a:cubicBezTo>
                  <a:close/>
                  <a:moveTo>
                    <a:pt x="6877555" y="4663100"/>
                  </a:moveTo>
                  <a:cubicBezTo>
                    <a:pt x="6861525" y="4663100"/>
                    <a:pt x="6848522" y="4649577"/>
                    <a:pt x="6848522" y="4632900"/>
                  </a:cubicBezTo>
                  <a:cubicBezTo>
                    <a:pt x="6848522" y="4616223"/>
                    <a:pt x="6861525" y="4602700"/>
                    <a:pt x="6877555" y="4602700"/>
                  </a:cubicBezTo>
                  <a:cubicBezTo>
                    <a:pt x="6893584" y="4602700"/>
                    <a:pt x="6906576" y="4616223"/>
                    <a:pt x="6906576" y="4632900"/>
                  </a:cubicBezTo>
                  <a:cubicBezTo>
                    <a:pt x="6906576" y="4649577"/>
                    <a:pt x="6893584" y="4663100"/>
                    <a:pt x="6877555" y="4663100"/>
                  </a:cubicBezTo>
                  <a:close/>
                  <a:moveTo>
                    <a:pt x="6948329" y="4663100"/>
                  </a:moveTo>
                  <a:cubicBezTo>
                    <a:pt x="6932300" y="4663100"/>
                    <a:pt x="6919297" y="4649577"/>
                    <a:pt x="6919297" y="4632900"/>
                  </a:cubicBezTo>
                  <a:cubicBezTo>
                    <a:pt x="6919297" y="4616223"/>
                    <a:pt x="6932300" y="4602700"/>
                    <a:pt x="6948329" y="4602700"/>
                  </a:cubicBezTo>
                  <a:cubicBezTo>
                    <a:pt x="6964358" y="4602700"/>
                    <a:pt x="6977350" y="4616223"/>
                    <a:pt x="6977350" y="4632900"/>
                  </a:cubicBezTo>
                  <a:cubicBezTo>
                    <a:pt x="6977350" y="4649577"/>
                    <a:pt x="6964358" y="4663100"/>
                    <a:pt x="6948329" y="4663100"/>
                  </a:cubicBezTo>
                  <a:close/>
                  <a:moveTo>
                    <a:pt x="7019101" y="4663100"/>
                  </a:moveTo>
                  <a:cubicBezTo>
                    <a:pt x="7003072" y="4663100"/>
                    <a:pt x="6990069" y="4649577"/>
                    <a:pt x="6990069" y="4632900"/>
                  </a:cubicBezTo>
                  <a:cubicBezTo>
                    <a:pt x="6990069" y="4616223"/>
                    <a:pt x="7003072" y="4602700"/>
                    <a:pt x="7019101" y="4602700"/>
                  </a:cubicBezTo>
                  <a:cubicBezTo>
                    <a:pt x="7035130" y="4602700"/>
                    <a:pt x="7048123" y="4616223"/>
                    <a:pt x="7048123" y="4632900"/>
                  </a:cubicBezTo>
                  <a:cubicBezTo>
                    <a:pt x="7048123" y="4649577"/>
                    <a:pt x="7035130" y="4663100"/>
                    <a:pt x="7019101" y="4663100"/>
                  </a:cubicBezTo>
                  <a:close/>
                  <a:moveTo>
                    <a:pt x="7089874" y="4663100"/>
                  </a:moveTo>
                  <a:cubicBezTo>
                    <a:pt x="7073845" y="4663100"/>
                    <a:pt x="7060842" y="4649577"/>
                    <a:pt x="7060842" y="4632900"/>
                  </a:cubicBezTo>
                  <a:cubicBezTo>
                    <a:pt x="7060842" y="4616223"/>
                    <a:pt x="7073845" y="4602700"/>
                    <a:pt x="7089874" y="4602700"/>
                  </a:cubicBezTo>
                  <a:cubicBezTo>
                    <a:pt x="7105904" y="4602700"/>
                    <a:pt x="7118896" y="4616223"/>
                    <a:pt x="7118896" y="4632900"/>
                  </a:cubicBezTo>
                  <a:cubicBezTo>
                    <a:pt x="7118896" y="4649577"/>
                    <a:pt x="7105904" y="4663100"/>
                    <a:pt x="7089874" y="4663100"/>
                  </a:cubicBezTo>
                  <a:close/>
                  <a:moveTo>
                    <a:pt x="7160648" y="4663100"/>
                  </a:moveTo>
                  <a:cubicBezTo>
                    <a:pt x="7144618" y="4663100"/>
                    <a:pt x="7131615" y="4649577"/>
                    <a:pt x="7131615" y="4632900"/>
                  </a:cubicBezTo>
                  <a:cubicBezTo>
                    <a:pt x="7131615" y="4616223"/>
                    <a:pt x="7144618" y="4602700"/>
                    <a:pt x="7160648" y="4602700"/>
                  </a:cubicBezTo>
                  <a:cubicBezTo>
                    <a:pt x="7176677" y="4602700"/>
                    <a:pt x="7189669" y="4616223"/>
                    <a:pt x="7189669" y="4632900"/>
                  </a:cubicBezTo>
                  <a:cubicBezTo>
                    <a:pt x="7189669" y="4649577"/>
                    <a:pt x="7176677" y="4663100"/>
                    <a:pt x="7160648" y="4663100"/>
                  </a:cubicBezTo>
                  <a:close/>
                  <a:moveTo>
                    <a:pt x="7231422" y="4663100"/>
                  </a:moveTo>
                  <a:cubicBezTo>
                    <a:pt x="7215393" y="4663100"/>
                    <a:pt x="7202390" y="4649577"/>
                    <a:pt x="7202390" y="4632900"/>
                  </a:cubicBezTo>
                  <a:cubicBezTo>
                    <a:pt x="7202390" y="4616223"/>
                    <a:pt x="7215393" y="4602700"/>
                    <a:pt x="7231422" y="4602700"/>
                  </a:cubicBezTo>
                  <a:cubicBezTo>
                    <a:pt x="7247451" y="4602700"/>
                    <a:pt x="7260443" y="4616223"/>
                    <a:pt x="7260443" y="4632900"/>
                  </a:cubicBezTo>
                  <a:cubicBezTo>
                    <a:pt x="7260443" y="4649577"/>
                    <a:pt x="7247451" y="4663100"/>
                    <a:pt x="7231422" y="4663100"/>
                  </a:cubicBezTo>
                  <a:close/>
                  <a:moveTo>
                    <a:pt x="7302194" y="4663100"/>
                  </a:moveTo>
                  <a:cubicBezTo>
                    <a:pt x="7286165" y="4663100"/>
                    <a:pt x="7273162" y="4649577"/>
                    <a:pt x="7273162" y="4632900"/>
                  </a:cubicBezTo>
                  <a:cubicBezTo>
                    <a:pt x="7273162" y="4616223"/>
                    <a:pt x="7286165" y="4602700"/>
                    <a:pt x="7302194" y="4602700"/>
                  </a:cubicBezTo>
                  <a:cubicBezTo>
                    <a:pt x="7318223" y="4602700"/>
                    <a:pt x="7331216" y="4616223"/>
                    <a:pt x="7331216" y="4632900"/>
                  </a:cubicBezTo>
                  <a:cubicBezTo>
                    <a:pt x="7331216" y="4649577"/>
                    <a:pt x="7318223" y="4663100"/>
                    <a:pt x="7302194" y="4663100"/>
                  </a:cubicBezTo>
                  <a:close/>
                  <a:moveTo>
                    <a:pt x="7372968" y="4663100"/>
                  </a:moveTo>
                  <a:cubicBezTo>
                    <a:pt x="7356939" y="4663100"/>
                    <a:pt x="7343936" y="4649577"/>
                    <a:pt x="7343936" y="4632900"/>
                  </a:cubicBezTo>
                  <a:cubicBezTo>
                    <a:pt x="7343936" y="4616223"/>
                    <a:pt x="7356939" y="4602700"/>
                    <a:pt x="7372968" y="4602700"/>
                  </a:cubicBezTo>
                  <a:cubicBezTo>
                    <a:pt x="7388998" y="4602700"/>
                    <a:pt x="7401990" y="4616223"/>
                    <a:pt x="7401990" y="4632900"/>
                  </a:cubicBezTo>
                  <a:cubicBezTo>
                    <a:pt x="7401990" y="4649577"/>
                    <a:pt x="7388998" y="4663100"/>
                    <a:pt x="7372968" y="4663100"/>
                  </a:cubicBezTo>
                  <a:close/>
                  <a:moveTo>
                    <a:pt x="7443742" y="4663100"/>
                  </a:moveTo>
                  <a:cubicBezTo>
                    <a:pt x="7427712" y="4663100"/>
                    <a:pt x="7414709" y="4649577"/>
                    <a:pt x="7414709" y="4632900"/>
                  </a:cubicBezTo>
                  <a:cubicBezTo>
                    <a:pt x="7414709" y="4616223"/>
                    <a:pt x="7427712" y="4602700"/>
                    <a:pt x="7443742" y="4602700"/>
                  </a:cubicBezTo>
                  <a:cubicBezTo>
                    <a:pt x="7459771" y="4602700"/>
                    <a:pt x="7472763" y="4616223"/>
                    <a:pt x="7472763" y="4632900"/>
                  </a:cubicBezTo>
                  <a:cubicBezTo>
                    <a:pt x="7472763" y="4649577"/>
                    <a:pt x="7459771" y="4663100"/>
                    <a:pt x="7443742" y="4663100"/>
                  </a:cubicBezTo>
                  <a:close/>
                  <a:moveTo>
                    <a:pt x="7514516" y="4663100"/>
                  </a:moveTo>
                  <a:cubicBezTo>
                    <a:pt x="7498487" y="4663100"/>
                    <a:pt x="7485484" y="4649577"/>
                    <a:pt x="7485484" y="4632900"/>
                  </a:cubicBezTo>
                  <a:cubicBezTo>
                    <a:pt x="7485484" y="4616223"/>
                    <a:pt x="7498487" y="4602700"/>
                    <a:pt x="7514516" y="4602700"/>
                  </a:cubicBezTo>
                  <a:cubicBezTo>
                    <a:pt x="7530545" y="4602700"/>
                    <a:pt x="7543537" y="4616223"/>
                    <a:pt x="7543537" y="4632900"/>
                  </a:cubicBezTo>
                  <a:cubicBezTo>
                    <a:pt x="7543537" y="4649577"/>
                    <a:pt x="7530545" y="4663100"/>
                    <a:pt x="7514516" y="4663100"/>
                  </a:cubicBezTo>
                  <a:close/>
                  <a:moveTo>
                    <a:pt x="7585288" y="4663100"/>
                  </a:moveTo>
                  <a:cubicBezTo>
                    <a:pt x="7569259" y="4663100"/>
                    <a:pt x="7556256" y="4649577"/>
                    <a:pt x="7556256" y="4632900"/>
                  </a:cubicBezTo>
                  <a:cubicBezTo>
                    <a:pt x="7556256" y="4616223"/>
                    <a:pt x="7569259" y="4602700"/>
                    <a:pt x="7585288" y="4602700"/>
                  </a:cubicBezTo>
                  <a:cubicBezTo>
                    <a:pt x="7601317" y="4602700"/>
                    <a:pt x="7614310" y="4616223"/>
                    <a:pt x="7614310" y="4632900"/>
                  </a:cubicBezTo>
                  <a:cubicBezTo>
                    <a:pt x="7614310" y="4649577"/>
                    <a:pt x="7601317" y="4663100"/>
                    <a:pt x="7585288" y="4663100"/>
                  </a:cubicBezTo>
                  <a:close/>
                  <a:moveTo>
                    <a:pt x="7656061" y="4663100"/>
                  </a:moveTo>
                  <a:cubicBezTo>
                    <a:pt x="7640032" y="4663100"/>
                    <a:pt x="7627029" y="4649577"/>
                    <a:pt x="7627029" y="4632900"/>
                  </a:cubicBezTo>
                  <a:cubicBezTo>
                    <a:pt x="7627029" y="4616223"/>
                    <a:pt x="7640032" y="4602700"/>
                    <a:pt x="7656061" y="4602700"/>
                  </a:cubicBezTo>
                  <a:cubicBezTo>
                    <a:pt x="7672091" y="4602700"/>
                    <a:pt x="7685083" y="4616223"/>
                    <a:pt x="7685083" y="4632900"/>
                  </a:cubicBezTo>
                  <a:cubicBezTo>
                    <a:pt x="7685083" y="4649577"/>
                    <a:pt x="7672091" y="4663100"/>
                    <a:pt x="7656061" y="4663100"/>
                  </a:cubicBezTo>
                  <a:close/>
                  <a:moveTo>
                    <a:pt x="7726835" y="4663100"/>
                  </a:moveTo>
                  <a:cubicBezTo>
                    <a:pt x="7710805" y="4663100"/>
                    <a:pt x="7697802" y="4649577"/>
                    <a:pt x="7697802" y="4632900"/>
                  </a:cubicBezTo>
                  <a:cubicBezTo>
                    <a:pt x="7697802" y="4616223"/>
                    <a:pt x="7710805" y="4602700"/>
                    <a:pt x="7726835" y="4602700"/>
                  </a:cubicBezTo>
                  <a:cubicBezTo>
                    <a:pt x="7742864" y="4602700"/>
                    <a:pt x="7755856" y="4616223"/>
                    <a:pt x="7755856" y="4632900"/>
                  </a:cubicBezTo>
                  <a:cubicBezTo>
                    <a:pt x="7755856" y="4649577"/>
                    <a:pt x="7742864" y="4663100"/>
                    <a:pt x="7726835" y="4663100"/>
                  </a:cubicBezTo>
                  <a:close/>
                  <a:moveTo>
                    <a:pt x="7797609" y="4663100"/>
                  </a:moveTo>
                  <a:cubicBezTo>
                    <a:pt x="7781580" y="4663100"/>
                    <a:pt x="7768577" y="4649577"/>
                    <a:pt x="7768577" y="4632900"/>
                  </a:cubicBezTo>
                  <a:cubicBezTo>
                    <a:pt x="7768577" y="4616223"/>
                    <a:pt x="7781580" y="4602700"/>
                    <a:pt x="7797609" y="4602700"/>
                  </a:cubicBezTo>
                  <a:cubicBezTo>
                    <a:pt x="7813638" y="4602700"/>
                    <a:pt x="7826630" y="4616223"/>
                    <a:pt x="7826630" y="4632900"/>
                  </a:cubicBezTo>
                  <a:cubicBezTo>
                    <a:pt x="7826630" y="4649577"/>
                    <a:pt x="7813638" y="4663100"/>
                    <a:pt x="7797609" y="4663100"/>
                  </a:cubicBezTo>
                  <a:close/>
                  <a:moveTo>
                    <a:pt x="7868382" y="4663100"/>
                  </a:moveTo>
                  <a:cubicBezTo>
                    <a:pt x="7852353" y="4663100"/>
                    <a:pt x="7839350" y="4649577"/>
                    <a:pt x="7839350" y="4632900"/>
                  </a:cubicBezTo>
                  <a:cubicBezTo>
                    <a:pt x="7839350" y="4616223"/>
                    <a:pt x="7852353" y="4602700"/>
                    <a:pt x="7868382" y="4602700"/>
                  </a:cubicBezTo>
                  <a:cubicBezTo>
                    <a:pt x="7884411" y="4602700"/>
                    <a:pt x="7897404" y="4616223"/>
                    <a:pt x="7897404" y="4632900"/>
                  </a:cubicBezTo>
                  <a:cubicBezTo>
                    <a:pt x="7897404" y="4649577"/>
                    <a:pt x="7884411" y="4663100"/>
                    <a:pt x="7868382" y="4663100"/>
                  </a:cubicBezTo>
                  <a:close/>
                  <a:moveTo>
                    <a:pt x="7939155" y="4663100"/>
                  </a:moveTo>
                  <a:cubicBezTo>
                    <a:pt x="7923126" y="4663100"/>
                    <a:pt x="7910123" y="4649577"/>
                    <a:pt x="7910123" y="4632900"/>
                  </a:cubicBezTo>
                  <a:cubicBezTo>
                    <a:pt x="7910123" y="4616223"/>
                    <a:pt x="7923126" y="4602700"/>
                    <a:pt x="7939155" y="4602700"/>
                  </a:cubicBezTo>
                  <a:cubicBezTo>
                    <a:pt x="7955185" y="4602700"/>
                    <a:pt x="7968177" y="4616223"/>
                    <a:pt x="7968177" y="4632900"/>
                  </a:cubicBezTo>
                  <a:cubicBezTo>
                    <a:pt x="7968177" y="4649577"/>
                    <a:pt x="7955185" y="4663100"/>
                    <a:pt x="7939155" y="4663100"/>
                  </a:cubicBezTo>
                  <a:close/>
                  <a:moveTo>
                    <a:pt x="8009929" y="4663100"/>
                  </a:moveTo>
                  <a:cubicBezTo>
                    <a:pt x="7993899" y="4663100"/>
                    <a:pt x="7980896" y="4649577"/>
                    <a:pt x="7980896" y="4632900"/>
                  </a:cubicBezTo>
                  <a:cubicBezTo>
                    <a:pt x="7980896" y="4616223"/>
                    <a:pt x="7993899" y="4602700"/>
                    <a:pt x="8009929" y="4602700"/>
                  </a:cubicBezTo>
                  <a:cubicBezTo>
                    <a:pt x="8025958" y="4602700"/>
                    <a:pt x="8038950" y="4616223"/>
                    <a:pt x="8038950" y="4632900"/>
                  </a:cubicBezTo>
                  <a:cubicBezTo>
                    <a:pt x="8038950" y="4649577"/>
                    <a:pt x="8025958" y="4663100"/>
                    <a:pt x="8009929" y="4663100"/>
                  </a:cubicBezTo>
                  <a:close/>
                  <a:moveTo>
                    <a:pt x="8080703" y="4663100"/>
                  </a:moveTo>
                  <a:cubicBezTo>
                    <a:pt x="8064674" y="4663100"/>
                    <a:pt x="8051671" y="4649577"/>
                    <a:pt x="8051671" y="4632900"/>
                  </a:cubicBezTo>
                  <a:cubicBezTo>
                    <a:pt x="8051671" y="4616223"/>
                    <a:pt x="8064674" y="4602700"/>
                    <a:pt x="8080703" y="4602700"/>
                  </a:cubicBezTo>
                  <a:cubicBezTo>
                    <a:pt x="8096732" y="4602700"/>
                    <a:pt x="8109724" y="4616223"/>
                    <a:pt x="8109724" y="4632900"/>
                  </a:cubicBezTo>
                  <a:cubicBezTo>
                    <a:pt x="8109724" y="4649577"/>
                    <a:pt x="8096732" y="4663100"/>
                    <a:pt x="8080703" y="4663100"/>
                  </a:cubicBezTo>
                  <a:close/>
                  <a:moveTo>
                    <a:pt x="8151475" y="4663100"/>
                  </a:moveTo>
                  <a:cubicBezTo>
                    <a:pt x="8135446" y="4663100"/>
                    <a:pt x="8122443" y="4649577"/>
                    <a:pt x="8122443" y="4632900"/>
                  </a:cubicBezTo>
                  <a:cubicBezTo>
                    <a:pt x="8122443" y="4616223"/>
                    <a:pt x="8135446" y="4602700"/>
                    <a:pt x="8151475" y="4602700"/>
                  </a:cubicBezTo>
                  <a:cubicBezTo>
                    <a:pt x="8167504" y="4602700"/>
                    <a:pt x="8180497" y="4616223"/>
                    <a:pt x="8180497" y="4632900"/>
                  </a:cubicBezTo>
                  <a:cubicBezTo>
                    <a:pt x="8180497" y="4649577"/>
                    <a:pt x="8167504" y="4663100"/>
                    <a:pt x="8151475" y="4663100"/>
                  </a:cubicBezTo>
                  <a:close/>
                  <a:moveTo>
                    <a:pt x="8222248" y="4663100"/>
                  </a:moveTo>
                  <a:cubicBezTo>
                    <a:pt x="8206219" y="4663100"/>
                    <a:pt x="8193216" y="4649577"/>
                    <a:pt x="8193216" y="4632900"/>
                  </a:cubicBezTo>
                  <a:cubicBezTo>
                    <a:pt x="8193216" y="4616223"/>
                    <a:pt x="8206219" y="4602700"/>
                    <a:pt x="8222248" y="4602700"/>
                  </a:cubicBezTo>
                  <a:cubicBezTo>
                    <a:pt x="8238278" y="4602700"/>
                    <a:pt x="8251270" y="4616223"/>
                    <a:pt x="8251270" y="4632900"/>
                  </a:cubicBezTo>
                  <a:cubicBezTo>
                    <a:pt x="8251270" y="4649577"/>
                    <a:pt x="8238278" y="4663100"/>
                    <a:pt x="8222248" y="4663100"/>
                  </a:cubicBezTo>
                  <a:close/>
                  <a:moveTo>
                    <a:pt x="8293022" y="4663100"/>
                  </a:moveTo>
                  <a:cubicBezTo>
                    <a:pt x="8276992" y="4663100"/>
                    <a:pt x="8263989" y="4649577"/>
                    <a:pt x="8263989" y="4632900"/>
                  </a:cubicBezTo>
                  <a:cubicBezTo>
                    <a:pt x="8263989" y="4616223"/>
                    <a:pt x="8276992" y="4602700"/>
                    <a:pt x="8293022" y="4602700"/>
                  </a:cubicBezTo>
                  <a:cubicBezTo>
                    <a:pt x="8309051" y="4602700"/>
                    <a:pt x="8322043" y="4616223"/>
                    <a:pt x="8322043" y="4632900"/>
                  </a:cubicBezTo>
                  <a:cubicBezTo>
                    <a:pt x="8322043" y="4649577"/>
                    <a:pt x="8309051" y="4663100"/>
                    <a:pt x="8293022" y="4663100"/>
                  </a:cubicBezTo>
                  <a:close/>
                  <a:moveTo>
                    <a:pt x="8363797" y="4663100"/>
                  </a:moveTo>
                  <a:cubicBezTo>
                    <a:pt x="8347768" y="4663100"/>
                    <a:pt x="8334765" y="4649577"/>
                    <a:pt x="8334765" y="4632900"/>
                  </a:cubicBezTo>
                  <a:cubicBezTo>
                    <a:pt x="8334765" y="4616223"/>
                    <a:pt x="8347768" y="4602700"/>
                    <a:pt x="8363797" y="4602700"/>
                  </a:cubicBezTo>
                  <a:cubicBezTo>
                    <a:pt x="8379826" y="4602700"/>
                    <a:pt x="8392818" y="4616223"/>
                    <a:pt x="8392818" y="4632900"/>
                  </a:cubicBezTo>
                  <a:cubicBezTo>
                    <a:pt x="8392818" y="4649577"/>
                    <a:pt x="8379826" y="4663100"/>
                    <a:pt x="8363797" y="4663100"/>
                  </a:cubicBezTo>
                  <a:close/>
                  <a:moveTo>
                    <a:pt x="8434569" y="4663100"/>
                  </a:moveTo>
                  <a:cubicBezTo>
                    <a:pt x="8418540" y="4663100"/>
                    <a:pt x="8405537" y="4649577"/>
                    <a:pt x="8405537" y="4632900"/>
                  </a:cubicBezTo>
                  <a:cubicBezTo>
                    <a:pt x="8405537" y="4616223"/>
                    <a:pt x="8418540" y="4602700"/>
                    <a:pt x="8434569" y="4602700"/>
                  </a:cubicBezTo>
                  <a:cubicBezTo>
                    <a:pt x="8450598" y="4602700"/>
                    <a:pt x="8463591" y="4616223"/>
                    <a:pt x="8463591" y="4632900"/>
                  </a:cubicBezTo>
                  <a:cubicBezTo>
                    <a:pt x="8463591" y="4649577"/>
                    <a:pt x="8450598" y="4663100"/>
                    <a:pt x="8434569" y="4663100"/>
                  </a:cubicBezTo>
                  <a:close/>
                  <a:moveTo>
                    <a:pt x="8505342" y="4663100"/>
                  </a:moveTo>
                  <a:cubicBezTo>
                    <a:pt x="8489313" y="4663100"/>
                    <a:pt x="8476310" y="4649577"/>
                    <a:pt x="8476310" y="4632900"/>
                  </a:cubicBezTo>
                  <a:cubicBezTo>
                    <a:pt x="8476310" y="4616223"/>
                    <a:pt x="8489313" y="4602700"/>
                    <a:pt x="8505342" y="4602700"/>
                  </a:cubicBezTo>
                  <a:cubicBezTo>
                    <a:pt x="8521372" y="4602700"/>
                    <a:pt x="8534364" y="4616223"/>
                    <a:pt x="8534364" y="4632900"/>
                  </a:cubicBezTo>
                  <a:cubicBezTo>
                    <a:pt x="8534364" y="4649577"/>
                    <a:pt x="8521372" y="4663100"/>
                    <a:pt x="8505342" y="4663100"/>
                  </a:cubicBezTo>
                  <a:close/>
                  <a:moveTo>
                    <a:pt x="8929984" y="4663100"/>
                  </a:moveTo>
                  <a:cubicBezTo>
                    <a:pt x="8913955" y="4663100"/>
                    <a:pt x="8900952" y="4649577"/>
                    <a:pt x="8900952" y="4632900"/>
                  </a:cubicBezTo>
                  <a:cubicBezTo>
                    <a:pt x="8900952" y="4616223"/>
                    <a:pt x="8913955" y="4602700"/>
                    <a:pt x="8929984" y="4602700"/>
                  </a:cubicBezTo>
                  <a:cubicBezTo>
                    <a:pt x="8946013" y="4602700"/>
                    <a:pt x="8959005" y="4616223"/>
                    <a:pt x="8959005" y="4632900"/>
                  </a:cubicBezTo>
                  <a:cubicBezTo>
                    <a:pt x="8959005" y="4649577"/>
                    <a:pt x="8946013" y="4663100"/>
                    <a:pt x="8929984" y="4663100"/>
                  </a:cubicBezTo>
                  <a:close/>
                  <a:moveTo>
                    <a:pt x="9000756" y="4663100"/>
                  </a:moveTo>
                  <a:cubicBezTo>
                    <a:pt x="8984727" y="4663100"/>
                    <a:pt x="8971724" y="4649577"/>
                    <a:pt x="8971724" y="4632900"/>
                  </a:cubicBezTo>
                  <a:cubicBezTo>
                    <a:pt x="8971724" y="4616223"/>
                    <a:pt x="8984727" y="4602700"/>
                    <a:pt x="9000756" y="4602700"/>
                  </a:cubicBezTo>
                  <a:cubicBezTo>
                    <a:pt x="9016785" y="4602700"/>
                    <a:pt x="9029778" y="4616223"/>
                    <a:pt x="9029778" y="4632900"/>
                  </a:cubicBezTo>
                  <a:cubicBezTo>
                    <a:pt x="9029778" y="4649577"/>
                    <a:pt x="9016785" y="4663100"/>
                    <a:pt x="9000756" y="4663100"/>
                  </a:cubicBezTo>
                  <a:close/>
                  <a:moveTo>
                    <a:pt x="1498774" y="4589499"/>
                  </a:moveTo>
                  <a:cubicBezTo>
                    <a:pt x="1482745" y="4589499"/>
                    <a:pt x="1469747" y="4575976"/>
                    <a:pt x="1469747" y="4559298"/>
                  </a:cubicBezTo>
                  <a:cubicBezTo>
                    <a:pt x="1469747" y="4542621"/>
                    <a:pt x="1482745" y="4529098"/>
                    <a:pt x="1498774" y="4529098"/>
                  </a:cubicBezTo>
                  <a:cubicBezTo>
                    <a:pt x="1514803" y="4529098"/>
                    <a:pt x="1527801" y="4542621"/>
                    <a:pt x="1527801" y="4559298"/>
                  </a:cubicBezTo>
                  <a:cubicBezTo>
                    <a:pt x="1527801" y="4575976"/>
                    <a:pt x="1514803" y="4589499"/>
                    <a:pt x="1498774" y="4589499"/>
                  </a:cubicBezTo>
                  <a:close/>
                  <a:moveTo>
                    <a:pt x="1569549" y="4589499"/>
                  </a:moveTo>
                  <a:cubicBezTo>
                    <a:pt x="1553519" y="4589499"/>
                    <a:pt x="1540522" y="4575976"/>
                    <a:pt x="1540522" y="4559298"/>
                  </a:cubicBezTo>
                  <a:cubicBezTo>
                    <a:pt x="1540522" y="4542621"/>
                    <a:pt x="1553519" y="4529098"/>
                    <a:pt x="1569549" y="4529098"/>
                  </a:cubicBezTo>
                  <a:cubicBezTo>
                    <a:pt x="1585578" y="4529098"/>
                    <a:pt x="1598575" y="4542621"/>
                    <a:pt x="1598575" y="4559298"/>
                  </a:cubicBezTo>
                  <a:cubicBezTo>
                    <a:pt x="1598575" y="4575976"/>
                    <a:pt x="1585578" y="4589499"/>
                    <a:pt x="1569549" y="4589499"/>
                  </a:cubicBezTo>
                  <a:close/>
                  <a:moveTo>
                    <a:pt x="2135736" y="4589499"/>
                  </a:moveTo>
                  <a:cubicBezTo>
                    <a:pt x="2119706" y="4589499"/>
                    <a:pt x="2106709" y="4575976"/>
                    <a:pt x="2106709" y="4559298"/>
                  </a:cubicBezTo>
                  <a:cubicBezTo>
                    <a:pt x="2106709" y="4542621"/>
                    <a:pt x="2119706" y="4529098"/>
                    <a:pt x="2135736" y="4529098"/>
                  </a:cubicBezTo>
                  <a:cubicBezTo>
                    <a:pt x="2151765" y="4529098"/>
                    <a:pt x="2164762" y="4542621"/>
                    <a:pt x="2164762" y="4559298"/>
                  </a:cubicBezTo>
                  <a:cubicBezTo>
                    <a:pt x="2164762" y="4575976"/>
                    <a:pt x="2151765" y="4589499"/>
                    <a:pt x="2135736" y="4589499"/>
                  </a:cubicBezTo>
                  <a:close/>
                  <a:moveTo>
                    <a:pt x="2206508" y="4589499"/>
                  </a:moveTo>
                  <a:cubicBezTo>
                    <a:pt x="2190479" y="4589499"/>
                    <a:pt x="2177481" y="4575976"/>
                    <a:pt x="2177481" y="4559298"/>
                  </a:cubicBezTo>
                  <a:cubicBezTo>
                    <a:pt x="2177481" y="4542621"/>
                    <a:pt x="2190479" y="4529098"/>
                    <a:pt x="2206508" y="4529098"/>
                  </a:cubicBezTo>
                  <a:cubicBezTo>
                    <a:pt x="2222537" y="4529098"/>
                    <a:pt x="2235535" y="4542621"/>
                    <a:pt x="2235535" y="4559298"/>
                  </a:cubicBezTo>
                  <a:cubicBezTo>
                    <a:pt x="2235535" y="4575976"/>
                    <a:pt x="2222537" y="4589499"/>
                    <a:pt x="2206508" y="4589499"/>
                  </a:cubicBezTo>
                  <a:close/>
                  <a:moveTo>
                    <a:pt x="2277281" y="4589499"/>
                  </a:moveTo>
                  <a:cubicBezTo>
                    <a:pt x="2261252" y="4589499"/>
                    <a:pt x="2248254" y="4575976"/>
                    <a:pt x="2248254" y="4559298"/>
                  </a:cubicBezTo>
                  <a:cubicBezTo>
                    <a:pt x="2248254" y="4542621"/>
                    <a:pt x="2261252" y="4529098"/>
                    <a:pt x="2277281" y="4529098"/>
                  </a:cubicBezTo>
                  <a:cubicBezTo>
                    <a:pt x="2293310" y="4529098"/>
                    <a:pt x="2306308" y="4542621"/>
                    <a:pt x="2306308" y="4559298"/>
                  </a:cubicBezTo>
                  <a:cubicBezTo>
                    <a:pt x="2306308" y="4575976"/>
                    <a:pt x="2293310" y="4589499"/>
                    <a:pt x="2277281" y="4589499"/>
                  </a:cubicBezTo>
                  <a:close/>
                  <a:moveTo>
                    <a:pt x="2348054" y="4589499"/>
                  </a:moveTo>
                  <a:cubicBezTo>
                    <a:pt x="2332025" y="4589499"/>
                    <a:pt x="2319027" y="4575976"/>
                    <a:pt x="2319027" y="4559298"/>
                  </a:cubicBezTo>
                  <a:cubicBezTo>
                    <a:pt x="2319027" y="4542621"/>
                    <a:pt x="2332025" y="4529098"/>
                    <a:pt x="2348054" y="4529098"/>
                  </a:cubicBezTo>
                  <a:cubicBezTo>
                    <a:pt x="2364083" y="4529098"/>
                    <a:pt x="2377081" y="4542621"/>
                    <a:pt x="2377081" y="4559298"/>
                  </a:cubicBezTo>
                  <a:cubicBezTo>
                    <a:pt x="2377081" y="4575976"/>
                    <a:pt x="2364083" y="4589499"/>
                    <a:pt x="2348054" y="4589499"/>
                  </a:cubicBezTo>
                  <a:close/>
                  <a:moveTo>
                    <a:pt x="2418829" y="4589499"/>
                  </a:moveTo>
                  <a:cubicBezTo>
                    <a:pt x="2402799" y="4589499"/>
                    <a:pt x="2389802" y="4575976"/>
                    <a:pt x="2389802" y="4559298"/>
                  </a:cubicBezTo>
                  <a:cubicBezTo>
                    <a:pt x="2389802" y="4542621"/>
                    <a:pt x="2402799" y="4529098"/>
                    <a:pt x="2418829" y="4529098"/>
                  </a:cubicBezTo>
                  <a:cubicBezTo>
                    <a:pt x="2434858" y="4529098"/>
                    <a:pt x="2447855" y="4542621"/>
                    <a:pt x="2447855" y="4559298"/>
                  </a:cubicBezTo>
                  <a:cubicBezTo>
                    <a:pt x="2447855" y="4575976"/>
                    <a:pt x="2434858" y="4589499"/>
                    <a:pt x="2418829" y="4589499"/>
                  </a:cubicBezTo>
                  <a:close/>
                  <a:moveTo>
                    <a:pt x="2489602" y="4589499"/>
                  </a:moveTo>
                  <a:cubicBezTo>
                    <a:pt x="2473573" y="4589499"/>
                    <a:pt x="2460575" y="4575976"/>
                    <a:pt x="2460575" y="4559298"/>
                  </a:cubicBezTo>
                  <a:cubicBezTo>
                    <a:pt x="2460575" y="4542621"/>
                    <a:pt x="2473573" y="4529098"/>
                    <a:pt x="2489602" y="4529098"/>
                  </a:cubicBezTo>
                  <a:cubicBezTo>
                    <a:pt x="2505631" y="4529098"/>
                    <a:pt x="2518629" y="4542621"/>
                    <a:pt x="2518629" y="4559298"/>
                  </a:cubicBezTo>
                  <a:cubicBezTo>
                    <a:pt x="2518629" y="4575976"/>
                    <a:pt x="2505631" y="4589499"/>
                    <a:pt x="2489602" y="4589499"/>
                  </a:cubicBezTo>
                  <a:close/>
                  <a:moveTo>
                    <a:pt x="2560375" y="4589499"/>
                  </a:moveTo>
                  <a:cubicBezTo>
                    <a:pt x="2544346" y="4589499"/>
                    <a:pt x="2531348" y="4575976"/>
                    <a:pt x="2531348" y="4559298"/>
                  </a:cubicBezTo>
                  <a:cubicBezTo>
                    <a:pt x="2531348" y="4542621"/>
                    <a:pt x="2544346" y="4529098"/>
                    <a:pt x="2560375" y="4529098"/>
                  </a:cubicBezTo>
                  <a:cubicBezTo>
                    <a:pt x="2576404" y="4529098"/>
                    <a:pt x="2589402" y="4542621"/>
                    <a:pt x="2589402" y="4559298"/>
                  </a:cubicBezTo>
                  <a:cubicBezTo>
                    <a:pt x="2589402" y="4575976"/>
                    <a:pt x="2576404" y="4589499"/>
                    <a:pt x="2560375" y="4589499"/>
                  </a:cubicBezTo>
                  <a:close/>
                  <a:moveTo>
                    <a:pt x="2701923" y="4589499"/>
                  </a:moveTo>
                  <a:cubicBezTo>
                    <a:pt x="2685893" y="4589499"/>
                    <a:pt x="2672896" y="4575976"/>
                    <a:pt x="2672896" y="4559298"/>
                  </a:cubicBezTo>
                  <a:cubicBezTo>
                    <a:pt x="2672896" y="4542621"/>
                    <a:pt x="2685893" y="4529098"/>
                    <a:pt x="2701923" y="4529098"/>
                  </a:cubicBezTo>
                  <a:cubicBezTo>
                    <a:pt x="2717952" y="4529098"/>
                    <a:pt x="2730949" y="4542621"/>
                    <a:pt x="2730949" y="4559298"/>
                  </a:cubicBezTo>
                  <a:cubicBezTo>
                    <a:pt x="2730949" y="4575976"/>
                    <a:pt x="2717952" y="4589499"/>
                    <a:pt x="2701923" y="4589499"/>
                  </a:cubicBezTo>
                  <a:close/>
                  <a:moveTo>
                    <a:pt x="2772695" y="4589499"/>
                  </a:moveTo>
                  <a:cubicBezTo>
                    <a:pt x="2756666" y="4589499"/>
                    <a:pt x="2743668" y="4575976"/>
                    <a:pt x="2743668" y="4559298"/>
                  </a:cubicBezTo>
                  <a:cubicBezTo>
                    <a:pt x="2743668" y="4542621"/>
                    <a:pt x="2756666" y="4529098"/>
                    <a:pt x="2772695" y="4529098"/>
                  </a:cubicBezTo>
                  <a:cubicBezTo>
                    <a:pt x="2788724" y="4529098"/>
                    <a:pt x="2801722" y="4542621"/>
                    <a:pt x="2801722" y="4559298"/>
                  </a:cubicBezTo>
                  <a:cubicBezTo>
                    <a:pt x="2801722" y="4575976"/>
                    <a:pt x="2788724" y="4589499"/>
                    <a:pt x="2772695" y="4589499"/>
                  </a:cubicBezTo>
                  <a:close/>
                  <a:moveTo>
                    <a:pt x="2843468" y="4589499"/>
                  </a:moveTo>
                  <a:cubicBezTo>
                    <a:pt x="2827439" y="4589499"/>
                    <a:pt x="2814441" y="4575976"/>
                    <a:pt x="2814441" y="4559298"/>
                  </a:cubicBezTo>
                  <a:cubicBezTo>
                    <a:pt x="2814441" y="4542621"/>
                    <a:pt x="2827439" y="4529098"/>
                    <a:pt x="2843468" y="4529098"/>
                  </a:cubicBezTo>
                  <a:cubicBezTo>
                    <a:pt x="2859497" y="4529098"/>
                    <a:pt x="2872495" y="4542621"/>
                    <a:pt x="2872495" y="4559298"/>
                  </a:cubicBezTo>
                  <a:cubicBezTo>
                    <a:pt x="2872495" y="4575976"/>
                    <a:pt x="2859497" y="4589499"/>
                    <a:pt x="2843468" y="4589499"/>
                  </a:cubicBezTo>
                  <a:close/>
                  <a:moveTo>
                    <a:pt x="2914241" y="4589499"/>
                  </a:moveTo>
                  <a:cubicBezTo>
                    <a:pt x="2898212" y="4589499"/>
                    <a:pt x="2885214" y="4575976"/>
                    <a:pt x="2885214" y="4559298"/>
                  </a:cubicBezTo>
                  <a:cubicBezTo>
                    <a:pt x="2885214" y="4542621"/>
                    <a:pt x="2898212" y="4529098"/>
                    <a:pt x="2914241" y="4529098"/>
                  </a:cubicBezTo>
                  <a:cubicBezTo>
                    <a:pt x="2930270" y="4529098"/>
                    <a:pt x="2943268" y="4542621"/>
                    <a:pt x="2943268" y="4559298"/>
                  </a:cubicBezTo>
                  <a:cubicBezTo>
                    <a:pt x="2943268" y="4575976"/>
                    <a:pt x="2930270" y="4589499"/>
                    <a:pt x="2914241" y="4589499"/>
                  </a:cubicBezTo>
                  <a:close/>
                  <a:moveTo>
                    <a:pt x="2985017" y="4589499"/>
                  </a:moveTo>
                  <a:cubicBezTo>
                    <a:pt x="2968987" y="4589499"/>
                    <a:pt x="2955990" y="4575976"/>
                    <a:pt x="2955990" y="4559298"/>
                  </a:cubicBezTo>
                  <a:cubicBezTo>
                    <a:pt x="2955990" y="4542621"/>
                    <a:pt x="2968987" y="4529098"/>
                    <a:pt x="2985017" y="4529098"/>
                  </a:cubicBezTo>
                  <a:cubicBezTo>
                    <a:pt x="3001046" y="4529098"/>
                    <a:pt x="3014043" y="4542621"/>
                    <a:pt x="3014043" y="4559298"/>
                  </a:cubicBezTo>
                  <a:cubicBezTo>
                    <a:pt x="3014043" y="4575976"/>
                    <a:pt x="3001046" y="4589499"/>
                    <a:pt x="2985017" y="4589499"/>
                  </a:cubicBezTo>
                  <a:close/>
                  <a:moveTo>
                    <a:pt x="3055789" y="4589499"/>
                  </a:moveTo>
                  <a:cubicBezTo>
                    <a:pt x="3039760" y="4589499"/>
                    <a:pt x="3026762" y="4575976"/>
                    <a:pt x="3026762" y="4559298"/>
                  </a:cubicBezTo>
                  <a:cubicBezTo>
                    <a:pt x="3026762" y="4542621"/>
                    <a:pt x="3039760" y="4529098"/>
                    <a:pt x="3055789" y="4529098"/>
                  </a:cubicBezTo>
                  <a:cubicBezTo>
                    <a:pt x="3071818" y="4529098"/>
                    <a:pt x="3084816" y="4542621"/>
                    <a:pt x="3084816" y="4559298"/>
                  </a:cubicBezTo>
                  <a:cubicBezTo>
                    <a:pt x="3084816" y="4575976"/>
                    <a:pt x="3071818" y="4589499"/>
                    <a:pt x="3055789" y="4589499"/>
                  </a:cubicBezTo>
                  <a:close/>
                  <a:moveTo>
                    <a:pt x="3126562" y="4589499"/>
                  </a:moveTo>
                  <a:cubicBezTo>
                    <a:pt x="3110533" y="4589499"/>
                    <a:pt x="3097535" y="4575976"/>
                    <a:pt x="3097535" y="4559298"/>
                  </a:cubicBezTo>
                  <a:cubicBezTo>
                    <a:pt x="3097535" y="4542621"/>
                    <a:pt x="3110533" y="4529098"/>
                    <a:pt x="3126562" y="4529098"/>
                  </a:cubicBezTo>
                  <a:cubicBezTo>
                    <a:pt x="3142591" y="4529098"/>
                    <a:pt x="3155589" y="4542621"/>
                    <a:pt x="3155589" y="4559298"/>
                  </a:cubicBezTo>
                  <a:cubicBezTo>
                    <a:pt x="3155589" y="4575976"/>
                    <a:pt x="3142591" y="4589499"/>
                    <a:pt x="3126562" y="4589499"/>
                  </a:cubicBezTo>
                  <a:close/>
                  <a:moveTo>
                    <a:pt x="3409655" y="4589499"/>
                  </a:moveTo>
                  <a:cubicBezTo>
                    <a:pt x="3393626" y="4589499"/>
                    <a:pt x="3380628" y="4575976"/>
                    <a:pt x="3380628" y="4559298"/>
                  </a:cubicBezTo>
                  <a:cubicBezTo>
                    <a:pt x="3380628" y="4542621"/>
                    <a:pt x="3393626" y="4529098"/>
                    <a:pt x="3409655" y="4529098"/>
                  </a:cubicBezTo>
                  <a:cubicBezTo>
                    <a:pt x="3425684" y="4529098"/>
                    <a:pt x="3438682" y="4542621"/>
                    <a:pt x="3438682" y="4559298"/>
                  </a:cubicBezTo>
                  <a:cubicBezTo>
                    <a:pt x="3438682" y="4575976"/>
                    <a:pt x="3425684" y="4589499"/>
                    <a:pt x="3409655" y="4589499"/>
                  </a:cubicBezTo>
                  <a:close/>
                  <a:moveTo>
                    <a:pt x="3692749" y="4589499"/>
                  </a:moveTo>
                  <a:cubicBezTo>
                    <a:pt x="3676720" y="4589499"/>
                    <a:pt x="3663722" y="4575976"/>
                    <a:pt x="3663722" y="4559298"/>
                  </a:cubicBezTo>
                  <a:cubicBezTo>
                    <a:pt x="3663722" y="4542621"/>
                    <a:pt x="3676720" y="4529098"/>
                    <a:pt x="3692749" y="4529098"/>
                  </a:cubicBezTo>
                  <a:cubicBezTo>
                    <a:pt x="3708778" y="4529098"/>
                    <a:pt x="3721776" y="4542621"/>
                    <a:pt x="3721776" y="4559298"/>
                  </a:cubicBezTo>
                  <a:cubicBezTo>
                    <a:pt x="3721776" y="4575976"/>
                    <a:pt x="3708778" y="4589499"/>
                    <a:pt x="3692749" y="4589499"/>
                  </a:cubicBezTo>
                  <a:close/>
                  <a:moveTo>
                    <a:pt x="3763522" y="4589499"/>
                  </a:moveTo>
                  <a:cubicBezTo>
                    <a:pt x="3747493" y="4589499"/>
                    <a:pt x="3734495" y="4575976"/>
                    <a:pt x="3734495" y="4559298"/>
                  </a:cubicBezTo>
                  <a:cubicBezTo>
                    <a:pt x="3734495" y="4542621"/>
                    <a:pt x="3747493" y="4529098"/>
                    <a:pt x="3763522" y="4529098"/>
                  </a:cubicBezTo>
                  <a:cubicBezTo>
                    <a:pt x="3779551" y="4529098"/>
                    <a:pt x="3792549" y="4542621"/>
                    <a:pt x="3792549" y="4559298"/>
                  </a:cubicBezTo>
                  <a:cubicBezTo>
                    <a:pt x="3792549" y="4575976"/>
                    <a:pt x="3779551" y="4589499"/>
                    <a:pt x="3763522" y="4589499"/>
                  </a:cubicBezTo>
                  <a:close/>
                  <a:moveTo>
                    <a:pt x="4188163" y="4589499"/>
                  </a:moveTo>
                  <a:cubicBezTo>
                    <a:pt x="4172134" y="4589499"/>
                    <a:pt x="4159136" y="4575976"/>
                    <a:pt x="4159136" y="4559298"/>
                  </a:cubicBezTo>
                  <a:cubicBezTo>
                    <a:pt x="4159136" y="4542621"/>
                    <a:pt x="4172134" y="4529098"/>
                    <a:pt x="4188163" y="4529098"/>
                  </a:cubicBezTo>
                  <a:cubicBezTo>
                    <a:pt x="4204192" y="4529098"/>
                    <a:pt x="4217190" y="4542621"/>
                    <a:pt x="4217190" y="4559298"/>
                  </a:cubicBezTo>
                  <a:cubicBezTo>
                    <a:pt x="4217190" y="4575976"/>
                    <a:pt x="4204192" y="4589499"/>
                    <a:pt x="4188163" y="4589499"/>
                  </a:cubicBezTo>
                  <a:close/>
                  <a:moveTo>
                    <a:pt x="4258936" y="4589499"/>
                  </a:moveTo>
                  <a:cubicBezTo>
                    <a:pt x="4242907" y="4589499"/>
                    <a:pt x="4229909" y="4575976"/>
                    <a:pt x="4229909" y="4559298"/>
                  </a:cubicBezTo>
                  <a:cubicBezTo>
                    <a:pt x="4229909" y="4542621"/>
                    <a:pt x="4242907" y="4529098"/>
                    <a:pt x="4258936" y="4529098"/>
                  </a:cubicBezTo>
                  <a:cubicBezTo>
                    <a:pt x="4274965" y="4529098"/>
                    <a:pt x="4287963" y="4542621"/>
                    <a:pt x="4287963" y="4559298"/>
                  </a:cubicBezTo>
                  <a:cubicBezTo>
                    <a:pt x="4287963" y="4575976"/>
                    <a:pt x="4274965" y="4589499"/>
                    <a:pt x="4258936" y="4589499"/>
                  </a:cubicBezTo>
                  <a:close/>
                  <a:moveTo>
                    <a:pt x="4329709" y="4589499"/>
                  </a:moveTo>
                  <a:cubicBezTo>
                    <a:pt x="4313680" y="4589499"/>
                    <a:pt x="4300682" y="4575976"/>
                    <a:pt x="4300682" y="4559298"/>
                  </a:cubicBezTo>
                  <a:cubicBezTo>
                    <a:pt x="4300682" y="4542621"/>
                    <a:pt x="4313680" y="4529098"/>
                    <a:pt x="4329709" y="4529098"/>
                  </a:cubicBezTo>
                  <a:cubicBezTo>
                    <a:pt x="4345738" y="4529098"/>
                    <a:pt x="4358736" y="4542621"/>
                    <a:pt x="4358736" y="4559298"/>
                  </a:cubicBezTo>
                  <a:cubicBezTo>
                    <a:pt x="4358736" y="4575976"/>
                    <a:pt x="4345738" y="4589499"/>
                    <a:pt x="4329709" y="4589499"/>
                  </a:cubicBezTo>
                  <a:close/>
                  <a:moveTo>
                    <a:pt x="4754350" y="4589499"/>
                  </a:moveTo>
                  <a:cubicBezTo>
                    <a:pt x="4738321" y="4589499"/>
                    <a:pt x="4725323" y="4575976"/>
                    <a:pt x="4725323" y="4559298"/>
                  </a:cubicBezTo>
                  <a:cubicBezTo>
                    <a:pt x="4725323" y="4542621"/>
                    <a:pt x="4738321" y="4529098"/>
                    <a:pt x="4754350" y="4529098"/>
                  </a:cubicBezTo>
                  <a:cubicBezTo>
                    <a:pt x="4770379" y="4529098"/>
                    <a:pt x="4783377" y="4542621"/>
                    <a:pt x="4783377" y="4559298"/>
                  </a:cubicBezTo>
                  <a:cubicBezTo>
                    <a:pt x="4783377" y="4575976"/>
                    <a:pt x="4770379" y="4589499"/>
                    <a:pt x="4754350" y="4589499"/>
                  </a:cubicBezTo>
                  <a:close/>
                  <a:moveTo>
                    <a:pt x="4895896" y="4589499"/>
                  </a:moveTo>
                  <a:cubicBezTo>
                    <a:pt x="4879867" y="4589499"/>
                    <a:pt x="4866869" y="4575976"/>
                    <a:pt x="4866869" y="4559298"/>
                  </a:cubicBezTo>
                  <a:cubicBezTo>
                    <a:pt x="4866869" y="4542621"/>
                    <a:pt x="4879867" y="4529098"/>
                    <a:pt x="4895896" y="4529098"/>
                  </a:cubicBezTo>
                  <a:cubicBezTo>
                    <a:pt x="4911925" y="4529098"/>
                    <a:pt x="4924923" y="4542621"/>
                    <a:pt x="4924923" y="4559298"/>
                  </a:cubicBezTo>
                  <a:cubicBezTo>
                    <a:pt x="4924923" y="4575976"/>
                    <a:pt x="4911925" y="4589499"/>
                    <a:pt x="4895896" y="4589499"/>
                  </a:cubicBezTo>
                  <a:close/>
                  <a:moveTo>
                    <a:pt x="5532861" y="4589499"/>
                  </a:moveTo>
                  <a:cubicBezTo>
                    <a:pt x="5516832" y="4589499"/>
                    <a:pt x="5503829" y="4575976"/>
                    <a:pt x="5503829" y="4559298"/>
                  </a:cubicBezTo>
                  <a:cubicBezTo>
                    <a:pt x="5503829" y="4542621"/>
                    <a:pt x="5516832" y="4529098"/>
                    <a:pt x="5532861" y="4529098"/>
                  </a:cubicBezTo>
                  <a:cubicBezTo>
                    <a:pt x="5548890" y="4529098"/>
                    <a:pt x="5561882" y="4542621"/>
                    <a:pt x="5561882" y="4559298"/>
                  </a:cubicBezTo>
                  <a:cubicBezTo>
                    <a:pt x="5561882" y="4575976"/>
                    <a:pt x="5548890" y="4589499"/>
                    <a:pt x="5532861" y="4589499"/>
                  </a:cubicBezTo>
                  <a:close/>
                  <a:moveTo>
                    <a:pt x="5603633" y="4589499"/>
                  </a:moveTo>
                  <a:cubicBezTo>
                    <a:pt x="5587604" y="4589499"/>
                    <a:pt x="5574601" y="4575976"/>
                    <a:pt x="5574601" y="4559298"/>
                  </a:cubicBezTo>
                  <a:cubicBezTo>
                    <a:pt x="5574601" y="4542621"/>
                    <a:pt x="5587604" y="4529098"/>
                    <a:pt x="5603633" y="4529098"/>
                  </a:cubicBezTo>
                  <a:cubicBezTo>
                    <a:pt x="5619662" y="4529098"/>
                    <a:pt x="5632655" y="4542621"/>
                    <a:pt x="5632655" y="4559298"/>
                  </a:cubicBezTo>
                  <a:cubicBezTo>
                    <a:pt x="5632655" y="4575976"/>
                    <a:pt x="5619662" y="4589499"/>
                    <a:pt x="5603633" y="4589499"/>
                  </a:cubicBezTo>
                  <a:close/>
                  <a:moveTo>
                    <a:pt x="5674406" y="4589499"/>
                  </a:moveTo>
                  <a:cubicBezTo>
                    <a:pt x="5658377" y="4589499"/>
                    <a:pt x="5645374" y="4575976"/>
                    <a:pt x="5645374" y="4559298"/>
                  </a:cubicBezTo>
                  <a:cubicBezTo>
                    <a:pt x="5645374" y="4542621"/>
                    <a:pt x="5658377" y="4529098"/>
                    <a:pt x="5674406" y="4529098"/>
                  </a:cubicBezTo>
                  <a:cubicBezTo>
                    <a:pt x="5690436" y="4529098"/>
                    <a:pt x="5703428" y="4542621"/>
                    <a:pt x="5703428" y="4559298"/>
                  </a:cubicBezTo>
                  <a:cubicBezTo>
                    <a:pt x="5703428" y="4575976"/>
                    <a:pt x="5690436" y="4589499"/>
                    <a:pt x="5674406" y="4589499"/>
                  </a:cubicBezTo>
                  <a:close/>
                  <a:moveTo>
                    <a:pt x="5815954" y="4589499"/>
                  </a:moveTo>
                  <a:cubicBezTo>
                    <a:pt x="5799925" y="4589499"/>
                    <a:pt x="5786922" y="4575976"/>
                    <a:pt x="5786922" y="4559298"/>
                  </a:cubicBezTo>
                  <a:cubicBezTo>
                    <a:pt x="5786922" y="4542621"/>
                    <a:pt x="5799925" y="4529098"/>
                    <a:pt x="5815954" y="4529098"/>
                  </a:cubicBezTo>
                  <a:cubicBezTo>
                    <a:pt x="5831983" y="4529098"/>
                    <a:pt x="5844975" y="4542621"/>
                    <a:pt x="5844975" y="4559298"/>
                  </a:cubicBezTo>
                  <a:cubicBezTo>
                    <a:pt x="5844975" y="4575976"/>
                    <a:pt x="5831983" y="4589499"/>
                    <a:pt x="5815954" y="4589499"/>
                  </a:cubicBezTo>
                  <a:close/>
                  <a:moveTo>
                    <a:pt x="5886727" y="4589499"/>
                  </a:moveTo>
                  <a:cubicBezTo>
                    <a:pt x="5870698" y="4589499"/>
                    <a:pt x="5857695" y="4575976"/>
                    <a:pt x="5857695" y="4559298"/>
                  </a:cubicBezTo>
                  <a:cubicBezTo>
                    <a:pt x="5857695" y="4542621"/>
                    <a:pt x="5870698" y="4529098"/>
                    <a:pt x="5886727" y="4529098"/>
                  </a:cubicBezTo>
                  <a:cubicBezTo>
                    <a:pt x="5902756" y="4529098"/>
                    <a:pt x="5915749" y="4542621"/>
                    <a:pt x="5915749" y="4559298"/>
                  </a:cubicBezTo>
                  <a:cubicBezTo>
                    <a:pt x="5915749" y="4575976"/>
                    <a:pt x="5902756" y="4589499"/>
                    <a:pt x="5886727" y="4589499"/>
                  </a:cubicBezTo>
                  <a:close/>
                  <a:moveTo>
                    <a:pt x="6169820" y="4589499"/>
                  </a:moveTo>
                  <a:cubicBezTo>
                    <a:pt x="6153791" y="4589499"/>
                    <a:pt x="6140788" y="4575976"/>
                    <a:pt x="6140788" y="4559298"/>
                  </a:cubicBezTo>
                  <a:cubicBezTo>
                    <a:pt x="6140788" y="4542621"/>
                    <a:pt x="6153791" y="4529098"/>
                    <a:pt x="6169820" y="4529098"/>
                  </a:cubicBezTo>
                  <a:cubicBezTo>
                    <a:pt x="6185849" y="4529098"/>
                    <a:pt x="6198842" y="4542621"/>
                    <a:pt x="6198842" y="4559298"/>
                  </a:cubicBezTo>
                  <a:cubicBezTo>
                    <a:pt x="6198842" y="4575976"/>
                    <a:pt x="6185849" y="4589499"/>
                    <a:pt x="6169820" y="4589499"/>
                  </a:cubicBezTo>
                  <a:close/>
                  <a:moveTo>
                    <a:pt x="6240593" y="4589499"/>
                  </a:moveTo>
                  <a:cubicBezTo>
                    <a:pt x="6224564" y="4589499"/>
                    <a:pt x="6211561" y="4575976"/>
                    <a:pt x="6211561" y="4559298"/>
                  </a:cubicBezTo>
                  <a:cubicBezTo>
                    <a:pt x="6211561" y="4542621"/>
                    <a:pt x="6224564" y="4529098"/>
                    <a:pt x="6240593" y="4529098"/>
                  </a:cubicBezTo>
                  <a:cubicBezTo>
                    <a:pt x="6256623" y="4529098"/>
                    <a:pt x="6269615" y="4542621"/>
                    <a:pt x="6269615" y="4559298"/>
                  </a:cubicBezTo>
                  <a:cubicBezTo>
                    <a:pt x="6269615" y="4575976"/>
                    <a:pt x="6256623" y="4589499"/>
                    <a:pt x="6240593" y="4589499"/>
                  </a:cubicBezTo>
                  <a:close/>
                  <a:moveTo>
                    <a:pt x="6311367" y="4589499"/>
                  </a:moveTo>
                  <a:cubicBezTo>
                    <a:pt x="6295337" y="4589499"/>
                    <a:pt x="6282334" y="4575976"/>
                    <a:pt x="6282334" y="4559298"/>
                  </a:cubicBezTo>
                  <a:cubicBezTo>
                    <a:pt x="6282334" y="4542621"/>
                    <a:pt x="6295337" y="4529098"/>
                    <a:pt x="6311367" y="4529098"/>
                  </a:cubicBezTo>
                  <a:cubicBezTo>
                    <a:pt x="6327396" y="4529098"/>
                    <a:pt x="6340388" y="4542621"/>
                    <a:pt x="6340388" y="4559298"/>
                  </a:cubicBezTo>
                  <a:cubicBezTo>
                    <a:pt x="6340388" y="4575976"/>
                    <a:pt x="6327396" y="4589499"/>
                    <a:pt x="6311367" y="4589499"/>
                  </a:cubicBezTo>
                  <a:close/>
                  <a:moveTo>
                    <a:pt x="6382142" y="4589499"/>
                  </a:moveTo>
                  <a:cubicBezTo>
                    <a:pt x="6366113" y="4589499"/>
                    <a:pt x="6353110" y="4575976"/>
                    <a:pt x="6353110" y="4559298"/>
                  </a:cubicBezTo>
                  <a:cubicBezTo>
                    <a:pt x="6353110" y="4542621"/>
                    <a:pt x="6366113" y="4529098"/>
                    <a:pt x="6382142" y="4529098"/>
                  </a:cubicBezTo>
                  <a:cubicBezTo>
                    <a:pt x="6398171" y="4529098"/>
                    <a:pt x="6411163" y="4542621"/>
                    <a:pt x="6411163" y="4559298"/>
                  </a:cubicBezTo>
                  <a:cubicBezTo>
                    <a:pt x="6411163" y="4575976"/>
                    <a:pt x="6398171" y="4589499"/>
                    <a:pt x="6382142" y="4589499"/>
                  </a:cubicBezTo>
                  <a:close/>
                  <a:moveTo>
                    <a:pt x="6452914" y="4589499"/>
                  </a:moveTo>
                  <a:cubicBezTo>
                    <a:pt x="6436885" y="4589499"/>
                    <a:pt x="6423882" y="4575976"/>
                    <a:pt x="6423882" y="4559298"/>
                  </a:cubicBezTo>
                  <a:cubicBezTo>
                    <a:pt x="6423882" y="4542621"/>
                    <a:pt x="6436885" y="4529098"/>
                    <a:pt x="6452914" y="4529098"/>
                  </a:cubicBezTo>
                  <a:cubicBezTo>
                    <a:pt x="6468943" y="4529098"/>
                    <a:pt x="6481936" y="4542621"/>
                    <a:pt x="6481936" y="4559298"/>
                  </a:cubicBezTo>
                  <a:cubicBezTo>
                    <a:pt x="6481936" y="4575976"/>
                    <a:pt x="6468943" y="4589499"/>
                    <a:pt x="6452914" y="4589499"/>
                  </a:cubicBezTo>
                  <a:close/>
                  <a:moveTo>
                    <a:pt x="6523687" y="4589499"/>
                  </a:moveTo>
                  <a:cubicBezTo>
                    <a:pt x="6507658" y="4589499"/>
                    <a:pt x="6494655" y="4575976"/>
                    <a:pt x="6494655" y="4559298"/>
                  </a:cubicBezTo>
                  <a:cubicBezTo>
                    <a:pt x="6494655" y="4542621"/>
                    <a:pt x="6507658" y="4529098"/>
                    <a:pt x="6523687" y="4529098"/>
                  </a:cubicBezTo>
                  <a:cubicBezTo>
                    <a:pt x="6539717" y="4529098"/>
                    <a:pt x="6552709" y="4542621"/>
                    <a:pt x="6552709" y="4559298"/>
                  </a:cubicBezTo>
                  <a:cubicBezTo>
                    <a:pt x="6552709" y="4575976"/>
                    <a:pt x="6539717" y="4589499"/>
                    <a:pt x="6523687" y="4589499"/>
                  </a:cubicBezTo>
                  <a:close/>
                  <a:moveTo>
                    <a:pt x="6594461" y="4589499"/>
                  </a:moveTo>
                  <a:cubicBezTo>
                    <a:pt x="6578431" y="4589499"/>
                    <a:pt x="6565428" y="4575976"/>
                    <a:pt x="6565428" y="4559298"/>
                  </a:cubicBezTo>
                  <a:cubicBezTo>
                    <a:pt x="6565428" y="4542621"/>
                    <a:pt x="6578431" y="4529098"/>
                    <a:pt x="6594461" y="4529098"/>
                  </a:cubicBezTo>
                  <a:cubicBezTo>
                    <a:pt x="6610490" y="4529098"/>
                    <a:pt x="6623482" y="4542621"/>
                    <a:pt x="6623482" y="4559298"/>
                  </a:cubicBezTo>
                  <a:cubicBezTo>
                    <a:pt x="6623482" y="4575976"/>
                    <a:pt x="6610490" y="4589499"/>
                    <a:pt x="6594461" y="4589499"/>
                  </a:cubicBezTo>
                  <a:close/>
                  <a:moveTo>
                    <a:pt x="6665235" y="4589499"/>
                  </a:moveTo>
                  <a:cubicBezTo>
                    <a:pt x="6649206" y="4589499"/>
                    <a:pt x="6636203" y="4575976"/>
                    <a:pt x="6636203" y="4559298"/>
                  </a:cubicBezTo>
                  <a:cubicBezTo>
                    <a:pt x="6636203" y="4542621"/>
                    <a:pt x="6649206" y="4529098"/>
                    <a:pt x="6665235" y="4529098"/>
                  </a:cubicBezTo>
                  <a:cubicBezTo>
                    <a:pt x="6681264" y="4529098"/>
                    <a:pt x="6694256" y="4542621"/>
                    <a:pt x="6694256" y="4559298"/>
                  </a:cubicBezTo>
                  <a:cubicBezTo>
                    <a:pt x="6694256" y="4575976"/>
                    <a:pt x="6681264" y="4589499"/>
                    <a:pt x="6665235" y="4589499"/>
                  </a:cubicBezTo>
                  <a:close/>
                  <a:moveTo>
                    <a:pt x="6736007" y="4589499"/>
                  </a:moveTo>
                  <a:cubicBezTo>
                    <a:pt x="6719978" y="4589499"/>
                    <a:pt x="6706975" y="4575976"/>
                    <a:pt x="6706975" y="4559298"/>
                  </a:cubicBezTo>
                  <a:cubicBezTo>
                    <a:pt x="6706975" y="4542621"/>
                    <a:pt x="6719978" y="4529098"/>
                    <a:pt x="6736007" y="4529098"/>
                  </a:cubicBezTo>
                  <a:cubicBezTo>
                    <a:pt x="6752036" y="4529098"/>
                    <a:pt x="6765029" y="4542621"/>
                    <a:pt x="6765029" y="4559298"/>
                  </a:cubicBezTo>
                  <a:cubicBezTo>
                    <a:pt x="6765029" y="4575976"/>
                    <a:pt x="6752036" y="4589499"/>
                    <a:pt x="6736007" y="4589499"/>
                  </a:cubicBezTo>
                  <a:close/>
                  <a:moveTo>
                    <a:pt x="6806780" y="4589499"/>
                  </a:moveTo>
                  <a:cubicBezTo>
                    <a:pt x="6790751" y="4589499"/>
                    <a:pt x="6777748" y="4575976"/>
                    <a:pt x="6777748" y="4559298"/>
                  </a:cubicBezTo>
                  <a:cubicBezTo>
                    <a:pt x="6777748" y="4542621"/>
                    <a:pt x="6790751" y="4529098"/>
                    <a:pt x="6806780" y="4529098"/>
                  </a:cubicBezTo>
                  <a:cubicBezTo>
                    <a:pt x="6822810" y="4529098"/>
                    <a:pt x="6835802" y="4542621"/>
                    <a:pt x="6835802" y="4559298"/>
                  </a:cubicBezTo>
                  <a:cubicBezTo>
                    <a:pt x="6835802" y="4575976"/>
                    <a:pt x="6822810" y="4589499"/>
                    <a:pt x="6806780" y="4589499"/>
                  </a:cubicBezTo>
                  <a:close/>
                  <a:moveTo>
                    <a:pt x="6877555" y="4589499"/>
                  </a:moveTo>
                  <a:cubicBezTo>
                    <a:pt x="6861525" y="4589499"/>
                    <a:pt x="6848522" y="4575976"/>
                    <a:pt x="6848522" y="4559298"/>
                  </a:cubicBezTo>
                  <a:cubicBezTo>
                    <a:pt x="6848522" y="4542621"/>
                    <a:pt x="6861525" y="4529098"/>
                    <a:pt x="6877555" y="4529098"/>
                  </a:cubicBezTo>
                  <a:cubicBezTo>
                    <a:pt x="6893584" y="4529098"/>
                    <a:pt x="6906576" y="4542621"/>
                    <a:pt x="6906576" y="4559298"/>
                  </a:cubicBezTo>
                  <a:cubicBezTo>
                    <a:pt x="6906576" y="4575976"/>
                    <a:pt x="6893584" y="4589499"/>
                    <a:pt x="6877555" y="4589499"/>
                  </a:cubicBezTo>
                  <a:close/>
                  <a:moveTo>
                    <a:pt x="6948329" y="4589499"/>
                  </a:moveTo>
                  <a:cubicBezTo>
                    <a:pt x="6932300" y="4589499"/>
                    <a:pt x="6919297" y="4575976"/>
                    <a:pt x="6919297" y="4559298"/>
                  </a:cubicBezTo>
                  <a:cubicBezTo>
                    <a:pt x="6919297" y="4542621"/>
                    <a:pt x="6932300" y="4529098"/>
                    <a:pt x="6948329" y="4529098"/>
                  </a:cubicBezTo>
                  <a:cubicBezTo>
                    <a:pt x="6964358" y="4529098"/>
                    <a:pt x="6977350" y="4542621"/>
                    <a:pt x="6977350" y="4559298"/>
                  </a:cubicBezTo>
                  <a:cubicBezTo>
                    <a:pt x="6977350" y="4575976"/>
                    <a:pt x="6964358" y="4589499"/>
                    <a:pt x="6948329" y="4589499"/>
                  </a:cubicBezTo>
                  <a:close/>
                  <a:moveTo>
                    <a:pt x="7019101" y="4589499"/>
                  </a:moveTo>
                  <a:cubicBezTo>
                    <a:pt x="7003072" y="4589499"/>
                    <a:pt x="6990069" y="4575976"/>
                    <a:pt x="6990069" y="4559298"/>
                  </a:cubicBezTo>
                  <a:cubicBezTo>
                    <a:pt x="6990069" y="4542621"/>
                    <a:pt x="7003072" y="4529098"/>
                    <a:pt x="7019101" y="4529098"/>
                  </a:cubicBezTo>
                  <a:cubicBezTo>
                    <a:pt x="7035130" y="4529098"/>
                    <a:pt x="7048123" y="4542621"/>
                    <a:pt x="7048123" y="4559298"/>
                  </a:cubicBezTo>
                  <a:cubicBezTo>
                    <a:pt x="7048123" y="4575976"/>
                    <a:pt x="7035130" y="4589499"/>
                    <a:pt x="7019101" y="4589499"/>
                  </a:cubicBezTo>
                  <a:close/>
                  <a:moveTo>
                    <a:pt x="7089874" y="4589499"/>
                  </a:moveTo>
                  <a:cubicBezTo>
                    <a:pt x="7073845" y="4589499"/>
                    <a:pt x="7060842" y="4575976"/>
                    <a:pt x="7060842" y="4559298"/>
                  </a:cubicBezTo>
                  <a:cubicBezTo>
                    <a:pt x="7060842" y="4542621"/>
                    <a:pt x="7073845" y="4529098"/>
                    <a:pt x="7089874" y="4529098"/>
                  </a:cubicBezTo>
                  <a:cubicBezTo>
                    <a:pt x="7105904" y="4529098"/>
                    <a:pt x="7118896" y="4542621"/>
                    <a:pt x="7118896" y="4559298"/>
                  </a:cubicBezTo>
                  <a:cubicBezTo>
                    <a:pt x="7118896" y="4575976"/>
                    <a:pt x="7105904" y="4589499"/>
                    <a:pt x="7089874" y="4589499"/>
                  </a:cubicBezTo>
                  <a:close/>
                  <a:moveTo>
                    <a:pt x="7160648" y="4589499"/>
                  </a:moveTo>
                  <a:cubicBezTo>
                    <a:pt x="7144618" y="4589499"/>
                    <a:pt x="7131615" y="4575976"/>
                    <a:pt x="7131615" y="4559298"/>
                  </a:cubicBezTo>
                  <a:cubicBezTo>
                    <a:pt x="7131615" y="4542621"/>
                    <a:pt x="7144618" y="4529098"/>
                    <a:pt x="7160648" y="4529098"/>
                  </a:cubicBezTo>
                  <a:cubicBezTo>
                    <a:pt x="7176677" y="4529098"/>
                    <a:pt x="7189669" y="4542621"/>
                    <a:pt x="7189669" y="4559298"/>
                  </a:cubicBezTo>
                  <a:cubicBezTo>
                    <a:pt x="7189669" y="4575976"/>
                    <a:pt x="7176677" y="4589499"/>
                    <a:pt x="7160648" y="4589499"/>
                  </a:cubicBezTo>
                  <a:close/>
                  <a:moveTo>
                    <a:pt x="7231422" y="4589499"/>
                  </a:moveTo>
                  <a:cubicBezTo>
                    <a:pt x="7215393" y="4589499"/>
                    <a:pt x="7202390" y="4575976"/>
                    <a:pt x="7202390" y="4559298"/>
                  </a:cubicBezTo>
                  <a:cubicBezTo>
                    <a:pt x="7202390" y="4542621"/>
                    <a:pt x="7215393" y="4529098"/>
                    <a:pt x="7231422" y="4529098"/>
                  </a:cubicBezTo>
                  <a:cubicBezTo>
                    <a:pt x="7247451" y="4529098"/>
                    <a:pt x="7260443" y="4542621"/>
                    <a:pt x="7260443" y="4559298"/>
                  </a:cubicBezTo>
                  <a:cubicBezTo>
                    <a:pt x="7260443" y="4575976"/>
                    <a:pt x="7247451" y="4589499"/>
                    <a:pt x="7231422" y="4589499"/>
                  </a:cubicBezTo>
                  <a:close/>
                  <a:moveTo>
                    <a:pt x="7302194" y="4589499"/>
                  </a:moveTo>
                  <a:cubicBezTo>
                    <a:pt x="7286165" y="4589499"/>
                    <a:pt x="7273162" y="4575976"/>
                    <a:pt x="7273162" y="4559298"/>
                  </a:cubicBezTo>
                  <a:cubicBezTo>
                    <a:pt x="7273162" y="4542621"/>
                    <a:pt x="7286165" y="4529098"/>
                    <a:pt x="7302194" y="4529098"/>
                  </a:cubicBezTo>
                  <a:cubicBezTo>
                    <a:pt x="7318223" y="4529098"/>
                    <a:pt x="7331216" y="4542621"/>
                    <a:pt x="7331216" y="4559298"/>
                  </a:cubicBezTo>
                  <a:cubicBezTo>
                    <a:pt x="7331216" y="4575976"/>
                    <a:pt x="7318223" y="4589499"/>
                    <a:pt x="7302194" y="4589499"/>
                  </a:cubicBezTo>
                  <a:close/>
                  <a:moveTo>
                    <a:pt x="7372968" y="4589499"/>
                  </a:moveTo>
                  <a:cubicBezTo>
                    <a:pt x="7356939" y="4589499"/>
                    <a:pt x="7343936" y="4575976"/>
                    <a:pt x="7343936" y="4559298"/>
                  </a:cubicBezTo>
                  <a:cubicBezTo>
                    <a:pt x="7343936" y="4542621"/>
                    <a:pt x="7356939" y="4529098"/>
                    <a:pt x="7372968" y="4529098"/>
                  </a:cubicBezTo>
                  <a:cubicBezTo>
                    <a:pt x="7388998" y="4529098"/>
                    <a:pt x="7401990" y="4542621"/>
                    <a:pt x="7401990" y="4559298"/>
                  </a:cubicBezTo>
                  <a:cubicBezTo>
                    <a:pt x="7401990" y="4575976"/>
                    <a:pt x="7388998" y="4589499"/>
                    <a:pt x="7372968" y="4589499"/>
                  </a:cubicBezTo>
                  <a:close/>
                  <a:moveTo>
                    <a:pt x="7443742" y="4589499"/>
                  </a:moveTo>
                  <a:cubicBezTo>
                    <a:pt x="7427712" y="4589499"/>
                    <a:pt x="7414709" y="4575976"/>
                    <a:pt x="7414709" y="4559298"/>
                  </a:cubicBezTo>
                  <a:cubicBezTo>
                    <a:pt x="7414709" y="4542621"/>
                    <a:pt x="7427712" y="4529098"/>
                    <a:pt x="7443742" y="4529098"/>
                  </a:cubicBezTo>
                  <a:cubicBezTo>
                    <a:pt x="7459771" y="4529098"/>
                    <a:pt x="7472763" y="4542621"/>
                    <a:pt x="7472763" y="4559298"/>
                  </a:cubicBezTo>
                  <a:cubicBezTo>
                    <a:pt x="7472763" y="4575976"/>
                    <a:pt x="7459771" y="4589499"/>
                    <a:pt x="7443742" y="4589499"/>
                  </a:cubicBezTo>
                  <a:close/>
                  <a:moveTo>
                    <a:pt x="7514516" y="4589499"/>
                  </a:moveTo>
                  <a:cubicBezTo>
                    <a:pt x="7498487" y="4589499"/>
                    <a:pt x="7485484" y="4575976"/>
                    <a:pt x="7485484" y="4559298"/>
                  </a:cubicBezTo>
                  <a:cubicBezTo>
                    <a:pt x="7485484" y="4542621"/>
                    <a:pt x="7498487" y="4529098"/>
                    <a:pt x="7514516" y="4529098"/>
                  </a:cubicBezTo>
                  <a:cubicBezTo>
                    <a:pt x="7530545" y="4529098"/>
                    <a:pt x="7543537" y="4542621"/>
                    <a:pt x="7543537" y="4559298"/>
                  </a:cubicBezTo>
                  <a:cubicBezTo>
                    <a:pt x="7543537" y="4575976"/>
                    <a:pt x="7530545" y="4589499"/>
                    <a:pt x="7514516" y="4589499"/>
                  </a:cubicBezTo>
                  <a:close/>
                  <a:moveTo>
                    <a:pt x="7585288" y="4589499"/>
                  </a:moveTo>
                  <a:cubicBezTo>
                    <a:pt x="7569259" y="4589499"/>
                    <a:pt x="7556256" y="4575976"/>
                    <a:pt x="7556256" y="4559298"/>
                  </a:cubicBezTo>
                  <a:cubicBezTo>
                    <a:pt x="7556256" y="4542621"/>
                    <a:pt x="7569259" y="4529098"/>
                    <a:pt x="7585288" y="4529098"/>
                  </a:cubicBezTo>
                  <a:cubicBezTo>
                    <a:pt x="7601317" y="4529098"/>
                    <a:pt x="7614310" y="4542621"/>
                    <a:pt x="7614310" y="4559298"/>
                  </a:cubicBezTo>
                  <a:cubicBezTo>
                    <a:pt x="7614310" y="4575976"/>
                    <a:pt x="7601317" y="4589499"/>
                    <a:pt x="7585288" y="4589499"/>
                  </a:cubicBezTo>
                  <a:close/>
                  <a:moveTo>
                    <a:pt x="7656061" y="4589499"/>
                  </a:moveTo>
                  <a:cubicBezTo>
                    <a:pt x="7640032" y="4589499"/>
                    <a:pt x="7627029" y="4575976"/>
                    <a:pt x="7627029" y="4559298"/>
                  </a:cubicBezTo>
                  <a:cubicBezTo>
                    <a:pt x="7627029" y="4542621"/>
                    <a:pt x="7640032" y="4529098"/>
                    <a:pt x="7656061" y="4529098"/>
                  </a:cubicBezTo>
                  <a:cubicBezTo>
                    <a:pt x="7672091" y="4529098"/>
                    <a:pt x="7685083" y="4542621"/>
                    <a:pt x="7685083" y="4559298"/>
                  </a:cubicBezTo>
                  <a:cubicBezTo>
                    <a:pt x="7685083" y="4575976"/>
                    <a:pt x="7672091" y="4589499"/>
                    <a:pt x="7656061" y="4589499"/>
                  </a:cubicBezTo>
                  <a:close/>
                  <a:moveTo>
                    <a:pt x="7726835" y="4589499"/>
                  </a:moveTo>
                  <a:cubicBezTo>
                    <a:pt x="7710805" y="4589499"/>
                    <a:pt x="7697802" y="4575976"/>
                    <a:pt x="7697802" y="4559298"/>
                  </a:cubicBezTo>
                  <a:cubicBezTo>
                    <a:pt x="7697802" y="4542621"/>
                    <a:pt x="7710805" y="4529098"/>
                    <a:pt x="7726835" y="4529098"/>
                  </a:cubicBezTo>
                  <a:cubicBezTo>
                    <a:pt x="7742864" y="4529098"/>
                    <a:pt x="7755856" y="4542621"/>
                    <a:pt x="7755856" y="4559298"/>
                  </a:cubicBezTo>
                  <a:cubicBezTo>
                    <a:pt x="7755856" y="4575976"/>
                    <a:pt x="7742864" y="4589499"/>
                    <a:pt x="7726835" y="4589499"/>
                  </a:cubicBezTo>
                  <a:close/>
                  <a:moveTo>
                    <a:pt x="7797609" y="4589499"/>
                  </a:moveTo>
                  <a:cubicBezTo>
                    <a:pt x="7781580" y="4589499"/>
                    <a:pt x="7768577" y="4575976"/>
                    <a:pt x="7768577" y="4559298"/>
                  </a:cubicBezTo>
                  <a:cubicBezTo>
                    <a:pt x="7768577" y="4542621"/>
                    <a:pt x="7781580" y="4529098"/>
                    <a:pt x="7797609" y="4529098"/>
                  </a:cubicBezTo>
                  <a:cubicBezTo>
                    <a:pt x="7813638" y="4529098"/>
                    <a:pt x="7826630" y="4542621"/>
                    <a:pt x="7826630" y="4559298"/>
                  </a:cubicBezTo>
                  <a:cubicBezTo>
                    <a:pt x="7826630" y="4575976"/>
                    <a:pt x="7813638" y="4589499"/>
                    <a:pt x="7797609" y="4589499"/>
                  </a:cubicBezTo>
                  <a:close/>
                  <a:moveTo>
                    <a:pt x="7868382" y="4589499"/>
                  </a:moveTo>
                  <a:cubicBezTo>
                    <a:pt x="7852353" y="4589499"/>
                    <a:pt x="7839350" y="4575976"/>
                    <a:pt x="7839350" y="4559298"/>
                  </a:cubicBezTo>
                  <a:cubicBezTo>
                    <a:pt x="7839350" y="4542621"/>
                    <a:pt x="7852353" y="4529098"/>
                    <a:pt x="7868382" y="4529098"/>
                  </a:cubicBezTo>
                  <a:cubicBezTo>
                    <a:pt x="7884411" y="4529098"/>
                    <a:pt x="7897404" y="4542621"/>
                    <a:pt x="7897404" y="4559298"/>
                  </a:cubicBezTo>
                  <a:cubicBezTo>
                    <a:pt x="7897404" y="4575976"/>
                    <a:pt x="7884411" y="4589499"/>
                    <a:pt x="7868382" y="4589499"/>
                  </a:cubicBezTo>
                  <a:close/>
                  <a:moveTo>
                    <a:pt x="7939155" y="4589499"/>
                  </a:moveTo>
                  <a:cubicBezTo>
                    <a:pt x="7923126" y="4589499"/>
                    <a:pt x="7910123" y="4575976"/>
                    <a:pt x="7910123" y="4559298"/>
                  </a:cubicBezTo>
                  <a:cubicBezTo>
                    <a:pt x="7910123" y="4542621"/>
                    <a:pt x="7923126" y="4529098"/>
                    <a:pt x="7939155" y="4529098"/>
                  </a:cubicBezTo>
                  <a:cubicBezTo>
                    <a:pt x="7955185" y="4529098"/>
                    <a:pt x="7968177" y="4542621"/>
                    <a:pt x="7968177" y="4559298"/>
                  </a:cubicBezTo>
                  <a:cubicBezTo>
                    <a:pt x="7968177" y="4575976"/>
                    <a:pt x="7955185" y="4589499"/>
                    <a:pt x="7939155" y="4589499"/>
                  </a:cubicBezTo>
                  <a:close/>
                  <a:moveTo>
                    <a:pt x="8009929" y="4589499"/>
                  </a:moveTo>
                  <a:cubicBezTo>
                    <a:pt x="7993899" y="4589499"/>
                    <a:pt x="7980896" y="4575976"/>
                    <a:pt x="7980896" y="4559298"/>
                  </a:cubicBezTo>
                  <a:cubicBezTo>
                    <a:pt x="7980896" y="4542621"/>
                    <a:pt x="7993899" y="4529098"/>
                    <a:pt x="8009929" y="4529098"/>
                  </a:cubicBezTo>
                  <a:cubicBezTo>
                    <a:pt x="8025958" y="4529098"/>
                    <a:pt x="8038950" y="4542621"/>
                    <a:pt x="8038950" y="4559298"/>
                  </a:cubicBezTo>
                  <a:cubicBezTo>
                    <a:pt x="8038950" y="4575976"/>
                    <a:pt x="8025958" y="4589499"/>
                    <a:pt x="8009929" y="4589499"/>
                  </a:cubicBezTo>
                  <a:close/>
                  <a:moveTo>
                    <a:pt x="8080703" y="4589499"/>
                  </a:moveTo>
                  <a:cubicBezTo>
                    <a:pt x="8064674" y="4589499"/>
                    <a:pt x="8051671" y="4575976"/>
                    <a:pt x="8051671" y="4559298"/>
                  </a:cubicBezTo>
                  <a:cubicBezTo>
                    <a:pt x="8051671" y="4542621"/>
                    <a:pt x="8064674" y="4529098"/>
                    <a:pt x="8080703" y="4529098"/>
                  </a:cubicBezTo>
                  <a:cubicBezTo>
                    <a:pt x="8096732" y="4529098"/>
                    <a:pt x="8109724" y="4542621"/>
                    <a:pt x="8109724" y="4559298"/>
                  </a:cubicBezTo>
                  <a:cubicBezTo>
                    <a:pt x="8109724" y="4575976"/>
                    <a:pt x="8096732" y="4589499"/>
                    <a:pt x="8080703" y="4589499"/>
                  </a:cubicBezTo>
                  <a:close/>
                  <a:moveTo>
                    <a:pt x="8151475" y="4589499"/>
                  </a:moveTo>
                  <a:cubicBezTo>
                    <a:pt x="8135446" y="4589499"/>
                    <a:pt x="8122443" y="4575976"/>
                    <a:pt x="8122443" y="4559298"/>
                  </a:cubicBezTo>
                  <a:cubicBezTo>
                    <a:pt x="8122443" y="4542621"/>
                    <a:pt x="8135446" y="4529098"/>
                    <a:pt x="8151475" y="4529098"/>
                  </a:cubicBezTo>
                  <a:cubicBezTo>
                    <a:pt x="8167504" y="4529098"/>
                    <a:pt x="8180497" y="4542621"/>
                    <a:pt x="8180497" y="4559298"/>
                  </a:cubicBezTo>
                  <a:cubicBezTo>
                    <a:pt x="8180497" y="4575976"/>
                    <a:pt x="8167504" y="4589499"/>
                    <a:pt x="8151475" y="4589499"/>
                  </a:cubicBezTo>
                  <a:close/>
                  <a:moveTo>
                    <a:pt x="8222248" y="4589499"/>
                  </a:moveTo>
                  <a:cubicBezTo>
                    <a:pt x="8206219" y="4589499"/>
                    <a:pt x="8193216" y="4575976"/>
                    <a:pt x="8193216" y="4559298"/>
                  </a:cubicBezTo>
                  <a:cubicBezTo>
                    <a:pt x="8193216" y="4542621"/>
                    <a:pt x="8206219" y="4529098"/>
                    <a:pt x="8222248" y="4529098"/>
                  </a:cubicBezTo>
                  <a:cubicBezTo>
                    <a:pt x="8238278" y="4529098"/>
                    <a:pt x="8251270" y="4542621"/>
                    <a:pt x="8251270" y="4559298"/>
                  </a:cubicBezTo>
                  <a:cubicBezTo>
                    <a:pt x="8251270" y="4575976"/>
                    <a:pt x="8238278" y="4589499"/>
                    <a:pt x="8222248" y="4589499"/>
                  </a:cubicBezTo>
                  <a:close/>
                  <a:moveTo>
                    <a:pt x="8293022" y="4589499"/>
                  </a:moveTo>
                  <a:cubicBezTo>
                    <a:pt x="8276992" y="4589499"/>
                    <a:pt x="8263989" y="4575976"/>
                    <a:pt x="8263989" y="4559298"/>
                  </a:cubicBezTo>
                  <a:cubicBezTo>
                    <a:pt x="8263989" y="4542621"/>
                    <a:pt x="8276992" y="4529098"/>
                    <a:pt x="8293022" y="4529098"/>
                  </a:cubicBezTo>
                  <a:cubicBezTo>
                    <a:pt x="8309051" y="4529098"/>
                    <a:pt x="8322043" y="4542621"/>
                    <a:pt x="8322043" y="4559298"/>
                  </a:cubicBezTo>
                  <a:cubicBezTo>
                    <a:pt x="8322043" y="4575976"/>
                    <a:pt x="8309051" y="4589499"/>
                    <a:pt x="8293022" y="4589499"/>
                  </a:cubicBezTo>
                  <a:close/>
                  <a:moveTo>
                    <a:pt x="8363797" y="4589499"/>
                  </a:moveTo>
                  <a:cubicBezTo>
                    <a:pt x="8347768" y="4589499"/>
                    <a:pt x="8334765" y="4575976"/>
                    <a:pt x="8334765" y="4559298"/>
                  </a:cubicBezTo>
                  <a:cubicBezTo>
                    <a:pt x="8334765" y="4542621"/>
                    <a:pt x="8347768" y="4529098"/>
                    <a:pt x="8363797" y="4529098"/>
                  </a:cubicBezTo>
                  <a:cubicBezTo>
                    <a:pt x="8379826" y="4529098"/>
                    <a:pt x="8392818" y="4542621"/>
                    <a:pt x="8392818" y="4559298"/>
                  </a:cubicBezTo>
                  <a:cubicBezTo>
                    <a:pt x="8392818" y="4575976"/>
                    <a:pt x="8379826" y="4589499"/>
                    <a:pt x="8363797" y="4589499"/>
                  </a:cubicBezTo>
                  <a:close/>
                  <a:moveTo>
                    <a:pt x="8434569" y="4589499"/>
                  </a:moveTo>
                  <a:cubicBezTo>
                    <a:pt x="8418540" y="4589499"/>
                    <a:pt x="8405537" y="4575976"/>
                    <a:pt x="8405537" y="4559298"/>
                  </a:cubicBezTo>
                  <a:cubicBezTo>
                    <a:pt x="8405537" y="4542621"/>
                    <a:pt x="8418540" y="4529098"/>
                    <a:pt x="8434569" y="4529098"/>
                  </a:cubicBezTo>
                  <a:cubicBezTo>
                    <a:pt x="8450598" y="4529098"/>
                    <a:pt x="8463591" y="4542621"/>
                    <a:pt x="8463591" y="4559298"/>
                  </a:cubicBezTo>
                  <a:cubicBezTo>
                    <a:pt x="8463591" y="4575976"/>
                    <a:pt x="8450598" y="4589499"/>
                    <a:pt x="8434569" y="4589499"/>
                  </a:cubicBezTo>
                  <a:close/>
                  <a:moveTo>
                    <a:pt x="8929984" y="4589499"/>
                  </a:moveTo>
                  <a:cubicBezTo>
                    <a:pt x="8913955" y="4589499"/>
                    <a:pt x="8900952" y="4575976"/>
                    <a:pt x="8900952" y="4559298"/>
                  </a:cubicBezTo>
                  <a:cubicBezTo>
                    <a:pt x="8900952" y="4542621"/>
                    <a:pt x="8913955" y="4529098"/>
                    <a:pt x="8929984" y="4529098"/>
                  </a:cubicBezTo>
                  <a:cubicBezTo>
                    <a:pt x="8946013" y="4529098"/>
                    <a:pt x="8959005" y="4542621"/>
                    <a:pt x="8959005" y="4559298"/>
                  </a:cubicBezTo>
                  <a:cubicBezTo>
                    <a:pt x="8959005" y="4575976"/>
                    <a:pt x="8946013" y="4589499"/>
                    <a:pt x="8929984" y="4589499"/>
                  </a:cubicBezTo>
                  <a:close/>
                  <a:moveTo>
                    <a:pt x="9000756" y="4589499"/>
                  </a:moveTo>
                  <a:cubicBezTo>
                    <a:pt x="8984727" y="4589499"/>
                    <a:pt x="8971724" y="4575976"/>
                    <a:pt x="8971724" y="4559298"/>
                  </a:cubicBezTo>
                  <a:cubicBezTo>
                    <a:pt x="8971724" y="4542621"/>
                    <a:pt x="8984727" y="4529098"/>
                    <a:pt x="9000756" y="4529098"/>
                  </a:cubicBezTo>
                  <a:cubicBezTo>
                    <a:pt x="9016785" y="4529098"/>
                    <a:pt x="9029778" y="4542621"/>
                    <a:pt x="9029778" y="4559298"/>
                  </a:cubicBezTo>
                  <a:cubicBezTo>
                    <a:pt x="9029778" y="4575976"/>
                    <a:pt x="9016785" y="4589499"/>
                    <a:pt x="9000756" y="4589499"/>
                  </a:cubicBezTo>
                  <a:close/>
                  <a:moveTo>
                    <a:pt x="1357227" y="4515897"/>
                  </a:moveTo>
                  <a:cubicBezTo>
                    <a:pt x="1341198" y="4515897"/>
                    <a:pt x="1328200" y="4502374"/>
                    <a:pt x="1328200" y="4485697"/>
                  </a:cubicBezTo>
                  <a:cubicBezTo>
                    <a:pt x="1328200" y="4469019"/>
                    <a:pt x="1341198" y="4455497"/>
                    <a:pt x="1357227" y="4455497"/>
                  </a:cubicBezTo>
                  <a:cubicBezTo>
                    <a:pt x="1373256" y="4455497"/>
                    <a:pt x="1386254" y="4469019"/>
                    <a:pt x="1386254" y="4485697"/>
                  </a:cubicBezTo>
                  <a:cubicBezTo>
                    <a:pt x="1386254" y="4502374"/>
                    <a:pt x="1373256" y="4515897"/>
                    <a:pt x="1357227" y="4515897"/>
                  </a:cubicBezTo>
                  <a:close/>
                  <a:moveTo>
                    <a:pt x="1428000" y="4515897"/>
                  </a:moveTo>
                  <a:cubicBezTo>
                    <a:pt x="1411971" y="4515897"/>
                    <a:pt x="1398973" y="4502374"/>
                    <a:pt x="1398973" y="4485697"/>
                  </a:cubicBezTo>
                  <a:cubicBezTo>
                    <a:pt x="1398973" y="4469019"/>
                    <a:pt x="1411971" y="4455497"/>
                    <a:pt x="1428000" y="4455497"/>
                  </a:cubicBezTo>
                  <a:cubicBezTo>
                    <a:pt x="1444029" y="4455497"/>
                    <a:pt x="1457027" y="4469019"/>
                    <a:pt x="1457027" y="4485697"/>
                  </a:cubicBezTo>
                  <a:cubicBezTo>
                    <a:pt x="1457027" y="4502374"/>
                    <a:pt x="1444029" y="4515897"/>
                    <a:pt x="1428000" y="4515897"/>
                  </a:cubicBezTo>
                  <a:close/>
                  <a:moveTo>
                    <a:pt x="2135736" y="4515897"/>
                  </a:moveTo>
                  <a:cubicBezTo>
                    <a:pt x="2119706" y="4515897"/>
                    <a:pt x="2106709" y="4502374"/>
                    <a:pt x="2106709" y="4485697"/>
                  </a:cubicBezTo>
                  <a:cubicBezTo>
                    <a:pt x="2106709" y="4469019"/>
                    <a:pt x="2119706" y="4455497"/>
                    <a:pt x="2135736" y="4455497"/>
                  </a:cubicBezTo>
                  <a:cubicBezTo>
                    <a:pt x="2151765" y="4455497"/>
                    <a:pt x="2164762" y="4469019"/>
                    <a:pt x="2164762" y="4485697"/>
                  </a:cubicBezTo>
                  <a:cubicBezTo>
                    <a:pt x="2164762" y="4502374"/>
                    <a:pt x="2151765" y="4515897"/>
                    <a:pt x="2135736" y="4515897"/>
                  </a:cubicBezTo>
                  <a:close/>
                  <a:moveTo>
                    <a:pt x="2206508" y="4515897"/>
                  </a:moveTo>
                  <a:cubicBezTo>
                    <a:pt x="2190479" y="4515897"/>
                    <a:pt x="2177481" y="4502374"/>
                    <a:pt x="2177481" y="4485697"/>
                  </a:cubicBezTo>
                  <a:cubicBezTo>
                    <a:pt x="2177481" y="4469019"/>
                    <a:pt x="2190479" y="4455497"/>
                    <a:pt x="2206508" y="4455497"/>
                  </a:cubicBezTo>
                  <a:cubicBezTo>
                    <a:pt x="2222537" y="4455497"/>
                    <a:pt x="2235535" y="4469019"/>
                    <a:pt x="2235535" y="4485697"/>
                  </a:cubicBezTo>
                  <a:cubicBezTo>
                    <a:pt x="2235535" y="4502374"/>
                    <a:pt x="2222537" y="4515897"/>
                    <a:pt x="2206508" y="4515897"/>
                  </a:cubicBezTo>
                  <a:close/>
                  <a:moveTo>
                    <a:pt x="2277281" y="4515897"/>
                  </a:moveTo>
                  <a:cubicBezTo>
                    <a:pt x="2261252" y="4515897"/>
                    <a:pt x="2248254" y="4502374"/>
                    <a:pt x="2248254" y="4485697"/>
                  </a:cubicBezTo>
                  <a:cubicBezTo>
                    <a:pt x="2248254" y="4469019"/>
                    <a:pt x="2261252" y="4455497"/>
                    <a:pt x="2277281" y="4455497"/>
                  </a:cubicBezTo>
                  <a:cubicBezTo>
                    <a:pt x="2293310" y="4455497"/>
                    <a:pt x="2306308" y="4469019"/>
                    <a:pt x="2306308" y="4485697"/>
                  </a:cubicBezTo>
                  <a:cubicBezTo>
                    <a:pt x="2306308" y="4502374"/>
                    <a:pt x="2293310" y="4515897"/>
                    <a:pt x="2277281" y="4515897"/>
                  </a:cubicBezTo>
                  <a:close/>
                  <a:moveTo>
                    <a:pt x="2348054" y="4515897"/>
                  </a:moveTo>
                  <a:cubicBezTo>
                    <a:pt x="2332025" y="4515897"/>
                    <a:pt x="2319027" y="4502374"/>
                    <a:pt x="2319027" y="4485697"/>
                  </a:cubicBezTo>
                  <a:cubicBezTo>
                    <a:pt x="2319027" y="4469019"/>
                    <a:pt x="2332025" y="4455497"/>
                    <a:pt x="2348054" y="4455497"/>
                  </a:cubicBezTo>
                  <a:cubicBezTo>
                    <a:pt x="2364083" y="4455497"/>
                    <a:pt x="2377081" y="4469019"/>
                    <a:pt x="2377081" y="4485697"/>
                  </a:cubicBezTo>
                  <a:cubicBezTo>
                    <a:pt x="2377081" y="4502374"/>
                    <a:pt x="2364083" y="4515897"/>
                    <a:pt x="2348054" y="4515897"/>
                  </a:cubicBezTo>
                  <a:close/>
                  <a:moveTo>
                    <a:pt x="2418829" y="4515897"/>
                  </a:moveTo>
                  <a:cubicBezTo>
                    <a:pt x="2402799" y="4515897"/>
                    <a:pt x="2389802" y="4502374"/>
                    <a:pt x="2389802" y="4485697"/>
                  </a:cubicBezTo>
                  <a:cubicBezTo>
                    <a:pt x="2389802" y="4469019"/>
                    <a:pt x="2402799" y="4455497"/>
                    <a:pt x="2418829" y="4455497"/>
                  </a:cubicBezTo>
                  <a:cubicBezTo>
                    <a:pt x="2434858" y="4455497"/>
                    <a:pt x="2447855" y="4469019"/>
                    <a:pt x="2447855" y="4485697"/>
                  </a:cubicBezTo>
                  <a:cubicBezTo>
                    <a:pt x="2447855" y="4502374"/>
                    <a:pt x="2434858" y="4515897"/>
                    <a:pt x="2418829" y="4515897"/>
                  </a:cubicBezTo>
                  <a:close/>
                  <a:moveTo>
                    <a:pt x="2489602" y="4515897"/>
                  </a:moveTo>
                  <a:cubicBezTo>
                    <a:pt x="2473573" y="4515897"/>
                    <a:pt x="2460575" y="4502374"/>
                    <a:pt x="2460575" y="4485697"/>
                  </a:cubicBezTo>
                  <a:cubicBezTo>
                    <a:pt x="2460575" y="4469019"/>
                    <a:pt x="2473573" y="4455497"/>
                    <a:pt x="2489602" y="4455497"/>
                  </a:cubicBezTo>
                  <a:cubicBezTo>
                    <a:pt x="2505631" y="4455497"/>
                    <a:pt x="2518629" y="4469019"/>
                    <a:pt x="2518629" y="4485697"/>
                  </a:cubicBezTo>
                  <a:cubicBezTo>
                    <a:pt x="2518629" y="4502374"/>
                    <a:pt x="2505631" y="4515897"/>
                    <a:pt x="2489602" y="4515897"/>
                  </a:cubicBezTo>
                  <a:close/>
                  <a:moveTo>
                    <a:pt x="2560375" y="4515897"/>
                  </a:moveTo>
                  <a:cubicBezTo>
                    <a:pt x="2544346" y="4515897"/>
                    <a:pt x="2531348" y="4502374"/>
                    <a:pt x="2531348" y="4485697"/>
                  </a:cubicBezTo>
                  <a:cubicBezTo>
                    <a:pt x="2531348" y="4469019"/>
                    <a:pt x="2544346" y="4455497"/>
                    <a:pt x="2560375" y="4455497"/>
                  </a:cubicBezTo>
                  <a:cubicBezTo>
                    <a:pt x="2576404" y="4455497"/>
                    <a:pt x="2589402" y="4469019"/>
                    <a:pt x="2589402" y="4485697"/>
                  </a:cubicBezTo>
                  <a:cubicBezTo>
                    <a:pt x="2589402" y="4502374"/>
                    <a:pt x="2576404" y="4515897"/>
                    <a:pt x="2560375" y="4515897"/>
                  </a:cubicBezTo>
                  <a:close/>
                  <a:moveTo>
                    <a:pt x="2631148" y="4515897"/>
                  </a:moveTo>
                  <a:cubicBezTo>
                    <a:pt x="2615119" y="4515897"/>
                    <a:pt x="2602121" y="4502374"/>
                    <a:pt x="2602121" y="4485697"/>
                  </a:cubicBezTo>
                  <a:cubicBezTo>
                    <a:pt x="2602121" y="4469019"/>
                    <a:pt x="2615119" y="4455497"/>
                    <a:pt x="2631148" y="4455497"/>
                  </a:cubicBezTo>
                  <a:cubicBezTo>
                    <a:pt x="2647177" y="4455497"/>
                    <a:pt x="2660175" y="4469019"/>
                    <a:pt x="2660175" y="4485697"/>
                  </a:cubicBezTo>
                  <a:cubicBezTo>
                    <a:pt x="2660175" y="4502374"/>
                    <a:pt x="2647177" y="4515897"/>
                    <a:pt x="2631148" y="4515897"/>
                  </a:cubicBezTo>
                  <a:close/>
                  <a:moveTo>
                    <a:pt x="2701923" y="4515897"/>
                  </a:moveTo>
                  <a:cubicBezTo>
                    <a:pt x="2685893" y="4515897"/>
                    <a:pt x="2672896" y="4502374"/>
                    <a:pt x="2672896" y="4485697"/>
                  </a:cubicBezTo>
                  <a:cubicBezTo>
                    <a:pt x="2672896" y="4469019"/>
                    <a:pt x="2685893" y="4455497"/>
                    <a:pt x="2701923" y="4455497"/>
                  </a:cubicBezTo>
                  <a:cubicBezTo>
                    <a:pt x="2717952" y="4455497"/>
                    <a:pt x="2730949" y="4469019"/>
                    <a:pt x="2730949" y="4485697"/>
                  </a:cubicBezTo>
                  <a:cubicBezTo>
                    <a:pt x="2730949" y="4502374"/>
                    <a:pt x="2717952" y="4515897"/>
                    <a:pt x="2701923" y="4515897"/>
                  </a:cubicBezTo>
                  <a:close/>
                  <a:moveTo>
                    <a:pt x="2772695" y="4515897"/>
                  </a:moveTo>
                  <a:cubicBezTo>
                    <a:pt x="2756666" y="4515897"/>
                    <a:pt x="2743668" y="4502374"/>
                    <a:pt x="2743668" y="4485697"/>
                  </a:cubicBezTo>
                  <a:cubicBezTo>
                    <a:pt x="2743668" y="4469019"/>
                    <a:pt x="2756666" y="4455497"/>
                    <a:pt x="2772695" y="4455497"/>
                  </a:cubicBezTo>
                  <a:cubicBezTo>
                    <a:pt x="2788724" y="4455497"/>
                    <a:pt x="2801722" y="4469019"/>
                    <a:pt x="2801722" y="4485697"/>
                  </a:cubicBezTo>
                  <a:cubicBezTo>
                    <a:pt x="2801722" y="4502374"/>
                    <a:pt x="2788724" y="4515897"/>
                    <a:pt x="2772695" y="4515897"/>
                  </a:cubicBezTo>
                  <a:close/>
                  <a:moveTo>
                    <a:pt x="2843468" y="4515897"/>
                  </a:moveTo>
                  <a:cubicBezTo>
                    <a:pt x="2827439" y="4515897"/>
                    <a:pt x="2814441" y="4502374"/>
                    <a:pt x="2814441" y="4485697"/>
                  </a:cubicBezTo>
                  <a:cubicBezTo>
                    <a:pt x="2814441" y="4469019"/>
                    <a:pt x="2827439" y="4455497"/>
                    <a:pt x="2843468" y="4455497"/>
                  </a:cubicBezTo>
                  <a:cubicBezTo>
                    <a:pt x="2859497" y="4455497"/>
                    <a:pt x="2872495" y="4469019"/>
                    <a:pt x="2872495" y="4485697"/>
                  </a:cubicBezTo>
                  <a:cubicBezTo>
                    <a:pt x="2872495" y="4502374"/>
                    <a:pt x="2859497" y="4515897"/>
                    <a:pt x="2843468" y="4515897"/>
                  </a:cubicBezTo>
                  <a:close/>
                  <a:moveTo>
                    <a:pt x="2914241" y="4515897"/>
                  </a:moveTo>
                  <a:cubicBezTo>
                    <a:pt x="2898212" y="4515897"/>
                    <a:pt x="2885214" y="4502374"/>
                    <a:pt x="2885214" y="4485697"/>
                  </a:cubicBezTo>
                  <a:cubicBezTo>
                    <a:pt x="2885214" y="4469019"/>
                    <a:pt x="2898212" y="4455497"/>
                    <a:pt x="2914241" y="4455497"/>
                  </a:cubicBezTo>
                  <a:cubicBezTo>
                    <a:pt x="2930270" y="4455497"/>
                    <a:pt x="2943268" y="4469019"/>
                    <a:pt x="2943268" y="4485697"/>
                  </a:cubicBezTo>
                  <a:cubicBezTo>
                    <a:pt x="2943268" y="4502374"/>
                    <a:pt x="2930270" y="4515897"/>
                    <a:pt x="2914241" y="4515897"/>
                  </a:cubicBezTo>
                  <a:close/>
                  <a:moveTo>
                    <a:pt x="3055789" y="4515897"/>
                  </a:moveTo>
                  <a:cubicBezTo>
                    <a:pt x="3039760" y="4515897"/>
                    <a:pt x="3026762" y="4502374"/>
                    <a:pt x="3026762" y="4485697"/>
                  </a:cubicBezTo>
                  <a:cubicBezTo>
                    <a:pt x="3026762" y="4469019"/>
                    <a:pt x="3039760" y="4455497"/>
                    <a:pt x="3055789" y="4455497"/>
                  </a:cubicBezTo>
                  <a:cubicBezTo>
                    <a:pt x="3071818" y="4455497"/>
                    <a:pt x="3084816" y="4469019"/>
                    <a:pt x="3084816" y="4485697"/>
                  </a:cubicBezTo>
                  <a:cubicBezTo>
                    <a:pt x="3084816" y="4502374"/>
                    <a:pt x="3071818" y="4515897"/>
                    <a:pt x="3055789" y="4515897"/>
                  </a:cubicBezTo>
                  <a:close/>
                  <a:moveTo>
                    <a:pt x="3551204" y="4515897"/>
                  </a:moveTo>
                  <a:cubicBezTo>
                    <a:pt x="3535174" y="4515897"/>
                    <a:pt x="3522177" y="4502374"/>
                    <a:pt x="3522177" y="4485697"/>
                  </a:cubicBezTo>
                  <a:cubicBezTo>
                    <a:pt x="3522177" y="4469019"/>
                    <a:pt x="3535174" y="4455497"/>
                    <a:pt x="3551204" y="4455497"/>
                  </a:cubicBezTo>
                  <a:cubicBezTo>
                    <a:pt x="3567233" y="4455497"/>
                    <a:pt x="3580230" y="4469019"/>
                    <a:pt x="3580230" y="4485697"/>
                  </a:cubicBezTo>
                  <a:cubicBezTo>
                    <a:pt x="3580230" y="4502374"/>
                    <a:pt x="3567233" y="4515897"/>
                    <a:pt x="3551204" y="4515897"/>
                  </a:cubicBezTo>
                  <a:close/>
                  <a:moveTo>
                    <a:pt x="3763522" y="4515897"/>
                  </a:moveTo>
                  <a:cubicBezTo>
                    <a:pt x="3747493" y="4515897"/>
                    <a:pt x="3734495" y="4502374"/>
                    <a:pt x="3734495" y="4485697"/>
                  </a:cubicBezTo>
                  <a:cubicBezTo>
                    <a:pt x="3734495" y="4469019"/>
                    <a:pt x="3747493" y="4455497"/>
                    <a:pt x="3763522" y="4455497"/>
                  </a:cubicBezTo>
                  <a:cubicBezTo>
                    <a:pt x="3779551" y="4455497"/>
                    <a:pt x="3792549" y="4469019"/>
                    <a:pt x="3792549" y="4485697"/>
                  </a:cubicBezTo>
                  <a:cubicBezTo>
                    <a:pt x="3792549" y="4502374"/>
                    <a:pt x="3779551" y="4515897"/>
                    <a:pt x="3763522" y="4515897"/>
                  </a:cubicBezTo>
                  <a:close/>
                  <a:moveTo>
                    <a:pt x="4188163" y="4515897"/>
                  </a:moveTo>
                  <a:cubicBezTo>
                    <a:pt x="4172134" y="4515897"/>
                    <a:pt x="4159136" y="4502374"/>
                    <a:pt x="4159136" y="4485697"/>
                  </a:cubicBezTo>
                  <a:cubicBezTo>
                    <a:pt x="4159136" y="4469019"/>
                    <a:pt x="4172134" y="4455497"/>
                    <a:pt x="4188163" y="4455497"/>
                  </a:cubicBezTo>
                  <a:cubicBezTo>
                    <a:pt x="4204192" y="4455497"/>
                    <a:pt x="4217190" y="4469019"/>
                    <a:pt x="4217190" y="4485697"/>
                  </a:cubicBezTo>
                  <a:cubicBezTo>
                    <a:pt x="4217190" y="4502374"/>
                    <a:pt x="4204192" y="4515897"/>
                    <a:pt x="4188163" y="4515897"/>
                  </a:cubicBezTo>
                  <a:close/>
                  <a:moveTo>
                    <a:pt x="4258936" y="4515897"/>
                  </a:moveTo>
                  <a:cubicBezTo>
                    <a:pt x="4242907" y="4515897"/>
                    <a:pt x="4229909" y="4502374"/>
                    <a:pt x="4229909" y="4485697"/>
                  </a:cubicBezTo>
                  <a:cubicBezTo>
                    <a:pt x="4229909" y="4469019"/>
                    <a:pt x="4242907" y="4455497"/>
                    <a:pt x="4258936" y="4455497"/>
                  </a:cubicBezTo>
                  <a:cubicBezTo>
                    <a:pt x="4274965" y="4455497"/>
                    <a:pt x="4287963" y="4469019"/>
                    <a:pt x="4287963" y="4485697"/>
                  </a:cubicBezTo>
                  <a:cubicBezTo>
                    <a:pt x="4287963" y="4502374"/>
                    <a:pt x="4274965" y="4515897"/>
                    <a:pt x="4258936" y="4515897"/>
                  </a:cubicBezTo>
                  <a:close/>
                  <a:moveTo>
                    <a:pt x="4825123" y="4515897"/>
                  </a:moveTo>
                  <a:cubicBezTo>
                    <a:pt x="4809094" y="4515897"/>
                    <a:pt x="4796096" y="4502374"/>
                    <a:pt x="4796096" y="4485697"/>
                  </a:cubicBezTo>
                  <a:cubicBezTo>
                    <a:pt x="4796096" y="4469019"/>
                    <a:pt x="4809094" y="4455497"/>
                    <a:pt x="4825123" y="4455497"/>
                  </a:cubicBezTo>
                  <a:cubicBezTo>
                    <a:pt x="4841152" y="4455497"/>
                    <a:pt x="4854150" y="4469019"/>
                    <a:pt x="4854150" y="4485697"/>
                  </a:cubicBezTo>
                  <a:cubicBezTo>
                    <a:pt x="4854150" y="4502374"/>
                    <a:pt x="4841152" y="4515897"/>
                    <a:pt x="4825123" y="4515897"/>
                  </a:cubicBezTo>
                  <a:close/>
                  <a:moveTo>
                    <a:pt x="5532861" y="4515897"/>
                  </a:moveTo>
                  <a:cubicBezTo>
                    <a:pt x="5516832" y="4515897"/>
                    <a:pt x="5503829" y="4502374"/>
                    <a:pt x="5503829" y="4485697"/>
                  </a:cubicBezTo>
                  <a:cubicBezTo>
                    <a:pt x="5503829" y="4469019"/>
                    <a:pt x="5516832" y="4455497"/>
                    <a:pt x="5532861" y="4455497"/>
                  </a:cubicBezTo>
                  <a:cubicBezTo>
                    <a:pt x="5548890" y="4455497"/>
                    <a:pt x="5561882" y="4469019"/>
                    <a:pt x="5561882" y="4485697"/>
                  </a:cubicBezTo>
                  <a:cubicBezTo>
                    <a:pt x="5561882" y="4502374"/>
                    <a:pt x="5548890" y="4515897"/>
                    <a:pt x="5532861" y="4515897"/>
                  </a:cubicBezTo>
                  <a:close/>
                  <a:moveTo>
                    <a:pt x="5603633" y="4515897"/>
                  </a:moveTo>
                  <a:cubicBezTo>
                    <a:pt x="5587604" y="4515897"/>
                    <a:pt x="5574601" y="4502374"/>
                    <a:pt x="5574601" y="4485697"/>
                  </a:cubicBezTo>
                  <a:cubicBezTo>
                    <a:pt x="5574601" y="4469019"/>
                    <a:pt x="5587604" y="4455497"/>
                    <a:pt x="5603633" y="4455497"/>
                  </a:cubicBezTo>
                  <a:cubicBezTo>
                    <a:pt x="5619662" y="4455497"/>
                    <a:pt x="5632655" y="4469019"/>
                    <a:pt x="5632655" y="4485697"/>
                  </a:cubicBezTo>
                  <a:cubicBezTo>
                    <a:pt x="5632655" y="4502374"/>
                    <a:pt x="5619662" y="4515897"/>
                    <a:pt x="5603633" y="4515897"/>
                  </a:cubicBezTo>
                  <a:close/>
                  <a:moveTo>
                    <a:pt x="5815954" y="4515897"/>
                  </a:moveTo>
                  <a:cubicBezTo>
                    <a:pt x="5799925" y="4515897"/>
                    <a:pt x="5786922" y="4502374"/>
                    <a:pt x="5786922" y="4485697"/>
                  </a:cubicBezTo>
                  <a:cubicBezTo>
                    <a:pt x="5786922" y="4469019"/>
                    <a:pt x="5799925" y="4455497"/>
                    <a:pt x="5815954" y="4455497"/>
                  </a:cubicBezTo>
                  <a:cubicBezTo>
                    <a:pt x="5831983" y="4455497"/>
                    <a:pt x="5844975" y="4469019"/>
                    <a:pt x="5844975" y="4485697"/>
                  </a:cubicBezTo>
                  <a:cubicBezTo>
                    <a:pt x="5844975" y="4502374"/>
                    <a:pt x="5831983" y="4515897"/>
                    <a:pt x="5815954" y="4515897"/>
                  </a:cubicBezTo>
                  <a:close/>
                  <a:moveTo>
                    <a:pt x="5886727" y="4515897"/>
                  </a:moveTo>
                  <a:cubicBezTo>
                    <a:pt x="5870698" y="4515897"/>
                    <a:pt x="5857695" y="4502374"/>
                    <a:pt x="5857695" y="4485697"/>
                  </a:cubicBezTo>
                  <a:cubicBezTo>
                    <a:pt x="5857695" y="4469019"/>
                    <a:pt x="5870698" y="4455497"/>
                    <a:pt x="5886727" y="4455497"/>
                  </a:cubicBezTo>
                  <a:cubicBezTo>
                    <a:pt x="5902756" y="4455497"/>
                    <a:pt x="5915749" y="4469019"/>
                    <a:pt x="5915749" y="4485697"/>
                  </a:cubicBezTo>
                  <a:cubicBezTo>
                    <a:pt x="5915749" y="4502374"/>
                    <a:pt x="5902756" y="4515897"/>
                    <a:pt x="5886727" y="4515897"/>
                  </a:cubicBezTo>
                  <a:close/>
                  <a:moveTo>
                    <a:pt x="5957500" y="4515897"/>
                  </a:moveTo>
                  <a:cubicBezTo>
                    <a:pt x="5941471" y="4515897"/>
                    <a:pt x="5928468" y="4502374"/>
                    <a:pt x="5928468" y="4485697"/>
                  </a:cubicBezTo>
                  <a:cubicBezTo>
                    <a:pt x="5928468" y="4469019"/>
                    <a:pt x="5941471" y="4455497"/>
                    <a:pt x="5957500" y="4455497"/>
                  </a:cubicBezTo>
                  <a:cubicBezTo>
                    <a:pt x="5973530" y="4455497"/>
                    <a:pt x="5986522" y="4469019"/>
                    <a:pt x="5986522" y="4485697"/>
                  </a:cubicBezTo>
                  <a:cubicBezTo>
                    <a:pt x="5986522" y="4502374"/>
                    <a:pt x="5973530" y="4515897"/>
                    <a:pt x="5957500" y="4515897"/>
                  </a:cubicBezTo>
                  <a:close/>
                  <a:moveTo>
                    <a:pt x="6099048" y="4515897"/>
                  </a:moveTo>
                  <a:cubicBezTo>
                    <a:pt x="6083019" y="4515897"/>
                    <a:pt x="6070016" y="4502374"/>
                    <a:pt x="6070016" y="4485697"/>
                  </a:cubicBezTo>
                  <a:cubicBezTo>
                    <a:pt x="6070016" y="4469019"/>
                    <a:pt x="6083019" y="4455497"/>
                    <a:pt x="6099048" y="4455497"/>
                  </a:cubicBezTo>
                  <a:cubicBezTo>
                    <a:pt x="6115077" y="4455497"/>
                    <a:pt x="6128069" y="4469019"/>
                    <a:pt x="6128069" y="4485697"/>
                  </a:cubicBezTo>
                  <a:cubicBezTo>
                    <a:pt x="6128069" y="4502374"/>
                    <a:pt x="6115077" y="4515897"/>
                    <a:pt x="6099048" y="4515897"/>
                  </a:cubicBezTo>
                  <a:close/>
                  <a:moveTo>
                    <a:pt x="6169820" y="4515897"/>
                  </a:moveTo>
                  <a:cubicBezTo>
                    <a:pt x="6153791" y="4515897"/>
                    <a:pt x="6140788" y="4502374"/>
                    <a:pt x="6140788" y="4485697"/>
                  </a:cubicBezTo>
                  <a:cubicBezTo>
                    <a:pt x="6140788" y="4469019"/>
                    <a:pt x="6153791" y="4455497"/>
                    <a:pt x="6169820" y="4455497"/>
                  </a:cubicBezTo>
                  <a:cubicBezTo>
                    <a:pt x="6185849" y="4455497"/>
                    <a:pt x="6198842" y="4469019"/>
                    <a:pt x="6198842" y="4485697"/>
                  </a:cubicBezTo>
                  <a:cubicBezTo>
                    <a:pt x="6198842" y="4502374"/>
                    <a:pt x="6185849" y="4515897"/>
                    <a:pt x="6169820" y="4515897"/>
                  </a:cubicBezTo>
                  <a:close/>
                  <a:moveTo>
                    <a:pt x="6240593" y="4515897"/>
                  </a:moveTo>
                  <a:cubicBezTo>
                    <a:pt x="6224564" y="4515897"/>
                    <a:pt x="6211561" y="4502374"/>
                    <a:pt x="6211561" y="4485697"/>
                  </a:cubicBezTo>
                  <a:cubicBezTo>
                    <a:pt x="6211561" y="4469019"/>
                    <a:pt x="6224564" y="4455497"/>
                    <a:pt x="6240593" y="4455497"/>
                  </a:cubicBezTo>
                  <a:cubicBezTo>
                    <a:pt x="6256623" y="4455497"/>
                    <a:pt x="6269615" y="4469019"/>
                    <a:pt x="6269615" y="4485697"/>
                  </a:cubicBezTo>
                  <a:cubicBezTo>
                    <a:pt x="6269615" y="4502374"/>
                    <a:pt x="6256623" y="4515897"/>
                    <a:pt x="6240593" y="4515897"/>
                  </a:cubicBezTo>
                  <a:close/>
                  <a:moveTo>
                    <a:pt x="6311367" y="4515897"/>
                  </a:moveTo>
                  <a:cubicBezTo>
                    <a:pt x="6295337" y="4515897"/>
                    <a:pt x="6282334" y="4502374"/>
                    <a:pt x="6282334" y="4485697"/>
                  </a:cubicBezTo>
                  <a:cubicBezTo>
                    <a:pt x="6282334" y="4469019"/>
                    <a:pt x="6295337" y="4455497"/>
                    <a:pt x="6311367" y="4455497"/>
                  </a:cubicBezTo>
                  <a:cubicBezTo>
                    <a:pt x="6327396" y="4455497"/>
                    <a:pt x="6340388" y="4469019"/>
                    <a:pt x="6340388" y="4485697"/>
                  </a:cubicBezTo>
                  <a:cubicBezTo>
                    <a:pt x="6340388" y="4502374"/>
                    <a:pt x="6327396" y="4515897"/>
                    <a:pt x="6311367" y="4515897"/>
                  </a:cubicBezTo>
                  <a:close/>
                  <a:moveTo>
                    <a:pt x="6382142" y="4515897"/>
                  </a:moveTo>
                  <a:cubicBezTo>
                    <a:pt x="6366113" y="4515897"/>
                    <a:pt x="6353110" y="4502374"/>
                    <a:pt x="6353110" y="4485697"/>
                  </a:cubicBezTo>
                  <a:cubicBezTo>
                    <a:pt x="6353110" y="4469019"/>
                    <a:pt x="6366113" y="4455497"/>
                    <a:pt x="6382142" y="4455497"/>
                  </a:cubicBezTo>
                  <a:cubicBezTo>
                    <a:pt x="6398171" y="4455497"/>
                    <a:pt x="6411163" y="4469019"/>
                    <a:pt x="6411163" y="4485697"/>
                  </a:cubicBezTo>
                  <a:cubicBezTo>
                    <a:pt x="6411163" y="4502374"/>
                    <a:pt x="6398171" y="4515897"/>
                    <a:pt x="6382142" y="4515897"/>
                  </a:cubicBezTo>
                  <a:close/>
                  <a:moveTo>
                    <a:pt x="6452914" y="4515897"/>
                  </a:moveTo>
                  <a:cubicBezTo>
                    <a:pt x="6436885" y="4515897"/>
                    <a:pt x="6423882" y="4502374"/>
                    <a:pt x="6423882" y="4485697"/>
                  </a:cubicBezTo>
                  <a:cubicBezTo>
                    <a:pt x="6423882" y="4469019"/>
                    <a:pt x="6436885" y="4455497"/>
                    <a:pt x="6452914" y="4455497"/>
                  </a:cubicBezTo>
                  <a:cubicBezTo>
                    <a:pt x="6468943" y="4455497"/>
                    <a:pt x="6481936" y="4469019"/>
                    <a:pt x="6481936" y="4485697"/>
                  </a:cubicBezTo>
                  <a:cubicBezTo>
                    <a:pt x="6481936" y="4502374"/>
                    <a:pt x="6468943" y="4515897"/>
                    <a:pt x="6452914" y="4515897"/>
                  </a:cubicBezTo>
                  <a:close/>
                  <a:moveTo>
                    <a:pt x="6523687" y="4515897"/>
                  </a:moveTo>
                  <a:cubicBezTo>
                    <a:pt x="6507658" y="4515897"/>
                    <a:pt x="6494655" y="4502374"/>
                    <a:pt x="6494655" y="4485697"/>
                  </a:cubicBezTo>
                  <a:cubicBezTo>
                    <a:pt x="6494655" y="4469019"/>
                    <a:pt x="6507658" y="4455497"/>
                    <a:pt x="6523687" y="4455497"/>
                  </a:cubicBezTo>
                  <a:cubicBezTo>
                    <a:pt x="6539717" y="4455497"/>
                    <a:pt x="6552709" y="4469019"/>
                    <a:pt x="6552709" y="4485697"/>
                  </a:cubicBezTo>
                  <a:cubicBezTo>
                    <a:pt x="6552709" y="4502374"/>
                    <a:pt x="6539717" y="4515897"/>
                    <a:pt x="6523687" y="4515897"/>
                  </a:cubicBezTo>
                  <a:close/>
                  <a:moveTo>
                    <a:pt x="6594461" y="4515897"/>
                  </a:moveTo>
                  <a:cubicBezTo>
                    <a:pt x="6578431" y="4515897"/>
                    <a:pt x="6565428" y="4502374"/>
                    <a:pt x="6565428" y="4485697"/>
                  </a:cubicBezTo>
                  <a:cubicBezTo>
                    <a:pt x="6565428" y="4469019"/>
                    <a:pt x="6578431" y="4455497"/>
                    <a:pt x="6594461" y="4455497"/>
                  </a:cubicBezTo>
                  <a:cubicBezTo>
                    <a:pt x="6610490" y="4455497"/>
                    <a:pt x="6623482" y="4469019"/>
                    <a:pt x="6623482" y="4485697"/>
                  </a:cubicBezTo>
                  <a:cubicBezTo>
                    <a:pt x="6623482" y="4502374"/>
                    <a:pt x="6610490" y="4515897"/>
                    <a:pt x="6594461" y="4515897"/>
                  </a:cubicBezTo>
                  <a:close/>
                  <a:moveTo>
                    <a:pt x="6665235" y="4515897"/>
                  </a:moveTo>
                  <a:cubicBezTo>
                    <a:pt x="6649206" y="4515897"/>
                    <a:pt x="6636203" y="4502374"/>
                    <a:pt x="6636203" y="4485697"/>
                  </a:cubicBezTo>
                  <a:cubicBezTo>
                    <a:pt x="6636203" y="4469019"/>
                    <a:pt x="6649206" y="4455497"/>
                    <a:pt x="6665235" y="4455497"/>
                  </a:cubicBezTo>
                  <a:cubicBezTo>
                    <a:pt x="6681264" y="4455497"/>
                    <a:pt x="6694256" y="4469019"/>
                    <a:pt x="6694256" y="4485697"/>
                  </a:cubicBezTo>
                  <a:cubicBezTo>
                    <a:pt x="6694256" y="4502374"/>
                    <a:pt x="6681264" y="4515897"/>
                    <a:pt x="6665235" y="4515897"/>
                  </a:cubicBezTo>
                  <a:close/>
                  <a:moveTo>
                    <a:pt x="6736007" y="4515897"/>
                  </a:moveTo>
                  <a:cubicBezTo>
                    <a:pt x="6719978" y="4515897"/>
                    <a:pt x="6706975" y="4502374"/>
                    <a:pt x="6706975" y="4485697"/>
                  </a:cubicBezTo>
                  <a:cubicBezTo>
                    <a:pt x="6706975" y="4469019"/>
                    <a:pt x="6719978" y="4455497"/>
                    <a:pt x="6736007" y="4455497"/>
                  </a:cubicBezTo>
                  <a:cubicBezTo>
                    <a:pt x="6752036" y="4455497"/>
                    <a:pt x="6765029" y="4469019"/>
                    <a:pt x="6765029" y="4485697"/>
                  </a:cubicBezTo>
                  <a:cubicBezTo>
                    <a:pt x="6765029" y="4502374"/>
                    <a:pt x="6752036" y="4515897"/>
                    <a:pt x="6736007" y="4515897"/>
                  </a:cubicBezTo>
                  <a:close/>
                  <a:moveTo>
                    <a:pt x="6806780" y="4515897"/>
                  </a:moveTo>
                  <a:cubicBezTo>
                    <a:pt x="6790751" y="4515897"/>
                    <a:pt x="6777748" y="4502374"/>
                    <a:pt x="6777748" y="4485697"/>
                  </a:cubicBezTo>
                  <a:cubicBezTo>
                    <a:pt x="6777748" y="4469019"/>
                    <a:pt x="6790751" y="4455497"/>
                    <a:pt x="6806780" y="4455497"/>
                  </a:cubicBezTo>
                  <a:cubicBezTo>
                    <a:pt x="6822810" y="4455497"/>
                    <a:pt x="6835802" y="4469019"/>
                    <a:pt x="6835802" y="4485697"/>
                  </a:cubicBezTo>
                  <a:cubicBezTo>
                    <a:pt x="6835802" y="4502374"/>
                    <a:pt x="6822810" y="4515897"/>
                    <a:pt x="6806780" y="4515897"/>
                  </a:cubicBezTo>
                  <a:close/>
                  <a:moveTo>
                    <a:pt x="6877555" y="4515897"/>
                  </a:moveTo>
                  <a:cubicBezTo>
                    <a:pt x="6861525" y="4515897"/>
                    <a:pt x="6848522" y="4502374"/>
                    <a:pt x="6848522" y="4485697"/>
                  </a:cubicBezTo>
                  <a:cubicBezTo>
                    <a:pt x="6848522" y="4469019"/>
                    <a:pt x="6861525" y="4455497"/>
                    <a:pt x="6877555" y="4455497"/>
                  </a:cubicBezTo>
                  <a:cubicBezTo>
                    <a:pt x="6893584" y="4455497"/>
                    <a:pt x="6906576" y="4469019"/>
                    <a:pt x="6906576" y="4485697"/>
                  </a:cubicBezTo>
                  <a:cubicBezTo>
                    <a:pt x="6906576" y="4502374"/>
                    <a:pt x="6893584" y="4515897"/>
                    <a:pt x="6877555" y="4515897"/>
                  </a:cubicBezTo>
                  <a:close/>
                  <a:moveTo>
                    <a:pt x="6948329" y="4515897"/>
                  </a:moveTo>
                  <a:cubicBezTo>
                    <a:pt x="6932300" y="4515897"/>
                    <a:pt x="6919297" y="4502374"/>
                    <a:pt x="6919297" y="4485697"/>
                  </a:cubicBezTo>
                  <a:cubicBezTo>
                    <a:pt x="6919297" y="4469019"/>
                    <a:pt x="6932300" y="4455497"/>
                    <a:pt x="6948329" y="4455497"/>
                  </a:cubicBezTo>
                  <a:cubicBezTo>
                    <a:pt x="6964358" y="4455497"/>
                    <a:pt x="6977350" y="4469019"/>
                    <a:pt x="6977350" y="4485697"/>
                  </a:cubicBezTo>
                  <a:cubicBezTo>
                    <a:pt x="6977350" y="4502374"/>
                    <a:pt x="6964358" y="4515897"/>
                    <a:pt x="6948329" y="4515897"/>
                  </a:cubicBezTo>
                  <a:close/>
                  <a:moveTo>
                    <a:pt x="7019101" y="4515897"/>
                  </a:moveTo>
                  <a:cubicBezTo>
                    <a:pt x="7003072" y="4515897"/>
                    <a:pt x="6990069" y="4502374"/>
                    <a:pt x="6990069" y="4485697"/>
                  </a:cubicBezTo>
                  <a:cubicBezTo>
                    <a:pt x="6990069" y="4469019"/>
                    <a:pt x="7003072" y="4455497"/>
                    <a:pt x="7019101" y="4455497"/>
                  </a:cubicBezTo>
                  <a:cubicBezTo>
                    <a:pt x="7035130" y="4455497"/>
                    <a:pt x="7048123" y="4469019"/>
                    <a:pt x="7048123" y="4485697"/>
                  </a:cubicBezTo>
                  <a:cubicBezTo>
                    <a:pt x="7048123" y="4502374"/>
                    <a:pt x="7035130" y="4515897"/>
                    <a:pt x="7019101" y="4515897"/>
                  </a:cubicBezTo>
                  <a:close/>
                  <a:moveTo>
                    <a:pt x="7089874" y="4515897"/>
                  </a:moveTo>
                  <a:cubicBezTo>
                    <a:pt x="7073845" y="4515897"/>
                    <a:pt x="7060842" y="4502374"/>
                    <a:pt x="7060842" y="4485697"/>
                  </a:cubicBezTo>
                  <a:cubicBezTo>
                    <a:pt x="7060842" y="4469019"/>
                    <a:pt x="7073845" y="4455497"/>
                    <a:pt x="7089874" y="4455497"/>
                  </a:cubicBezTo>
                  <a:cubicBezTo>
                    <a:pt x="7105904" y="4455497"/>
                    <a:pt x="7118896" y="4469019"/>
                    <a:pt x="7118896" y="4485697"/>
                  </a:cubicBezTo>
                  <a:cubicBezTo>
                    <a:pt x="7118896" y="4502374"/>
                    <a:pt x="7105904" y="4515897"/>
                    <a:pt x="7089874" y="4515897"/>
                  </a:cubicBezTo>
                  <a:close/>
                  <a:moveTo>
                    <a:pt x="7160648" y="4515897"/>
                  </a:moveTo>
                  <a:cubicBezTo>
                    <a:pt x="7144618" y="4515897"/>
                    <a:pt x="7131615" y="4502374"/>
                    <a:pt x="7131615" y="4485697"/>
                  </a:cubicBezTo>
                  <a:cubicBezTo>
                    <a:pt x="7131615" y="4469019"/>
                    <a:pt x="7144618" y="4455497"/>
                    <a:pt x="7160648" y="4455497"/>
                  </a:cubicBezTo>
                  <a:cubicBezTo>
                    <a:pt x="7176677" y="4455497"/>
                    <a:pt x="7189669" y="4469019"/>
                    <a:pt x="7189669" y="4485697"/>
                  </a:cubicBezTo>
                  <a:cubicBezTo>
                    <a:pt x="7189669" y="4502374"/>
                    <a:pt x="7176677" y="4515897"/>
                    <a:pt x="7160648" y="4515897"/>
                  </a:cubicBezTo>
                  <a:close/>
                  <a:moveTo>
                    <a:pt x="7231422" y="4515897"/>
                  </a:moveTo>
                  <a:cubicBezTo>
                    <a:pt x="7215393" y="4515897"/>
                    <a:pt x="7202390" y="4502374"/>
                    <a:pt x="7202390" y="4485697"/>
                  </a:cubicBezTo>
                  <a:cubicBezTo>
                    <a:pt x="7202390" y="4469019"/>
                    <a:pt x="7215393" y="4455497"/>
                    <a:pt x="7231422" y="4455497"/>
                  </a:cubicBezTo>
                  <a:cubicBezTo>
                    <a:pt x="7247451" y="4455497"/>
                    <a:pt x="7260443" y="4469019"/>
                    <a:pt x="7260443" y="4485697"/>
                  </a:cubicBezTo>
                  <a:cubicBezTo>
                    <a:pt x="7260443" y="4502374"/>
                    <a:pt x="7247451" y="4515897"/>
                    <a:pt x="7231422" y="4515897"/>
                  </a:cubicBezTo>
                  <a:close/>
                  <a:moveTo>
                    <a:pt x="7302194" y="4515897"/>
                  </a:moveTo>
                  <a:cubicBezTo>
                    <a:pt x="7286165" y="4515897"/>
                    <a:pt x="7273162" y="4502374"/>
                    <a:pt x="7273162" y="4485697"/>
                  </a:cubicBezTo>
                  <a:cubicBezTo>
                    <a:pt x="7273162" y="4469019"/>
                    <a:pt x="7286165" y="4455497"/>
                    <a:pt x="7302194" y="4455497"/>
                  </a:cubicBezTo>
                  <a:cubicBezTo>
                    <a:pt x="7318223" y="4455497"/>
                    <a:pt x="7331216" y="4469019"/>
                    <a:pt x="7331216" y="4485697"/>
                  </a:cubicBezTo>
                  <a:cubicBezTo>
                    <a:pt x="7331216" y="4502374"/>
                    <a:pt x="7318223" y="4515897"/>
                    <a:pt x="7302194" y="4515897"/>
                  </a:cubicBezTo>
                  <a:close/>
                  <a:moveTo>
                    <a:pt x="7372968" y="4515897"/>
                  </a:moveTo>
                  <a:cubicBezTo>
                    <a:pt x="7356939" y="4515897"/>
                    <a:pt x="7343936" y="4502374"/>
                    <a:pt x="7343936" y="4485697"/>
                  </a:cubicBezTo>
                  <a:cubicBezTo>
                    <a:pt x="7343936" y="4469019"/>
                    <a:pt x="7356939" y="4455497"/>
                    <a:pt x="7372968" y="4455497"/>
                  </a:cubicBezTo>
                  <a:cubicBezTo>
                    <a:pt x="7388998" y="4455497"/>
                    <a:pt x="7401990" y="4469019"/>
                    <a:pt x="7401990" y="4485697"/>
                  </a:cubicBezTo>
                  <a:cubicBezTo>
                    <a:pt x="7401990" y="4502374"/>
                    <a:pt x="7388998" y="4515897"/>
                    <a:pt x="7372968" y="4515897"/>
                  </a:cubicBezTo>
                  <a:close/>
                  <a:moveTo>
                    <a:pt x="7443742" y="4515897"/>
                  </a:moveTo>
                  <a:cubicBezTo>
                    <a:pt x="7427712" y="4515897"/>
                    <a:pt x="7414709" y="4502374"/>
                    <a:pt x="7414709" y="4485697"/>
                  </a:cubicBezTo>
                  <a:cubicBezTo>
                    <a:pt x="7414709" y="4469019"/>
                    <a:pt x="7427712" y="4455497"/>
                    <a:pt x="7443742" y="4455497"/>
                  </a:cubicBezTo>
                  <a:cubicBezTo>
                    <a:pt x="7459771" y="4455497"/>
                    <a:pt x="7472763" y="4469019"/>
                    <a:pt x="7472763" y="4485697"/>
                  </a:cubicBezTo>
                  <a:cubicBezTo>
                    <a:pt x="7472763" y="4502374"/>
                    <a:pt x="7459771" y="4515897"/>
                    <a:pt x="7443742" y="4515897"/>
                  </a:cubicBezTo>
                  <a:close/>
                  <a:moveTo>
                    <a:pt x="7514516" y="4515897"/>
                  </a:moveTo>
                  <a:cubicBezTo>
                    <a:pt x="7498487" y="4515897"/>
                    <a:pt x="7485484" y="4502374"/>
                    <a:pt x="7485484" y="4485697"/>
                  </a:cubicBezTo>
                  <a:cubicBezTo>
                    <a:pt x="7485484" y="4469019"/>
                    <a:pt x="7498487" y="4455497"/>
                    <a:pt x="7514516" y="4455497"/>
                  </a:cubicBezTo>
                  <a:cubicBezTo>
                    <a:pt x="7530545" y="4455497"/>
                    <a:pt x="7543537" y="4469019"/>
                    <a:pt x="7543537" y="4485697"/>
                  </a:cubicBezTo>
                  <a:cubicBezTo>
                    <a:pt x="7543537" y="4502374"/>
                    <a:pt x="7530545" y="4515897"/>
                    <a:pt x="7514516" y="4515897"/>
                  </a:cubicBezTo>
                  <a:close/>
                  <a:moveTo>
                    <a:pt x="7585288" y="4515897"/>
                  </a:moveTo>
                  <a:cubicBezTo>
                    <a:pt x="7569259" y="4515897"/>
                    <a:pt x="7556256" y="4502374"/>
                    <a:pt x="7556256" y="4485697"/>
                  </a:cubicBezTo>
                  <a:cubicBezTo>
                    <a:pt x="7556256" y="4469019"/>
                    <a:pt x="7569259" y="4455497"/>
                    <a:pt x="7585288" y="4455497"/>
                  </a:cubicBezTo>
                  <a:cubicBezTo>
                    <a:pt x="7601317" y="4455497"/>
                    <a:pt x="7614310" y="4469019"/>
                    <a:pt x="7614310" y="4485697"/>
                  </a:cubicBezTo>
                  <a:cubicBezTo>
                    <a:pt x="7614310" y="4502374"/>
                    <a:pt x="7601317" y="4515897"/>
                    <a:pt x="7585288" y="4515897"/>
                  </a:cubicBezTo>
                  <a:close/>
                  <a:moveTo>
                    <a:pt x="7656061" y="4515897"/>
                  </a:moveTo>
                  <a:cubicBezTo>
                    <a:pt x="7640032" y="4515897"/>
                    <a:pt x="7627029" y="4502374"/>
                    <a:pt x="7627029" y="4485697"/>
                  </a:cubicBezTo>
                  <a:cubicBezTo>
                    <a:pt x="7627029" y="4469019"/>
                    <a:pt x="7640032" y="4455497"/>
                    <a:pt x="7656061" y="4455497"/>
                  </a:cubicBezTo>
                  <a:cubicBezTo>
                    <a:pt x="7672091" y="4455497"/>
                    <a:pt x="7685083" y="4469019"/>
                    <a:pt x="7685083" y="4485697"/>
                  </a:cubicBezTo>
                  <a:cubicBezTo>
                    <a:pt x="7685083" y="4502374"/>
                    <a:pt x="7672091" y="4515897"/>
                    <a:pt x="7656061" y="4515897"/>
                  </a:cubicBezTo>
                  <a:close/>
                  <a:moveTo>
                    <a:pt x="7726835" y="4515897"/>
                  </a:moveTo>
                  <a:cubicBezTo>
                    <a:pt x="7710805" y="4515897"/>
                    <a:pt x="7697802" y="4502374"/>
                    <a:pt x="7697802" y="4485697"/>
                  </a:cubicBezTo>
                  <a:cubicBezTo>
                    <a:pt x="7697802" y="4469019"/>
                    <a:pt x="7710805" y="4455497"/>
                    <a:pt x="7726835" y="4455497"/>
                  </a:cubicBezTo>
                  <a:cubicBezTo>
                    <a:pt x="7742864" y="4455497"/>
                    <a:pt x="7755856" y="4469019"/>
                    <a:pt x="7755856" y="4485697"/>
                  </a:cubicBezTo>
                  <a:cubicBezTo>
                    <a:pt x="7755856" y="4502374"/>
                    <a:pt x="7742864" y="4515897"/>
                    <a:pt x="7726835" y="4515897"/>
                  </a:cubicBezTo>
                  <a:close/>
                  <a:moveTo>
                    <a:pt x="7797609" y="4515897"/>
                  </a:moveTo>
                  <a:cubicBezTo>
                    <a:pt x="7781580" y="4515897"/>
                    <a:pt x="7768577" y="4502374"/>
                    <a:pt x="7768577" y="4485697"/>
                  </a:cubicBezTo>
                  <a:cubicBezTo>
                    <a:pt x="7768577" y="4469019"/>
                    <a:pt x="7781580" y="4455497"/>
                    <a:pt x="7797609" y="4455497"/>
                  </a:cubicBezTo>
                  <a:cubicBezTo>
                    <a:pt x="7813638" y="4455497"/>
                    <a:pt x="7826630" y="4469019"/>
                    <a:pt x="7826630" y="4485697"/>
                  </a:cubicBezTo>
                  <a:cubicBezTo>
                    <a:pt x="7826630" y="4502374"/>
                    <a:pt x="7813638" y="4515897"/>
                    <a:pt x="7797609" y="4515897"/>
                  </a:cubicBezTo>
                  <a:close/>
                  <a:moveTo>
                    <a:pt x="7868382" y="4515897"/>
                  </a:moveTo>
                  <a:cubicBezTo>
                    <a:pt x="7852353" y="4515897"/>
                    <a:pt x="7839350" y="4502374"/>
                    <a:pt x="7839350" y="4485697"/>
                  </a:cubicBezTo>
                  <a:cubicBezTo>
                    <a:pt x="7839350" y="4469019"/>
                    <a:pt x="7852353" y="4455497"/>
                    <a:pt x="7868382" y="4455497"/>
                  </a:cubicBezTo>
                  <a:cubicBezTo>
                    <a:pt x="7884411" y="4455497"/>
                    <a:pt x="7897404" y="4469019"/>
                    <a:pt x="7897404" y="4485697"/>
                  </a:cubicBezTo>
                  <a:cubicBezTo>
                    <a:pt x="7897404" y="4502374"/>
                    <a:pt x="7884411" y="4515897"/>
                    <a:pt x="7868382" y="4515897"/>
                  </a:cubicBezTo>
                  <a:close/>
                  <a:moveTo>
                    <a:pt x="7939155" y="4515897"/>
                  </a:moveTo>
                  <a:cubicBezTo>
                    <a:pt x="7923126" y="4515897"/>
                    <a:pt x="7910123" y="4502374"/>
                    <a:pt x="7910123" y="4485697"/>
                  </a:cubicBezTo>
                  <a:cubicBezTo>
                    <a:pt x="7910123" y="4469019"/>
                    <a:pt x="7923126" y="4455497"/>
                    <a:pt x="7939155" y="4455497"/>
                  </a:cubicBezTo>
                  <a:cubicBezTo>
                    <a:pt x="7955185" y="4455497"/>
                    <a:pt x="7968177" y="4469019"/>
                    <a:pt x="7968177" y="4485697"/>
                  </a:cubicBezTo>
                  <a:cubicBezTo>
                    <a:pt x="7968177" y="4502374"/>
                    <a:pt x="7955185" y="4515897"/>
                    <a:pt x="7939155" y="4515897"/>
                  </a:cubicBezTo>
                  <a:close/>
                  <a:moveTo>
                    <a:pt x="8009929" y="4515897"/>
                  </a:moveTo>
                  <a:cubicBezTo>
                    <a:pt x="7993899" y="4515897"/>
                    <a:pt x="7980896" y="4502374"/>
                    <a:pt x="7980896" y="4485697"/>
                  </a:cubicBezTo>
                  <a:cubicBezTo>
                    <a:pt x="7980896" y="4469019"/>
                    <a:pt x="7993899" y="4455497"/>
                    <a:pt x="8009929" y="4455497"/>
                  </a:cubicBezTo>
                  <a:cubicBezTo>
                    <a:pt x="8025958" y="4455497"/>
                    <a:pt x="8038950" y="4469019"/>
                    <a:pt x="8038950" y="4485697"/>
                  </a:cubicBezTo>
                  <a:cubicBezTo>
                    <a:pt x="8038950" y="4502374"/>
                    <a:pt x="8025958" y="4515897"/>
                    <a:pt x="8009929" y="4515897"/>
                  </a:cubicBezTo>
                  <a:close/>
                  <a:moveTo>
                    <a:pt x="8080703" y="4515897"/>
                  </a:moveTo>
                  <a:cubicBezTo>
                    <a:pt x="8064674" y="4515897"/>
                    <a:pt x="8051671" y="4502374"/>
                    <a:pt x="8051671" y="4485697"/>
                  </a:cubicBezTo>
                  <a:cubicBezTo>
                    <a:pt x="8051671" y="4469019"/>
                    <a:pt x="8064674" y="4455497"/>
                    <a:pt x="8080703" y="4455497"/>
                  </a:cubicBezTo>
                  <a:cubicBezTo>
                    <a:pt x="8096732" y="4455497"/>
                    <a:pt x="8109724" y="4469019"/>
                    <a:pt x="8109724" y="4485697"/>
                  </a:cubicBezTo>
                  <a:cubicBezTo>
                    <a:pt x="8109724" y="4502374"/>
                    <a:pt x="8096732" y="4515897"/>
                    <a:pt x="8080703" y="4515897"/>
                  </a:cubicBezTo>
                  <a:close/>
                  <a:moveTo>
                    <a:pt x="8151475" y="4515897"/>
                  </a:moveTo>
                  <a:cubicBezTo>
                    <a:pt x="8135446" y="4515897"/>
                    <a:pt x="8122443" y="4502374"/>
                    <a:pt x="8122443" y="4485697"/>
                  </a:cubicBezTo>
                  <a:cubicBezTo>
                    <a:pt x="8122443" y="4469019"/>
                    <a:pt x="8135446" y="4455497"/>
                    <a:pt x="8151475" y="4455497"/>
                  </a:cubicBezTo>
                  <a:cubicBezTo>
                    <a:pt x="8167504" y="4455497"/>
                    <a:pt x="8180497" y="4469019"/>
                    <a:pt x="8180497" y="4485697"/>
                  </a:cubicBezTo>
                  <a:cubicBezTo>
                    <a:pt x="8180497" y="4502374"/>
                    <a:pt x="8167504" y="4515897"/>
                    <a:pt x="8151475" y="4515897"/>
                  </a:cubicBezTo>
                  <a:close/>
                  <a:moveTo>
                    <a:pt x="8222248" y="4515897"/>
                  </a:moveTo>
                  <a:cubicBezTo>
                    <a:pt x="8206219" y="4515897"/>
                    <a:pt x="8193216" y="4502374"/>
                    <a:pt x="8193216" y="4485697"/>
                  </a:cubicBezTo>
                  <a:cubicBezTo>
                    <a:pt x="8193216" y="4469019"/>
                    <a:pt x="8206219" y="4455497"/>
                    <a:pt x="8222248" y="4455497"/>
                  </a:cubicBezTo>
                  <a:cubicBezTo>
                    <a:pt x="8238278" y="4455497"/>
                    <a:pt x="8251270" y="4469019"/>
                    <a:pt x="8251270" y="4485697"/>
                  </a:cubicBezTo>
                  <a:cubicBezTo>
                    <a:pt x="8251270" y="4502374"/>
                    <a:pt x="8238278" y="4515897"/>
                    <a:pt x="8222248" y="4515897"/>
                  </a:cubicBezTo>
                  <a:close/>
                  <a:moveTo>
                    <a:pt x="8293022" y="4515897"/>
                  </a:moveTo>
                  <a:cubicBezTo>
                    <a:pt x="8276992" y="4515897"/>
                    <a:pt x="8263989" y="4502374"/>
                    <a:pt x="8263989" y="4485697"/>
                  </a:cubicBezTo>
                  <a:cubicBezTo>
                    <a:pt x="8263989" y="4469019"/>
                    <a:pt x="8276992" y="4455497"/>
                    <a:pt x="8293022" y="4455497"/>
                  </a:cubicBezTo>
                  <a:cubicBezTo>
                    <a:pt x="8309051" y="4455497"/>
                    <a:pt x="8322043" y="4469019"/>
                    <a:pt x="8322043" y="4485697"/>
                  </a:cubicBezTo>
                  <a:cubicBezTo>
                    <a:pt x="8322043" y="4502374"/>
                    <a:pt x="8309051" y="4515897"/>
                    <a:pt x="8293022" y="4515897"/>
                  </a:cubicBezTo>
                  <a:close/>
                  <a:moveTo>
                    <a:pt x="8363797" y="4515897"/>
                  </a:moveTo>
                  <a:cubicBezTo>
                    <a:pt x="8347768" y="4515897"/>
                    <a:pt x="8334765" y="4502374"/>
                    <a:pt x="8334765" y="4485697"/>
                  </a:cubicBezTo>
                  <a:cubicBezTo>
                    <a:pt x="8334765" y="4469019"/>
                    <a:pt x="8347768" y="4455497"/>
                    <a:pt x="8363797" y="4455497"/>
                  </a:cubicBezTo>
                  <a:cubicBezTo>
                    <a:pt x="8379826" y="4455497"/>
                    <a:pt x="8392818" y="4469019"/>
                    <a:pt x="8392818" y="4485697"/>
                  </a:cubicBezTo>
                  <a:cubicBezTo>
                    <a:pt x="8392818" y="4502374"/>
                    <a:pt x="8379826" y="4515897"/>
                    <a:pt x="8363797" y="4515897"/>
                  </a:cubicBezTo>
                  <a:close/>
                  <a:moveTo>
                    <a:pt x="8434569" y="4515897"/>
                  </a:moveTo>
                  <a:cubicBezTo>
                    <a:pt x="8418540" y="4515897"/>
                    <a:pt x="8405537" y="4502374"/>
                    <a:pt x="8405537" y="4485697"/>
                  </a:cubicBezTo>
                  <a:cubicBezTo>
                    <a:pt x="8405537" y="4469019"/>
                    <a:pt x="8418540" y="4455497"/>
                    <a:pt x="8434569" y="4455497"/>
                  </a:cubicBezTo>
                  <a:cubicBezTo>
                    <a:pt x="8450598" y="4455497"/>
                    <a:pt x="8463591" y="4469019"/>
                    <a:pt x="8463591" y="4485697"/>
                  </a:cubicBezTo>
                  <a:cubicBezTo>
                    <a:pt x="8463591" y="4502374"/>
                    <a:pt x="8450598" y="4515897"/>
                    <a:pt x="8434569" y="4515897"/>
                  </a:cubicBezTo>
                  <a:close/>
                  <a:moveTo>
                    <a:pt x="8929984" y="4515897"/>
                  </a:moveTo>
                  <a:cubicBezTo>
                    <a:pt x="8913955" y="4515897"/>
                    <a:pt x="8900952" y="4502374"/>
                    <a:pt x="8900952" y="4485697"/>
                  </a:cubicBezTo>
                  <a:cubicBezTo>
                    <a:pt x="8900952" y="4469019"/>
                    <a:pt x="8913955" y="4455497"/>
                    <a:pt x="8929984" y="4455497"/>
                  </a:cubicBezTo>
                  <a:cubicBezTo>
                    <a:pt x="8946013" y="4455497"/>
                    <a:pt x="8959005" y="4469019"/>
                    <a:pt x="8959005" y="4485697"/>
                  </a:cubicBezTo>
                  <a:cubicBezTo>
                    <a:pt x="8959005" y="4502374"/>
                    <a:pt x="8946013" y="4515897"/>
                    <a:pt x="8929984" y="4515897"/>
                  </a:cubicBezTo>
                  <a:close/>
                  <a:moveTo>
                    <a:pt x="9000756" y="4515897"/>
                  </a:moveTo>
                  <a:cubicBezTo>
                    <a:pt x="8984727" y="4515897"/>
                    <a:pt x="8971724" y="4502374"/>
                    <a:pt x="8971724" y="4485697"/>
                  </a:cubicBezTo>
                  <a:cubicBezTo>
                    <a:pt x="8971724" y="4469019"/>
                    <a:pt x="8984727" y="4455497"/>
                    <a:pt x="9000756" y="4455497"/>
                  </a:cubicBezTo>
                  <a:cubicBezTo>
                    <a:pt x="9016785" y="4455497"/>
                    <a:pt x="9029778" y="4469019"/>
                    <a:pt x="9029778" y="4485697"/>
                  </a:cubicBezTo>
                  <a:cubicBezTo>
                    <a:pt x="9029778" y="4502374"/>
                    <a:pt x="9016785" y="4515897"/>
                    <a:pt x="9000756" y="4515897"/>
                  </a:cubicBezTo>
                  <a:close/>
                  <a:moveTo>
                    <a:pt x="9071529" y="4515897"/>
                  </a:moveTo>
                  <a:cubicBezTo>
                    <a:pt x="9055500" y="4515897"/>
                    <a:pt x="9042497" y="4502374"/>
                    <a:pt x="9042497" y="4485697"/>
                  </a:cubicBezTo>
                  <a:cubicBezTo>
                    <a:pt x="9042497" y="4469019"/>
                    <a:pt x="9055500" y="4455497"/>
                    <a:pt x="9071529" y="4455497"/>
                  </a:cubicBezTo>
                  <a:cubicBezTo>
                    <a:pt x="9087559" y="4455497"/>
                    <a:pt x="9100551" y="4469019"/>
                    <a:pt x="9100551" y="4485697"/>
                  </a:cubicBezTo>
                  <a:cubicBezTo>
                    <a:pt x="9100551" y="4502374"/>
                    <a:pt x="9087559" y="4515897"/>
                    <a:pt x="9071529" y="4515897"/>
                  </a:cubicBezTo>
                  <a:close/>
                  <a:moveTo>
                    <a:pt x="9213077" y="4515897"/>
                  </a:moveTo>
                  <a:cubicBezTo>
                    <a:pt x="9197048" y="4515897"/>
                    <a:pt x="9184045" y="4502374"/>
                    <a:pt x="9184045" y="4485697"/>
                  </a:cubicBezTo>
                  <a:cubicBezTo>
                    <a:pt x="9184045" y="4469019"/>
                    <a:pt x="9197048" y="4455497"/>
                    <a:pt x="9213077" y="4455497"/>
                  </a:cubicBezTo>
                  <a:cubicBezTo>
                    <a:pt x="9229106" y="4455497"/>
                    <a:pt x="9242098" y="4469019"/>
                    <a:pt x="9242098" y="4485697"/>
                  </a:cubicBezTo>
                  <a:cubicBezTo>
                    <a:pt x="9242098" y="4502374"/>
                    <a:pt x="9229106" y="4515897"/>
                    <a:pt x="9213077" y="4515897"/>
                  </a:cubicBezTo>
                  <a:close/>
                  <a:moveTo>
                    <a:pt x="1074134" y="4442296"/>
                  </a:moveTo>
                  <a:cubicBezTo>
                    <a:pt x="1058105" y="4442296"/>
                    <a:pt x="1045107" y="4428773"/>
                    <a:pt x="1045107" y="4412096"/>
                  </a:cubicBezTo>
                  <a:cubicBezTo>
                    <a:pt x="1045107" y="4395419"/>
                    <a:pt x="1058105" y="4381896"/>
                    <a:pt x="1074134" y="4381896"/>
                  </a:cubicBezTo>
                  <a:cubicBezTo>
                    <a:pt x="1090163" y="4381896"/>
                    <a:pt x="1103161" y="4395419"/>
                    <a:pt x="1103161" y="4412096"/>
                  </a:cubicBezTo>
                  <a:cubicBezTo>
                    <a:pt x="1103161" y="4428773"/>
                    <a:pt x="1090163" y="4442296"/>
                    <a:pt x="1074134" y="4442296"/>
                  </a:cubicBezTo>
                  <a:close/>
                  <a:moveTo>
                    <a:pt x="1144907" y="4442296"/>
                  </a:moveTo>
                  <a:cubicBezTo>
                    <a:pt x="1128878" y="4442296"/>
                    <a:pt x="1115880" y="4428773"/>
                    <a:pt x="1115880" y="4412096"/>
                  </a:cubicBezTo>
                  <a:cubicBezTo>
                    <a:pt x="1115880" y="4395419"/>
                    <a:pt x="1128878" y="4381896"/>
                    <a:pt x="1144907" y="4381896"/>
                  </a:cubicBezTo>
                  <a:cubicBezTo>
                    <a:pt x="1160936" y="4381896"/>
                    <a:pt x="1173934" y="4395419"/>
                    <a:pt x="1173934" y="4412096"/>
                  </a:cubicBezTo>
                  <a:cubicBezTo>
                    <a:pt x="1173934" y="4428773"/>
                    <a:pt x="1160936" y="4442296"/>
                    <a:pt x="1144907" y="4442296"/>
                  </a:cubicBezTo>
                  <a:close/>
                  <a:moveTo>
                    <a:pt x="1215680" y="4442296"/>
                  </a:moveTo>
                  <a:cubicBezTo>
                    <a:pt x="1199651" y="4442296"/>
                    <a:pt x="1186653" y="4428773"/>
                    <a:pt x="1186653" y="4412096"/>
                  </a:cubicBezTo>
                  <a:cubicBezTo>
                    <a:pt x="1186653" y="4395419"/>
                    <a:pt x="1199651" y="4381896"/>
                    <a:pt x="1215680" y="4381896"/>
                  </a:cubicBezTo>
                  <a:cubicBezTo>
                    <a:pt x="1231709" y="4381896"/>
                    <a:pt x="1244707" y="4395419"/>
                    <a:pt x="1244707" y="4412096"/>
                  </a:cubicBezTo>
                  <a:cubicBezTo>
                    <a:pt x="1244707" y="4428773"/>
                    <a:pt x="1231709" y="4442296"/>
                    <a:pt x="1215680" y="4442296"/>
                  </a:cubicBezTo>
                  <a:close/>
                  <a:moveTo>
                    <a:pt x="1286455" y="4442296"/>
                  </a:moveTo>
                  <a:cubicBezTo>
                    <a:pt x="1270425" y="4442296"/>
                    <a:pt x="1257428" y="4428773"/>
                    <a:pt x="1257428" y="4412096"/>
                  </a:cubicBezTo>
                  <a:cubicBezTo>
                    <a:pt x="1257428" y="4395419"/>
                    <a:pt x="1270425" y="4381896"/>
                    <a:pt x="1286455" y="4381896"/>
                  </a:cubicBezTo>
                  <a:cubicBezTo>
                    <a:pt x="1302484" y="4381896"/>
                    <a:pt x="1315481" y="4395419"/>
                    <a:pt x="1315481" y="4412096"/>
                  </a:cubicBezTo>
                  <a:cubicBezTo>
                    <a:pt x="1315481" y="4428773"/>
                    <a:pt x="1302484" y="4442296"/>
                    <a:pt x="1286455" y="4442296"/>
                  </a:cubicBezTo>
                  <a:close/>
                  <a:moveTo>
                    <a:pt x="2135736" y="4442296"/>
                  </a:moveTo>
                  <a:cubicBezTo>
                    <a:pt x="2119706" y="4442296"/>
                    <a:pt x="2106709" y="4428773"/>
                    <a:pt x="2106709" y="4412096"/>
                  </a:cubicBezTo>
                  <a:cubicBezTo>
                    <a:pt x="2106709" y="4395419"/>
                    <a:pt x="2119706" y="4381896"/>
                    <a:pt x="2135736" y="4381896"/>
                  </a:cubicBezTo>
                  <a:cubicBezTo>
                    <a:pt x="2151765" y="4381896"/>
                    <a:pt x="2164762" y="4395419"/>
                    <a:pt x="2164762" y="4412096"/>
                  </a:cubicBezTo>
                  <a:cubicBezTo>
                    <a:pt x="2164762" y="4428773"/>
                    <a:pt x="2151765" y="4442296"/>
                    <a:pt x="2135736" y="4442296"/>
                  </a:cubicBezTo>
                  <a:close/>
                  <a:moveTo>
                    <a:pt x="2206508" y="4442296"/>
                  </a:moveTo>
                  <a:cubicBezTo>
                    <a:pt x="2190479" y="4442296"/>
                    <a:pt x="2177481" y="4428773"/>
                    <a:pt x="2177481" y="4412096"/>
                  </a:cubicBezTo>
                  <a:cubicBezTo>
                    <a:pt x="2177481" y="4395419"/>
                    <a:pt x="2190479" y="4381896"/>
                    <a:pt x="2206508" y="4381896"/>
                  </a:cubicBezTo>
                  <a:cubicBezTo>
                    <a:pt x="2222537" y="4381896"/>
                    <a:pt x="2235535" y="4395419"/>
                    <a:pt x="2235535" y="4412096"/>
                  </a:cubicBezTo>
                  <a:cubicBezTo>
                    <a:pt x="2235535" y="4428773"/>
                    <a:pt x="2222537" y="4442296"/>
                    <a:pt x="2206508" y="4442296"/>
                  </a:cubicBezTo>
                  <a:close/>
                  <a:moveTo>
                    <a:pt x="2277281" y="4442296"/>
                  </a:moveTo>
                  <a:cubicBezTo>
                    <a:pt x="2261252" y="4442296"/>
                    <a:pt x="2248254" y="4428773"/>
                    <a:pt x="2248254" y="4412096"/>
                  </a:cubicBezTo>
                  <a:cubicBezTo>
                    <a:pt x="2248254" y="4395419"/>
                    <a:pt x="2261252" y="4381896"/>
                    <a:pt x="2277281" y="4381896"/>
                  </a:cubicBezTo>
                  <a:cubicBezTo>
                    <a:pt x="2293310" y="4381896"/>
                    <a:pt x="2306308" y="4395419"/>
                    <a:pt x="2306308" y="4412096"/>
                  </a:cubicBezTo>
                  <a:cubicBezTo>
                    <a:pt x="2306308" y="4428773"/>
                    <a:pt x="2293310" y="4442296"/>
                    <a:pt x="2277281" y="4442296"/>
                  </a:cubicBezTo>
                  <a:close/>
                  <a:moveTo>
                    <a:pt x="2348054" y="4442296"/>
                  </a:moveTo>
                  <a:cubicBezTo>
                    <a:pt x="2332025" y="4442296"/>
                    <a:pt x="2319027" y="4428773"/>
                    <a:pt x="2319027" y="4412096"/>
                  </a:cubicBezTo>
                  <a:cubicBezTo>
                    <a:pt x="2319027" y="4395419"/>
                    <a:pt x="2332025" y="4381896"/>
                    <a:pt x="2348054" y="4381896"/>
                  </a:cubicBezTo>
                  <a:cubicBezTo>
                    <a:pt x="2364083" y="4381896"/>
                    <a:pt x="2377081" y="4395419"/>
                    <a:pt x="2377081" y="4412096"/>
                  </a:cubicBezTo>
                  <a:cubicBezTo>
                    <a:pt x="2377081" y="4428773"/>
                    <a:pt x="2364083" y="4442296"/>
                    <a:pt x="2348054" y="4442296"/>
                  </a:cubicBezTo>
                  <a:close/>
                  <a:moveTo>
                    <a:pt x="2418829" y="4442296"/>
                  </a:moveTo>
                  <a:cubicBezTo>
                    <a:pt x="2402799" y="4442296"/>
                    <a:pt x="2389802" y="4428773"/>
                    <a:pt x="2389802" y="4412096"/>
                  </a:cubicBezTo>
                  <a:cubicBezTo>
                    <a:pt x="2389802" y="4395419"/>
                    <a:pt x="2402799" y="4381896"/>
                    <a:pt x="2418829" y="4381896"/>
                  </a:cubicBezTo>
                  <a:cubicBezTo>
                    <a:pt x="2434858" y="4381896"/>
                    <a:pt x="2447855" y="4395419"/>
                    <a:pt x="2447855" y="4412096"/>
                  </a:cubicBezTo>
                  <a:cubicBezTo>
                    <a:pt x="2447855" y="4428773"/>
                    <a:pt x="2434858" y="4442296"/>
                    <a:pt x="2418829" y="4442296"/>
                  </a:cubicBezTo>
                  <a:close/>
                  <a:moveTo>
                    <a:pt x="2489602" y="4442296"/>
                  </a:moveTo>
                  <a:cubicBezTo>
                    <a:pt x="2473573" y="4442296"/>
                    <a:pt x="2460575" y="4428773"/>
                    <a:pt x="2460575" y="4412096"/>
                  </a:cubicBezTo>
                  <a:cubicBezTo>
                    <a:pt x="2460575" y="4395419"/>
                    <a:pt x="2473573" y="4381896"/>
                    <a:pt x="2489602" y="4381896"/>
                  </a:cubicBezTo>
                  <a:cubicBezTo>
                    <a:pt x="2505631" y="4381896"/>
                    <a:pt x="2518629" y="4395419"/>
                    <a:pt x="2518629" y="4412096"/>
                  </a:cubicBezTo>
                  <a:cubicBezTo>
                    <a:pt x="2518629" y="4428773"/>
                    <a:pt x="2505631" y="4442296"/>
                    <a:pt x="2489602" y="4442296"/>
                  </a:cubicBezTo>
                  <a:close/>
                  <a:moveTo>
                    <a:pt x="2560375" y="4442296"/>
                  </a:moveTo>
                  <a:cubicBezTo>
                    <a:pt x="2544346" y="4442296"/>
                    <a:pt x="2531348" y="4428773"/>
                    <a:pt x="2531348" y="4412096"/>
                  </a:cubicBezTo>
                  <a:cubicBezTo>
                    <a:pt x="2531348" y="4395419"/>
                    <a:pt x="2544346" y="4381896"/>
                    <a:pt x="2560375" y="4381896"/>
                  </a:cubicBezTo>
                  <a:cubicBezTo>
                    <a:pt x="2576404" y="4381896"/>
                    <a:pt x="2589402" y="4395419"/>
                    <a:pt x="2589402" y="4412096"/>
                  </a:cubicBezTo>
                  <a:cubicBezTo>
                    <a:pt x="2589402" y="4428773"/>
                    <a:pt x="2576404" y="4442296"/>
                    <a:pt x="2560375" y="4442296"/>
                  </a:cubicBezTo>
                  <a:close/>
                  <a:moveTo>
                    <a:pt x="2631148" y="4442296"/>
                  </a:moveTo>
                  <a:cubicBezTo>
                    <a:pt x="2615119" y="4442296"/>
                    <a:pt x="2602121" y="4428773"/>
                    <a:pt x="2602121" y="4412096"/>
                  </a:cubicBezTo>
                  <a:cubicBezTo>
                    <a:pt x="2602121" y="4395419"/>
                    <a:pt x="2615119" y="4381896"/>
                    <a:pt x="2631148" y="4381896"/>
                  </a:cubicBezTo>
                  <a:cubicBezTo>
                    <a:pt x="2647177" y="4381896"/>
                    <a:pt x="2660175" y="4395419"/>
                    <a:pt x="2660175" y="4412096"/>
                  </a:cubicBezTo>
                  <a:cubicBezTo>
                    <a:pt x="2660175" y="4428773"/>
                    <a:pt x="2647177" y="4442296"/>
                    <a:pt x="2631148" y="4442296"/>
                  </a:cubicBezTo>
                  <a:close/>
                  <a:moveTo>
                    <a:pt x="2701923" y="4442296"/>
                  </a:moveTo>
                  <a:cubicBezTo>
                    <a:pt x="2685893" y="4442296"/>
                    <a:pt x="2672896" y="4428773"/>
                    <a:pt x="2672896" y="4412096"/>
                  </a:cubicBezTo>
                  <a:cubicBezTo>
                    <a:pt x="2672896" y="4395419"/>
                    <a:pt x="2685893" y="4381896"/>
                    <a:pt x="2701923" y="4381896"/>
                  </a:cubicBezTo>
                  <a:cubicBezTo>
                    <a:pt x="2717952" y="4381896"/>
                    <a:pt x="2730949" y="4395419"/>
                    <a:pt x="2730949" y="4412096"/>
                  </a:cubicBezTo>
                  <a:cubicBezTo>
                    <a:pt x="2730949" y="4428773"/>
                    <a:pt x="2717952" y="4442296"/>
                    <a:pt x="2701923" y="4442296"/>
                  </a:cubicBezTo>
                  <a:close/>
                  <a:moveTo>
                    <a:pt x="2772695" y="4442296"/>
                  </a:moveTo>
                  <a:cubicBezTo>
                    <a:pt x="2756666" y="4442296"/>
                    <a:pt x="2743668" y="4428773"/>
                    <a:pt x="2743668" y="4412096"/>
                  </a:cubicBezTo>
                  <a:cubicBezTo>
                    <a:pt x="2743668" y="4395419"/>
                    <a:pt x="2756666" y="4381896"/>
                    <a:pt x="2772695" y="4381896"/>
                  </a:cubicBezTo>
                  <a:cubicBezTo>
                    <a:pt x="2788724" y="4381896"/>
                    <a:pt x="2801722" y="4395419"/>
                    <a:pt x="2801722" y="4412096"/>
                  </a:cubicBezTo>
                  <a:cubicBezTo>
                    <a:pt x="2801722" y="4428773"/>
                    <a:pt x="2788724" y="4442296"/>
                    <a:pt x="2772695" y="4442296"/>
                  </a:cubicBezTo>
                  <a:close/>
                  <a:moveTo>
                    <a:pt x="2914241" y="4442296"/>
                  </a:moveTo>
                  <a:cubicBezTo>
                    <a:pt x="2898212" y="4442296"/>
                    <a:pt x="2885214" y="4428773"/>
                    <a:pt x="2885214" y="4412096"/>
                  </a:cubicBezTo>
                  <a:cubicBezTo>
                    <a:pt x="2885214" y="4395419"/>
                    <a:pt x="2898212" y="4381896"/>
                    <a:pt x="2914241" y="4381896"/>
                  </a:cubicBezTo>
                  <a:cubicBezTo>
                    <a:pt x="2930270" y="4381896"/>
                    <a:pt x="2943268" y="4395419"/>
                    <a:pt x="2943268" y="4412096"/>
                  </a:cubicBezTo>
                  <a:cubicBezTo>
                    <a:pt x="2943268" y="4428773"/>
                    <a:pt x="2930270" y="4442296"/>
                    <a:pt x="2914241" y="4442296"/>
                  </a:cubicBezTo>
                  <a:close/>
                  <a:moveTo>
                    <a:pt x="2985017" y="4442296"/>
                  </a:moveTo>
                  <a:cubicBezTo>
                    <a:pt x="2968987" y="4442296"/>
                    <a:pt x="2955990" y="4428773"/>
                    <a:pt x="2955990" y="4412096"/>
                  </a:cubicBezTo>
                  <a:cubicBezTo>
                    <a:pt x="2955990" y="4395419"/>
                    <a:pt x="2968987" y="4381896"/>
                    <a:pt x="2985017" y="4381896"/>
                  </a:cubicBezTo>
                  <a:cubicBezTo>
                    <a:pt x="3001046" y="4381896"/>
                    <a:pt x="3014043" y="4395419"/>
                    <a:pt x="3014043" y="4412096"/>
                  </a:cubicBezTo>
                  <a:cubicBezTo>
                    <a:pt x="3014043" y="4428773"/>
                    <a:pt x="3001046" y="4442296"/>
                    <a:pt x="2985017" y="4442296"/>
                  </a:cubicBezTo>
                  <a:close/>
                  <a:moveTo>
                    <a:pt x="3055789" y="4442296"/>
                  </a:moveTo>
                  <a:cubicBezTo>
                    <a:pt x="3039760" y="4442296"/>
                    <a:pt x="3026762" y="4428773"/>
                    <a:pt x="3026762" y="4412096"/>
                  </a:cubicBezTo>
                  <a:cubicBezTo>
                    <a:pt x="3026762" y="4395419"/>
                    <a:pt x="3039760" y="4381896"/>
                    <a:pt x="3055789" y="4381896"/>
                  </a:cubicBezTo>
                  <a:cubicBezTo>
                    <a:pt x="3071818" y="4381896"/>
                    <a:pt x="3084816" y="4395419"/>
                    <a:pt x="3084816" y="4412096"/>
                  </a:cubicBezTo>
                  <a:cubicBezTo>
                    <a:pt x="3084816" y="4428773"/>
                    <a:pt x="3071818" y="4442296"/>
                    <a:pt x="3055789" y="4442296"/>
                  </a:cubicBezTo>
                  <a:close/>
                  <a:moveTo>
                    <a:pt x="3551204" y="4442296"/>
                  </a:moveTo>
                  <a:cubicBezTo>
                    <a:pt x="3535174" y="4442296"/>
                    <a:pt x="3522177" y="4428773"/>
                    <a:pt x="3522177" y="4412096"/>
                  </a:cubicBezTo>
                  <a:cubicBezTo>
                    <a:pt x="3522177" y="4395419"/>
                    <a:pt x="3535174" y="4381896"/>
                    <a:pt x="3551204" y="4381896"/>
                  </a:cubicBezTo>
                  <a:cubicBezTo>
                    <a:pt x="3567233" y="4381896"/>
                    <a:pt x="3580230" y="4395419"/>
                    <a:pt x="3580230" y="4412096"/>
                  </a:cubicBezTo>
                  <a:cubicBezTo>
                    <a:pt x="3580230" y="4428773"/>
                    <a:pt x="3567233" y="4442296"/>
                    <a:pt x="3551204" y="4442296"/>
                  </a:cubicBezTo>
                  <a:close/>
                  <a:moveTo>
                    <a:pt x="3621976" y="4442296"/>
                  </a:moveTo>
                  <a:cubicBezTo>
                    <a:pt x="3605947" y="4442296"/>
                    <a:pt x="3592949" y="4428773"/>
                    <a:pt x="3592949" y="4412096"/>
                  </a:cubicBezTo>
                  <a:cubicBezTo>
                    <a:pt x="3592949" y="4395419"/>
                    <a:pt x="3605947" y="4381896"/>
                    <a:pt x="3621976" y="4381896"/>
                  </a:cubicBezTo>
                  <a:cubicBezTo>
                    <a:pt x="3638005" y="4381896"/>
                    <a:pt x="3651003" y="4395419"/>
                    <a:pt x="3651003" y="4412096"/>
                  </a:cubicBezTo>
                  <a:cubicBezTo>
                    <a:pt x="3651003" y="4428773"/>
                    <a:pt x="3638005" y="4442296"/>
                    <a:pt x="3621976" y="4442296"/>
                  </a:cubicBezTo>
                  <a:close/>
                  <a:moveTo>
                    <a:pt x="4188163" y="4442296"/>
                  </a:moveTo>
                  <a:cubicBezTo>
                    <a:pt x="4172134" y="4442296"/>
                    <a:pt x="4159136" y="4428773"/>
                    <a:pt x="4159136" y="4412096"/>
                  </a:cubicBezTo>
                  <a:cubicBezTo>
                    <a:pt x="4159136" y="4395419"/>
                    <a:pt x="4172134" y="4381896"/>
                    <a:pt x="4188163" y="4381896"/>
                  </a:cubicBezTo>
                  <a:cubicBezTo>
                    <a:pt x="4204192" y="4381896"/>
                    <a:pt x="4217190" y="4395419"/>
                    <a:pt x="4217190" y="4412096"/>
                  </a:cubicBezTo>
                  <a:cubicBezTo>
                    <a:pt x="4217190" y="4428773"/>
                    <a:pt x="4204192" y="4442296"/>
                    <a:pt x="4188163" y="4442296"/>
                  </a:cubicBezTo>
                  <a:close/>
                  <a:moveTo>
                    <a:pt x="4258936" y="4442296"/>
                  </a:moveTo>
                  <a:cubicBezTo>
                    <a:pt x="4242907" y="4442296"/>
                    <a:pt x="4229909" y="4428773"/>
                    <a:pt x="4229909" y="4412096"/>
                  </a:cubicBezTo>
                  <a:cubicBezTo>
                    <a:pt x="4229909" y="4395419"/>
                    <a:pt x="4242907" y="4381896"/>
                    <a:pt x="4258936" y="4381896"/>
                  </a:cubicBezTo>
                  <a:cubicBezTo>
                    <a:pt x="4274965" y="4381896"/>
                    <a:pt x="4287963" y="4395419"/>
                    <a:pt x="4287963" y="4412096"/>
                  </a:cubicBezTo>
                  <a:cubicBezTo>
                    <a:pt x="4287963" y="4428773"/>
                    <a:pt x="4274965" y="4442296"/>
                    <a:pt x="4258936" y="4442296"/>
                  </a:cubicBezTo>
                  <a:close/>
                  <a:moveTo>
                    <a:pt x="5462087" y="4442296"/>
                  </a:moveTo>
                  <a:cubicBezTo>
                    <a:pt x="5446057" y="4442296"/>
                    <a:pt x="5433054" y="4428773"/>
                    <a:pt x="5433054" y="4412096"/>
                  </a:cubicBezTo>
                  <a:cubicBezTo>
                    <a:pt x="5433054" y="4395419"/>
                    <a:pt x="5446057" y="4381896"/>
                    <a:pt x="5462087" y="4381896"/>
                  </a:cubicBezTo>
                  <a:cubicBezTo>
                    <a:pt x="5478116" y="4381896"/>
                    <a:pt x="5491108" y="4395419"/>
                    <a:pt x="5491108" y="4412096"/>
                  </a:cubicBezTo>
                  <a:cubicBezTo>
                    <a:pt x="5491108" y="4428773"/>
                    <a:pt x="5478116" y="4442296"/>
                    <a:pt x="5462087" y="4442296"/>
                  </a:cubicBezTo>
                  <a:close/>
                  <a:moveTo>
                    <a:pt x="5532861" y="4442296"/>
                  </a:moveTo>
                  <a:cubicBezTo>
                    <a:pt x="5516832" y="4442296"/>
                    <a:pt x="5503829" y="4428773"/>
                    <a:pt x="5503829" y="4412096"/>
                  </a:cubicBezTo>
                  <a:cubicBezTo>
                    <a:pt x="5503829" y="4395419"/>
                    <a:pt x="5516832" y="4381896"/>
                    <a:pt x="5532861" y="4381896"/>
                  </a:cubicBezTo>
                  <a:cubicBezTo>
                    <a:pt x="5548890" y="4381896"/>
                    <a:pt x="5561882" y="4395419"/>
                    <a:pt x="5561882" y="4412096"/>
                  </a:cubicBezTo>
                  <a:cubicBezTo>
                    <a:pt x="5561882" y="4428773"/>
                    <a:pt x="5548890" y="4442296"/>
                    <a:pt x="5532861" y="4442296"/>
                  </a:cubicBezTo>
                  <a:close/>
                  <a:moveTo>
                    <a:pt x="5603633" y="4442296"/>
                  </a:moveTo>
                  <a:cubicBezTo>
                    <a:pt x="5587604" y="4442296"/>
                    <a:pt x="5574601" y="4428773"/>
                    <a:pt x="5574601" y="4412096"/>
                  </a:cubicBezTo>
                  <a:cubicBezTo>
                    <a:pt x="5574601" y="4395419"/>
                    <a:pt x="5587604" y="4381896"/>
                    <a:pt x="5603633" y="4381896"/>
                  </a:cubicBezTo>
                  <a:cubicBezTo>
                    <a:pt x="5619662" y="4381896"/>
                    <a:pt x="5632655" y="4395419"/>
                    <a:pt x="5632655" y="4412096"/>
                  </a:cubicBezTo>
                  <a:cubicBezTo>
                    <a:pt x="5632655" y="4428773"/>
                    <a:pt x="5619662" y="4442296"/>
                    <a:pt x="5603633" y="4442296"/>
                  </a:cubicBezTo>
                  <a:close/>
                  <a:moveTo>
                    <a:pt x="5745180" y="4442296"/>
                  </a:moveTo>
                  <a:cubicBezTo>
                    <a:pt x="5729150" y="4442296"/>
                    <a:pt x="5716147" y="4428773"/>
                    <a:pt x="5716147" y="4412096"/>
                  </a:cubicBezTo>
                  <a:cubicBezTo>
                    <a:pt x="5716147" y="4395419"/>
                    <a:pt x="5729150" y="4381896"/>
                    <a:pt x="5745180" y="4381896"/>
                  </a:cubicBezTo>
                  <a:cubicBezTo>
                    <a:pt x="5761209" y="4381896"/>
                    <a:pt x="5774201" y="4395419"/>
                    <a:pt x="5774201" y="4412096"/>
                  </a:cubicBezTo>
                  <a:cubicBezTo>
                    <a:pt x="5774201" y="4428773"/>
                    <a:pt x="5761209" y="4442296"/>
                    <a:pt x="5745180" y="4442296"/>
                  </a:cubicBezTo>
                  <a:close/>
                  <a:moveTo>
                    <a:pt x="5957500" y="4442296"/>
                  </a:moveTo>
                  <a:cubicBezTo>
                    <a:pt x="5941471" y="4442296"/>
                    <a:pt x="5928468" y="4428773"/>
                    <a:pt x="5928468" y="4412096"/>
                  </a:cubicBezTo>
                  <a:cubicBezTo>
                    <a:pt x="5928468" y="4395419"/>
                    <a:pt x="5941471" y="4381896"/>
                    <a:pt x="5957500" y="4381896"/>
                  </a:cubicBezTo>
                  <a:cubicBezTo>
                    <a:pt x="5973530" y="4381896"/>
                    <a:pt x="5986522" y="4395419"/>
                    <a:pt x="5986522" y="4412096"/>
                  </a:cubicBezTo>
                  <a:cubicBezTo>
                    <a:pt x="5986522" y="4428773"/>
                    <a:pt x="5973530" y="4442296"/>
                    <a:pt x="5957500" y="4442296"/>
                  </a:cubicBezTo>
                  <a:close/>
                  <a:moveTo>
                    <a:pt x="6099048" y="4442296"/>
                  </a:moveTo>
                  <a:cubicBezTo>
                    <a:pt x="6083019" y="4442296"/>
                    <a:pt x="6070016" y="4428773"/>
                    <a:pt x="6070016" y="4412096"/>
                  </a:cubicBezTo>
                  <a:cubicBezTo>
                    <a:pt x="6070016" y="4395419"/>
                    <a:pt x="6083019" y="4381896"/>
                    <a:pt x="6099048" y="4381896"/>
                  </a:cubicBezTo>
                  <a:cubicBezTo>
                    <a:pt x="6115077" y="4381896"/>
                    <a:pt x="6128069" y="4395419"/>
                    <a:pt x="6128069" y="4412096"/>
                  </a:cubicBezTo>
                  <a:cubicBezTo>
                    <a:pt x="6128069" y="4428773"/>
                    <a:pt x="6115077" y="4442296"/>
                    <a:pt x="6099048" y="4442296"/>
                  </a:cubicBezTo>
                  <a:close/>
                  <a:moveTo>
                    <a:pt x="6169820" y="4442296"/>
                  </a:moveTo>
                  <a:cubicBezTo>
                    <a:pt x="6153791" y="4442296"/>
                    <a:pt x="6140788" y="4428773"/>
                    <a:pt x="6140788" y="4412096"/>
                  </a:cubicBezTo>
                  <a:cubicBezTo>
                    <a:pt x="6140788" y="4395419"/>
                    <a:pt x="6153791" y="4381896"/>
                    <a:pt x="6169820" y="4381896"/>
                  </a:cubicBezTo>
                  <a:cubicBezTo>
                    <a:pt x="6185849" y="4381896"/>
                    <a:pt x="6198842" y="4395419"/>
                    <a:pt x="6198842" y="4412096"/>
                  </a:cubicBezTo>
                  <a:cubicBezTo>
                    <a:pt x="6198842" y="4428773"/>
                    <a:pt x="6185849" y="4442296"/>
                    <a:pt x="6169820" y="4442296"/>
                  </a:cubicBezTo>
                  <a:close/>
                  <a:moveTo>
                    <a:pt x="6240593" y="4442296"/>
                  </a:moveTo>
                  <a:cubicBezTo>
                    <a:pt x="6224564" y="4442296"/>
                    <a:pt x="6211561" y="4428773"/>
                    <a:pt x="6211561" y="4412096"/>
                  </a:cubicBezTo>
                  <a:cubicBezTo>
                    <a:pt x="6211561" y="4395419"/>
                    <a:pt x="6224564" y="4381896"/>
                    <a:pt x="6240593" y="4381896"/>
                  </a:cubicBezTo>
                  <a:cubicBezTo>
                    <a:pt x="6256623" y="4381896"/>
                    <a:pt x="6269615" y="4395419"/>
                    <a:pt x="6269615" y="4412096"/>
                  </a:cubicBezTo>
                  <a:cubicBezTo>
                    <a:pt x="6269615" y="4428773"/>
                    <a:pt x="6256623" y="4442296"/>
                    <a:pt x="6240593" y="4442296"/>
                  </a:cubicBezTo>
                  <a:close/>
                  <a:moveTo>
                    <a:pt x="6311367" y="4442296"/>
                  </a:moveTo>
                  <a:cubicBezTo>
                    <a:pt x="6295337" y="4442296"/>
                    <a:pt x="6282334" y="4428773"/>
                    <a:pt x="6282334" y="4412096"/>
                  </a:cubicBezTo>
                  <a:cubicBezTo>
                    <a:pt x="6282334" y="4395419"/>
                    <a:pt x="6295337" y="4381896"/>
                    <a:pt x="6311367" y="4381896"/>
                  </a:cubicBezTo>
                  <a:cubicBezTo>
                    <a:pt x="6327396" y="4381896"/>
                    <a:pt x="6340388" y="4395419"/>
                    <a:pt x="6340388" y="4412096"/>
                  </a:cubicBezTo>
                  <a:cubicBezTo>
                    <a:pt x="6340388" y="4428773"/>
                    <a:pt x="6327396" y="4442296"/>
                    <a:pt x="6311367" y="4442296"/>
                  </a:cubicBezTo>
                  <a:close/>
                  <a:moveTo>
                    <a:pt x="6382142" y="4442296"/>
                  </a:moveTo>
                  <a:cubicBezTo>
                    <a:pt x="6366113" y="4442296"/>
                    <a:pt x="6353110" y="4428773"/>
                    <a:pt x="6353110" y="4412096"/>
                  </a:cubicBezTo>
                  <a:cubicBezTo>
                    <a:pt x="6353110" y="4395419"/>
                    <a:pt x="6366113" y="4381896"/>
                    <a:pt x="6382142" y="4381896"/>
                  </a:cubicBezTo>
                  <a:cubicBezTo>
                    <a:pt x="6398171" y="4381896"/>
                    <a:pt x="6411163" y="4395419"/>
                    <a:pt x="6411163" y="4412096"/>
                  </a:cubicBezTo>
                  <a:cubicBezTo>
                    <a:pt x="6411163" y="4428773"/>
                    <a:pt x="6398171" y="4442296"/>
                    <a:pt x="6382142" y="4442296"/>
                  </a:cubicBezTo>
                  <a:close/>
                  <a:moveTo>
                    <a:pt x="6452914" y="4442296"/>
                  </a:moveTo>
                  <a:cubicBezTo>
                    <a:pt x="6436885" y="4442296"/>
                    <a:pt x="6423882" y="4428773"/>
                    <a:pt x="6423882" y="4412096"/>
                  </a:cubicBezTo>
                  <a:cubicBezTo>
                    <a:pt x="6423882" y="4395419"/>
                    <a:pt x="6436885" y="4381896"/>
                    <a:pt x="6452914" y="4381896"/>
                  </a:cubicBezTo>
                  <a:cubicBezTo>
                    <a:pt x="6468943" y="4381896"/>
                    <a:pt x="6481936" y="4395419"/>
                    <a:pt x="6481936" y="4412096"/>
                  </a:cubicBezTo>
                  <a:cubicBezTo>
                    <a:pt x="6481936" y="4428773"/>
                    <a:pt x="6468943" y="4442296"/>
                    <a:pt x="6452914" y="4442296"/>
                  </a:cubicBezTo>
                  <a:close/>
                  <a:moveTo>
                    <a:pt x="6523687" y="4442296"/>
                  </a:moveTo>
                  <a:cubicBezTo>
                    <a:pt x="6507658" y="4442296"/>
                    <a:pt x="6494655" y="4428773"/>
                    <a:pt x="6494655" y="4412096"/>
                  </a:cubicBezTo>
                  <a:cubicBezTo>
                    <a:pt x="6494655" y="4395419"/>
                    <a:pt x="6507658" y="4381896"/>
                    <a:pt x="6523687" y="4381896"/>
                  </a:cubicBezTo>
                  <a:cubicBezTo>
                    <a:pt x="6539717" y="4381896"/>
                    <a:pt x="6552709" y="4395419"/>
                    <a:pt x="6552709" y="4412096"/>
                  </a:cubicBezTo>
                  <a:cubicBezTo>
                    <a:pt x="6552709" y="4428773"/>
                    <a:pt x="6539717" y="4442296"/>
                    <a:pt x="6523687" y="4442296"/>
                  </a:cubicBezTo>
                  <a:close/>
                  <a:moveTo>
                    <a:pt x="6594461" y="4442296"/>
                  </a:moveTo>
                  <a:cubicBezTo>
                    <a:pt x="6578431" y="4442296"/>
                    <a:pt x="6565428" y="4428773"/>
                    <a:pt x="6565428" y="4412096"/>
                  </a:cubicBezTo>
                  <a:cubicBezTo>
                    <a:pt x="6565428" y="4395419"/>
                    <a:pt x="6578431" y="4381896"/>
                    <a:pt x="6594461" y="4381896"/>
                  </a:cubicBezTo>
                  <a:cubicBezTo>
                    <a:pt x="6610490" y="4381896"/>
                    <a:pt x="6623482" y="4395419"/>
                    <a:pt x="6623482" y="4412096"/>
                  </a:cubicBezTo>
                  <a:cubicBezTo>
                    <a:pt x="6623482" y="4428773"/>
                    <a:pt x="6610490" y="4442296"/>
                    <a:pt x="6594461" y="4442296"/>
                  </a:cubicBezTo>
                  <a:close/>
                  <a:moveTo>
                    <a:pt x="6665235" y="4442296"/>
                  </a:moveTo>
                  <a:cubicBezTo>
                    <a:pt x="6649206" y="4442296"/>
                    <a:pt x="6636203" y="4428773"/>
                    <a:pt x="6636203" y="4412096"/>
                  </a:cubicBezTo>
                  <a:cubicBezTo>
                    <a:pt x="6636203" y="4395419"/>
                    <a:pt x="6649206" y="4381896"/>
                    <a:pt x="6665235" y="4381896"/>
                  </a:cubicBezTo>
                  <a:cubicBezTo>
                    <a:pt x="6681264" y="4381896"/>
                    <a:pt x="6694256" y="4395419"/>
                    <a:pt x="6694256" y="4412096"/>
                  </a:cubicBezTo>
                  <a:cubicBezTo>
                    <a:pt x="6694256" y="4428773"/>
                    <a:pt x="6681264" y="4442296"/>
                    <a:pt x="6665235" y="4442296"/>
                  </a:cubicBezTo>
                  <a:close/>
                  <a:moveTo>
                    <a:pt x="6736007" y="4442296"/>
                  </a:moveTo>
                  <a:cubicBezTo>
                    <a:pt x="6719978" y="4442296"/>
                    <a:pt x="6706975" y="4428773"/>
                    <a:pt x="6706975" y="4412096"/>
                  </a:cubicBezTo>
                  <a:cubicBezTo>
                    <a:pt x="6706975" y="4395419"/>
                    <a:pt x="6719978" y="4381896"/>
                    <a:pt x="6736007" y="4381896"/>
                  </a:cubicBezTo>
                  <a:cubicBezTo>
                    <a:pt x="6752036" y="4381896"/>
                    <a:pt x="6765029" y="4395419"/>
                    <a:pt x="6765029" y="4412096"/>
                  </a:cubicBezTo>
                  <a:cubicBezTo>
                    <a:pt x="6765029" y="4428773"/>
                    <a:pt x="6752036" y="4442296"/>
                    <a:pt x="6736007" y="4442296"/>
                  </a:cubicBezTo>
                  <a:close/>
                  <a:moveTo>
                    <a:pt x="6806780" y="4442296"/>
                  </a:moveTo>
                  <a:cubicBezTo>
                    <a:pt x="6790751" y="4442296"/>
                    <a:pt x="6777748" y="4428773"/>
                    <a:pt x="6777748" y="4412096"/>
                  </a:cubicBezTo>
                  <a:cubicBezTo>
                    <a:pt x="6777748" y="4395419"/>
                    <a:pt x="6790751" y="4381896"/>
                    <a:pt x="6806780" y="4381896"/>
                  </a:cubicBezTo>
                  <a:cubicBezTo>
                    <a:pt x="6822810" y="4381896"/>
                    <a:pt x="6835802" y="4395419"/>
                    <a:pt x="6835802" y="4412096"/>
                  </a:cubicBezTo>
                  <a:cubicBezTo>
                    <a:pt x="6835802" y="4428773"/>
                    <a:pt x="6822810" y="4442296"/>
                    <a:pt x="6806780" y="4442296"/>
                  </a:cubicBezTo>
                  <a:close/>
                  <a:moveTo>
                    <a:pt x="6877555" y="4442296"/>
                  </a:moveTo>
                  <a:cubicBezTo>
                    <a:pt x="6861525" y="4442296"/>
                    <a:pt x="6848522" y="4428773"/>
                    <a:pt x="6848522" y="4412096"/>
                  </a:cubicBezTo>
                  <a:cubicBezTo>
                    <a:pt x="6848522" y="4395419"/>
                    <a:pt x="6861525" y="4381896"/>
                    <a:pt x="6877555" y="4381896"/>
                  </a:cubicBezTo>
                  <a:cubicBezTo>
                    <a:pt x="6893584" y="4381896"/>
                    <a:pt x="6906576" y="4395419"/>
                    <a:pt x="6906576" y="4412096"/>
                  </a:cubicBezTo>
                  <a:cubicBezTo>
                    <a:pt x="6906576" y="4428773"/>
                    <a:pt x="6893584" y="4442296"/>
                    <a:pt x="6877555" y="4442296"/>
                  </a:cubicBezTo>
                  <a:close/>
                  <a:moveTo>
                    <a:pt x="6948329" y="4442296"/>
                  </a:moveTo>
                  <a:cubicBezTo>
                    <a:pt x="6932300" y="4442296"/>
                    <a:pt x="6919297" y="4428773"/>
                    <a:pt x="6919297" y="4412096"/>
                  </a:cubicBezTo>
                  <a:cubicBezTo>
                    <a:pt x="6919297" y="4395419"/>
                    <a:pt x="6932300" y="4381896"/>
                    <a:pt x="6948329" y="4381896"/>
                  </a:cubicBezTo>
                  <a:cubicBezTo>
                    <a:pt x="6964358" y="4381896"/>
                    <a:pt x="6977350" y="4395419"/>
                    <a:pt x="6977350" y="4412096"/>
                  </a:cubicBezTo>
                  <a:cubicBezTo>
                    <a:pt x="6977350" y="4428773"/>
                    <a:pt x="6964358" y="4442296"/>
                    <a:pt x="6948329" y="4442296"/>
                  </a:cubicBezTo>
                  <a:close/>
                  <a:moveTo>
                    <a:pt x="7019101" y="4442296"/>
                  </a:moveTo>
                  <a:cubicBezTo>
                    <a:pt x="7003072" y="4442296"/>
                    <a:pt x="6990069" y="4428773"/>
                    <a:pt x="6990069" y="4412096"/>
                  </a:cubicBezTo>
                  <a:cubicBezTo>
                    <a:pt x="6990069" y="4395419"/>
                    <a:pt x="7003072" y="4381896"/>
                    <a:pt x="7019101" y="4381896"/>
                  </a:cubicBezTo>
                  <a:cubicBezTo>
                    <a:pt x="7035130" y="4381896"/>
                    <a:pt x="7048123" y="4395419"/>
                    <a:pt x="7048123" y="4412096"/>
                  </a:cubicBezTo>
                  <a:cubicBezTo>
                    <a:pt x="7048123" y="4428773"/>
                    <a:pt x="7035130" y="4442296"/>
                    <a:pt x="7019101" y="4442296"/>
                  </a:cubicBezTo>
                  <a:close/>
                  <a:moveTo>
                    <a:pt x="7089874" y="4442296"/>
                  </a:moveTo>
                  <a:cubicBezTo>
                    <a:pt x="7073845" y="4442296"/>
                    <a:pt x="7060842" y="4428773"/>
                    <a:pt x="7060842" y="4412096"/>
                  </a:cubicBezTo>
                  <a:cubicBezTo>
                    <a:pt x="7060842" y="4395419"/>
                    <a:pt x="7073845" y="4381896"/>
                    <a:pt x="7089874" y="4381896"/>
                  </a:cubicBezTo>
                  <a:cubicBezTo>
                    <a:pt x="7105904" y="4381896"/>
                    <a:pt x="7118896" y="4395419"/>
                    <a:pt x="7118896" y="4412096"/>
                  </a:cubicBezTo>
                  <a:cubicBezTo>
                    <a:pt x="7118896" y="4428773"/>
                    <a:pt x="7105904" y="4442296"/>
                    <a:pt x="7089874" y="4442296"/>
                  </a:cubicBezTo>
                  <a:close/>
                  <a:moveTo>
                    <a:pt x="7160648" y="4442296"/>
                  </a:moveTo>
                  <a:cubicBezTo>
                    <a:pt x="7144618" y="4442296"/>
                    <a:pt x="7131615" y="4428773"/>
                    <a:pt x="7131615" y="4412096"/>
                  </a:cubicBezTo>
                  <a:cubicBezTo>
                    <a:pt x="7131615" y="4395419"/>
                    <a:pt x="7144618" y="4381896"/>
                    <a:pt x="7160648" y="4381896"/>
                  </a:cubicBezTo>
                  <a:cubicBezTo>
                    <a:pt x="7176677" y="4381896"/>
                    <a:pt x="7189669" y="4395419"/>
                    <a:pt x="7189669" y="4412096"/>
                  </a:cubicBezTo>
                  <a:cubicBezTo>
                    <a:pt x="7189669" y="4428773"/>
                    <a:pt x="7176677" y="4442296"/>
                    <a:pt x="7160648" y="4442296"/>
                  </a:cubicBezTo>
                  <a:close/>
                  <a:moveTo>
                    <a:pt x="7231422" y="4442296"/>
                  </a:moveTo>
                  <a:cubicBezTo>
                    <a:pt x="7215393" y="4442296"/>
                    <a:pt x="7202390" y="4428773"/>
                    <a:pt x="7202390" y="4412096"/>
                  </a:cubicBezTo>
                  <a:cubicBezTo>
                    <a:pt x="7202390" y="4395419"/>
                    <a:pt x="7215393" y="4381896"/>
                    <a:pt x="7231422" y="4381896"/>
                  </a:cubicBezTo>
                  <a:cubicBezTo>
                    <a:pt x="7247451" y="4381896"/>
                    <a:pt x="7260443" y="4395419"/>
                    <a:pt x="7260443" y="4412096"/>
                  </a:cubicBezTo>
                  <a:cubicBezTo>
                    <a:pt x="7260443" y="4428773"/>
                    <a:pt x="7247451" y="4442296"/>
                    <a:pt x="7231422" y="4442296"/>
                  </a:cubicBezTo>
                  <a:close/>
                  <a:moveTo>
                    <a:pt x="7302194" y="4442296"/>
                  </a:moveTo>
                  <a:cubicBezTo>
                    <a:pt x="7286165" y="4442296"/>
                    <a:pt x="7273162" y="4428773"/>
                    <a:pt x="7273162" y="4412096"/>
                  </a:cubicBezTo>
                  <a:cubicBezTo>
                    <a:pt x="7273162" y="4395419"/>
                    <a:pt x="7286165" y="4381896"/>
                    <a:pt x="7302194" y="4381896"/>
                  </a:cubicBezTo>
                  <a:cubicBezTo>
                    <a:pt x="7318223" y="4381896"/>
                    <a:pt x="7331216" y="4395419"/>
                    <a:pt x="7331216" y="4412096"/>
                  </a:cubicBezTo>
                  <a:cubicBezTo>
                    <a:pt x="7331216" y="4428773"/>
                    <a:pt x="7318223" y="4442296"/>
                    <a:pt x="7302194" y="4442296"/>
                  </a:cubicBezTo>
                  <a:close/>
                  <a:moveTo>
                    <a:pt x="7372968" y="4442296"/>
                  </a:moveTo>
                  <a:cubicBezTo>
                    <a:pt x="7356939" y="4442296"/>
                    <a:pt x="7343936" y="4428773"/>
                    <a:pt x="7343936" y="4412096"/>
                  </a:cubicBezTo>
                  <a:cubicBezTo>
                    <a:pt x="7343936" y="4395419"/>
                    <a:pt x="7356939" y="4381896"/>
                    <a:pt x="7372968" y="4381896"/>
                  </a:cubicBezTo>
                  <a:cubicBezTo>
                    <a:pt x="7388998" y="4381896"/>
                    <a:pt x="7401990" y="4395419"/>
                    <a:pt x="7401990" y="4412096"/>
                  </a:cubicBezTo>
                  <a:cubicBezTo>
                    <a:pt x="7401990" y="4428773"/>
                    <a:pt x="7388998" y="4442296"/>
                    <a:pt x="7372968" y="4442296"/>
                  </a:cubicBezTo>
                  <a:close/>
                  <a:moveTo>
                    <a:pt x="7443742" y="4442296"/>
                  </a:moveTo>
                  <a:cubicBezTo>
                    <a:pt x="7427712" y="4442296"/>
                    <a:pt x="7414709" y="4428773"/>
                    <a:pt x="7414709" y="4412096"/>
                  </a:cubicBezTo>
                  <a:cubicBezTo>
                    <a:pt x="7414709" y="4395419"/>
                    <a:pt x="7427712" y="4381896"/>
                    <a:pt x="7443742" y="4381896"/>
                  </a:cubicBezTo>
                  <a:cubicBezTo>
                    <a:pt x="7459771" y="4381896"/>
                    <a:pt x="7472763" y="4395419"/>
                    <a:pt x="7472763" y="4412096"/>
                  </a:cubicBezTo>
                  <a:cubicBezTo>
                    <a:pt x="7472763" y="4428773"/>
                    <a:pt x="7459771" y="4442296"/>
                    <a:pt x="7443742" y="4442296"/>
                  </a:cubicBezTo>
                  <a:close/>
                  <a:moveTo>
                    <a:pt x="7514516" y="4442296"/>
                  </a:moveTo>
                  <a:cubicBezTo>
                    <a:pt x="7498487" y="4442296"/>
                    <a:pt x="7485484" y="4428773"/>
                    <a:pt x="7485484" y="4412096"/>
                  </a:cubicBezTo>
                  <a:cubicBezTo>
                    <a:pt x="7485484" y="4395419"/>
                    <a:pt x="7498487" y="4381896"/>
                    <a:pt x="7514516" y="4381896"/>
                  </a:cubicBezTo>
                  <a:cubicBezTo>
                    <a:pt x="7530545" y="4381896"/>
                    <a:pt x="7543537" y="4395419"/>
                    <a:pt x="7543537" y="4412096"/>
                  </a:cubicBezTo>
                  <a:cubicBezTo>
                    <a:pt x="7543537" y="4428773"/>
                    <a:pt x="7530545" y="4442296"/>
                    <a:pt x="7514516" y="4442296"/>
                  </a:cubicBezTo>
                  <a:close/>
                  <a:moveTo>
                    <a:pt x="7585288" y="4442296"/>
                  </a:moveTo>
                  <a:cubicBezTo>
                    <a:pt x="7569259" y="4442296"/>
                    <a:pt x="7556256" y="4428773"/>
                    <a:pt x="7556256" y="4412096"/>
                  </a:cubicBezTo>
                  <a:cubicBezTo>
                    <a:pt x="7556256" y="4395419"/>
                    <a:pt x="7569259" y="4381896"/>
                    <a:pt x="7585288" y="4381896"/>
                  </a:cubicBezTo>
                  <a:cubicBezTo>
                    <a:pt x="7601317" y="4381896"/>
                    <a:pt x="7614310" y="4395419"/>
                    <a:pt x="7614310" y="4412096"/>
                  </a:cubicBezTo>
                  <a:cubicBezTo>
                    <a:pt x="7614310" y="4428773"/>
                    <a:pt x="7601317" y="4442296"/>
                    <a:pt x="7585288" y="4442296"/>
                  </a:cubicBezTo>
                  <a:close/>
                  <a:moveTo>
                    <a:pt x="7656061" y="4442296"/>
                  </a:moveTo>
                  <a:cubicBezTo>
                    <a:pt x="7640032" y="4442296"/>
                    <a:pt x="7627029" y="4428773"/>
                    <a:pt x="7627029" y="4412096"/>
                  </a:cubicBezTo>
                  <a:cubicBezTo>
                    <a:pt x="7627029" y="4395419"/>
                    <a:pt x="7640032" y="4381896"/>
                    <a:pt x="7656061" y="4381896"/>
                  </a:cubicBezTo>
                  <a:cubicBezTo>
                    <a:pt x="7672091" y="4381896"/>
                    <a:pt x="7685083" y="4395419"/>
                    <a:pt x="7685083" y="4412096"/>
                  </a:cubicBezTo>
                  <a:cubicBezTo>
                    <a:pt x="7685083" y="4428773"/>
                    <a:pt x="7672091" y="4442296"/>
                    <a:pt x="7656061" y="4442296"/>
                  </a:cubicBezTo>
                  <a:close/>
                  <a:moveTo>
                    <a:pt x="7726835" y="4442296"/>
                  </a:moveTo>
                  <a:cubicBezTo>
                    <a:pt x="7710805" y="4442296"/>
                    <a:pt x="7697802" y="4428773"/>
                    <a:pt x="7697802" y="4412096"/>
                  </a:cubicBezTo>
                  <a:cubicBezTo>
                    <a:pt x="7697802" y="4395419"/>
                    <a:pt x="7710805" y="4381896"/>
                    <a:pt x="7726835" y="4381896"/>
                  </a:cubicBezTo>
                  <a:cubicBezTo>
                    <a:pt x="7742864" y="4381896"/>
                    <a:pt x="7755856" y="4395419"/>
                    <a:pt x="7755856" y="4412096"/>
                  </a:cubicBezTo>
                  <a:cubicBezTo>
                    <a:pt x="7755856" y="4428773"/>
                    <a:pt x="7742864" y="4442296"/>
                    <a:pt x="7726835" y="4442296"/>
                  </a:cubicBezTo>
                  <a:close/>
                  <a:moveTo>
                    <a:pt x="7797609" y="4442296"/>
                  </a:moveTo>
                  <a:cubicBezTo>
                    <a:pt x="7781580" y="4442296"/>
                    <a:pt x="7768577" y="4428773"/>
                    <a:pt x="7768577" y="4412096"/>
                  </a:cubicBezTo>
                  <a:cubicBezTo>
                    <a:pt x="7768577" y="4395419"/>
                    <a:pt x="7781580" y="4381896"/>
                    <a:pt x="7797609" y="4381896"/>
                  </a:cubicBezTo>
                  <a:cubicBezTo>
                    <a:pt x="7813638" y="4381896"/>
                    <a:pt x="7826630" y="4395419"/>
                    <a:pt x="7826630" y="4412096"/>
                  </a:cubicBezTo>
                  <a:cubicBezTo>
                    <a:pt x="7826630" y="4428773"/>
                    <a:pt x="7813638" y="4442296"/>
                    <a:pt x="7797609" y="4442296"/>
                  </a:cubicBezTo>
                  <a:close/>
                  <a:moveTo>
                    <a:pt x="7868382" y="4442296"/>
                  </a:moveTo>
                  <a:cubicBezTo>
                    <a:pt x="7852353" y="4442296"/>
                    <a:pt x="7839350" y="4428773"/>
                    <a:pt x="7839350" y="4412096"/>
                  </a:cubicBezTo>
                  <a:cubicBezTo>
                    <a:pt x="7839350" y="4395419"/>
                    <a:pt x="7852353" y="4381896"/>
                    <a:pt x="7868382" y="4381896"/>
                  </a:cubicBezTo>
                  <a:cubicBezTo>
                    <a:pt x="7884411" y="4381896"/>
                    <a:pt x="7897404" y="4395419"/>
                    <a:pt x="7897404" y="4412096"/>
                  </a:cubicBezTo>
                  <a:cubicBezTo>
                    <a:pt x="7897404" y="4428773"/>
                    <a:pt x="7884411" y="4442296"/>
                    <a:pt x="7868382" y="4442296"/>
                  </a:cubicBezTo>
                  <a:close/>
                  <a:moveTo>
                    <a:pt x="7939155" y="4442296"/>
                  </a:moveTo>
                  <a:cubicBezTo>
                    <a:pt x="7923126" y="4442296"/>
                    <a:pt x="7910123" y="4428773"/>
                    <a:pt x="7910123" y="4412096"/>
                  </a:cubicBezTo>
                  <a:cubicBezTo>
                    <a:pt x="7910123" y="4395419"/>
                    <a:pt x="7923126" y="4381896"/>
                    <a:pt x="7939155" y="4381896"/>
                  </a:cubicBezTo>
                  <a:cubicBezTo>
                    <a:pt x="7955185" y="4381896"/>
                    <a:pt x="7968177" y="4395419"/>
                    <a:pt x="7968177" y="4412096"/>
                  </a:cubicBezTo>
                  <a:cubicBezTo>
                    <a:pt x="7968177" y="4428773"/>
                    <a:pt x="7955185" y="4442296"/>
                    <a:pt x="7939155" y="4442296"/>
                  </a:cubicBezTo>
                  <a:close/>
                  <a:moveTo>
                    <a:pt x="8009929" y="4442296"/>
                  </a:moveTo>
                  <a:cubicBezTo>
                    <a:pt x="7993899" y="4442296"/>
                    <a:pt x="7980896" y="4428773"/>
                    <a:pt x="7980896" y="4412096"/>
                  </a:cubicBezTo>
                  <a:cubicBezTo>
                    <a:pt x="7980896" y="4395419"/>
                    <a:pt x="7993899" y="4381896"/>
                    <a:pt x="8009929" y="4381896"/>
                  </a:cubicBezTo>
                  <a:cubicBezTo>
                    <a:pt x="8025958" y="4381896"/>
                    <a:pt x="8038950" y="4395419"/>
                    <a:pt x="8038950" y="4412096"/>
                  </a:cubicBezTo>
                  <a:cubicBezTo>
                    <a:pt x="8038950" y="4428773"/>
                    <a:pt x="8025958" y="4442296"/>
                    <a:pt x="8009929" y="4442296"/>
                  </a:cubicBezTo>
                  <a:close/>
                  <a:moveTo>
                    <a:pt x="8080703" y="4442296"/>
                  </a:moveTo>
                  <a:cubicBezTo>
                    <a:pt x="8064674" y="4442296"/>
                    <a:pt x="8051671" y="4428773"/>
                    <a:pt x="8051671" y="4412096"/>
                  </a:cubicBezTo>
                  <a:cubicBezTo>
                    <a:pt x="8051671" y="4395419"/>
                    <a:pt x="8064674" y="4381896"/>
                    <a:pt x="8080703" y="4381896"/>
                  </a:cubicBezTo>
                  <a:cubicBezTo>
                    <a:pt x="8096732" y="4381896"/>
                    <a:pt x="8109724" y="4395419"/>
                    <a:pt x="8109724" y="4412096"/>
                  </a:cubicBezTo>
                  <a:cubicBezTo>
                    <a:pt x="8109724" y="4428773"/>
                    <a:pt x="8096732" y="4442296"/>
                    <a:pt x="8080703" y="4442296"/>
                  </a:cubicBezTo>
                  <a:close/>
                  <a:moveTo>
                    <a:pt x="8151475" y="4442296"/>
                  </a:moveTo>
                  <a:cubicBezTo>
                    <a:pt x="8135446" y="4442296"/>
                    <a:pt x="8122443" y="4428773"/>
                    <a:pt x="8122443" y="4412096"/>
                  </a:cubicBezTo>
                  <a:cubicBezTo>
                    <a:pt x="8122443" y="4395419"/>
                    <a:pt x="8135446" y="4381896"/>
                    <a:pt x="8151475" y="4381896"/>
                  </a:cubicBezTo>
                  <a:cubicBezTo>
                    <a:pt x="8167504" y="4381896"/>
                    <a:pt x="8180497" y="4395419"/>
                    <a:pt x="8180497" y="4412096"/>
                  </a:cubicBezTo>
                  <a:cubicBezTo>
                    <a:pt x="8180497" y="4428773"/>
                    <a:pt x="8167504" y="4442296"/>
                    <a:pt x="8151475" y="4442296"/>
                  </a:cubicBezTo>
                  <a:close/>
                  <a:moveTo>
                    <a:pt x="8222248" y="4442296"/>
                  </a:moveTo>
                  <a:cubicBezTo>
                    <a:pt x="8206219" y="4442296"/>
                    <a:pt x="8193216" y="4428773"/>
                    <a:pt x="8193216" y="4412096"/>
                  </a:cubicBezTo>
                  <a:cubicBezTo>
                    <a:pt x="8193216" y="4395419"/>
                    <a:pt x="8206219" y="4381896"/>
                    <a:pt x="8222248" y="4381896"/>
                  </a:cubicBezTo>
                  <a:cubicBezTo>
                    <a:pt x="8238278" y="4381896"/>
                    <a:pt x="8251270" y="4395419"/>
                    <a:pt x="8251270" y="4412096"/>
                  </a:cubicBezTo>
                  <a:cubicBezTo>
                    <a:pt x="8251270" y="4428773"/>
                    <a:pt x="8238278" y="4442296"/>
                    <a:pt x="8222248" y="4442296"/>
                  </a:cubicBezTo>
                  <a:close/>
                  <a:moveTo>
                    <a:pt x="8293022" y="4442296"/>
                  </a:moveTo>
                  <a:cubicBezTo>
                    <a:pt x="8276992" y="4442296"/>
                    <a:pt x="8263989" y="4428773"/>
                    <a:pt x="8263989" y="4412096"/>
                  </a:cubicBezTo>
                  <a:cubicBezTo>
                    <a:pt x="8263989" y="4395419"/>
                    <a:pt x="8276992" y="4381896"/>
                    <a:pt x="8293022" y="4381896"/>
                  </a:cubicBezTo>
                  <a:cubicBezTo>
                    <a:pt x="8309051" y="4381896"/>
                    <a:pt x="8322043" y="4395419"/>
                    <a:pt x="8322043" y="4412096"/>
                  </a:cubicBezTo>
                  <a:cubicBezTo>
                    <a:pt x="8322043" y="4428773"/>
                    <a:pt x="8309051" y="4442296"/>
                    <a:pt x="8293022" y="4442296"/>
                  </a:cubicBezTo>
                  <a:close/>
                  <a:moveTo>
                    <a:pt x="8363797" y="4442296"/>
                  </a:moveTo>
                  <a:cubicBezTo>
                    <a:pt x="8347768" y="4442296"/>
                    <a:pt x="8334765" y="4428773"/>
                    <a:pt x="8334765" y="4412096"/>
                  </a:cubicBezTo>
                  <a:cubicBezTo>
                    <a:pt x="8334765" y="4395419"/>
                    <a:pt x="8347768" y="4381896"/>
                    <a:pt x="8363797" y="4381896"/>
                  </a:cubicBezTo>
                  <a:cubicBezTo>
                    <a:pt x="8379826" y="4381896"/>
                    <a:pt x="8392818" y="4395419"/>
                    <a:pt x="8392818" y="4412096"/>
                  </a:cubicBezTo>
                  <a:cubicBezTo>
                    <a:pt x="8392818" y="4428773"/>
                    <a:pt x="8379826" y="4442296"/>
                    <a:pt x="8363797" y="4442296"/>
                  </a:cubicBezTo>
                  <a:close/>
                  <a:moveTo>
                    <a:pt x="8434569" y="4442296"/>
                  </a:moveTo>
                  <a:cubicBezTo>
                    <a:pt x="8418540" y="4442296"/>
                    <a:pt x="8405537" y="4428773"/>
                    <a:pt x="8405537" y="4412096"/>
                  </a:cubicBezTo>
                  <a:cubicBezTo>
                    <a:pt x="8405537" y="4395419"/>
                    <a:pt x="8418540" y="4381896"/>
                    <a:pt x="8434569" y="4381896"/>
                  </a:cubicBezTo>
                  <a:cubicBezTo>
                    <a:pt x="8450598" y="4381896"/>
                    <a:pt x="8463591" y="4395419"/>
                    <a:pt x="8463591" y="4412096"/>
                  </a:cubicBezTo>
                  <a:cubicBezTo>
                    <a:pt x="8463591" y="4428773"/>
                    <a:pt x="8450598" y="4442296"/>
                    <a:pt x="8434569" y="4442296"/>
                  </a:cubicBezTo>
                  <a:close/>
                  <a:moveTo>
                    <a:pt x="9000756" y="4442296"/>
                  </a:moveTo>
                  <a:cubicBezTo>
                    <a:pt x="8984727" y="4442296"/>
                    <a:pt x="8971724" y="4428773"/>
                    <a:pt x="8971724" y="4412096"/>
                  </a:cubicBezTo>
                  <a:cubicBezTo>
                    <a:pt x="8971724" y="4395419"/>
                    <a:pt x="8984727" y="4381896"/>
                    <a:pt x="9000756" y="4381896"/>
                  </a:cubicBezTo>
                  <a:cubicBezTo>
                    <a:pt x="9016785" y="4381896"/>
                    <a:pt x="9029778" y="4395419"/>
                    <a:pt x="9029778" y="4412096"/>
                  </a:cubicBezTo>
                  <a:cubicBezTo>
                    <a:pt x="9029778" y="4428773"/>
                    <a:pt x="9016785" y="4442296"/>
                    <a:pt x="9000756" y="4442296"/>
                  </a:cubicBezTo>
                  <a:close/>
                  <a:moveTo>
                    <a:pt x="2206508" y="4368694"/>
                  </a:moveTo>
                  <a:cubicBezTo>
                    <a:pt x="2190479" y="4368694"/>
                    <a:pt x="2177481" y="4355171"/>
                    <a:pt x="2177481" y="4338494"/>
                  </a:cubicBezTo>
                  <a:cubicBezTo>
                    <a:pt x="2177481" y="4321817"/>
                    <a:pt x="2190479" y="4308294"/>
                    <a:pt x="2206508" y="4308294"/>
                  </a:cubicBezTo>
                  <a:cubicBezTo>
                    <a:pt x="2222537" y="4308294"/>
                    <a:pt x="2235535" y="4321817"/>
                    <a:pt x="2235535" y="4338494"/>
                  </a:cubicBezTo>
                  <a:cubicBezTo>
                    <a:pt x="2235535" y="4355171"/>
                    <a:pt x="2222537" y="4368694"/>
                    <a:pt x="2206508" y="4368694"/>
                  </a:cubicBezTo>
                  <a:close/>
                  <a:moveTo>
                    <a:pt x="2277281" y="4368694"/>
                  </a:moveTo>
                  <a:cubicBezTo>
                    <a:pt x="2261252" y="4368694"/>
                    <a:pt x="2248254" y="4355171"/>
                    <a:pt x="2248254" y="4338494"/>
                  </a:cubicBezTo>
                  <a:cubicBezTo>
                    <a:pt x="2248254" y="4321817"/>
                    <a:pt x="2261252" y="4308294"/>
                    <a:pt x="2277281" y="4308294"/>
                  </a:cubicBezTo>
                  <a:cubicBezTo>
                    <a:pt x="2293310" y="4308294"/>
                    <a:pt x="2306308" y="4321817"/>
                    <a:pt x="2306308" y="4338494"/>
                  </a:cubicBezTo>
                  <a:cubicBezTo>
                    <a:pt x="2306308" y="4355171"/>
                    <a:pt x="2293310" y="4368694"/>
                    <a:pt x="2277281" y="4368694"/>
                  </a:cubicBezTo>
                  <a:close/>
                  <a:moveTo>
                    <a:pt x="2348054" y="4368694"/>
                  </a:moveTo>
                  <a:cubicBezTo>
                    <a:pt x="2332025" y="4368694"/>
                    <a:pt x="2319027" y="4355171"/>
                    <a:pt x="2319027" y="4338494"/>
                  </a:cubicBezTo>
                  <a:cubicBezTo>
                    <a:pt x="2319027" y="4321817"/>
                    <a:pt x="2332025" y="4308294"/>
                    <a:pt x="2348054" y="4308294"/>
                  </a:cubicBezTo>
                  <a:cubicBezTo>
                    <a:pt x="2364083" y="4308294"/>
                    <a:pt x="2377081" y="4321817"/>
                    <a:pt x="2377081" y="4338494"/>
                  </a:cubicBezTo>
                  <a:cubicBezTo>
                    <a:pt x="2377081" y="4355171"/>
                    <a:pt x="2364083" y="4368694"/>
                    <a:pt x="2348054" y="4368694"/>
                  </a:cubicBezTo>
                  <a:close/>
                  <a:moveTo>
                    <a:pt x="2418829" y="4368694"/>
                  </a:moveTo>
                  <a:cubicBezTo>
                    <a:pt x="2402799" y="4368694"/>
                    <a:pt x="2389802" y="4355171"/>
                    <a:pt x="2389802" y="4338494"/>
                  </a:cubicBezTo>
                  <a:cubicBezTo>
                    <a:pt x="2389802" y="4321817"/>
                    <a:pt x="2402799" y="4308294"/>
                    <a:pt x="2418829" y="4308294"/>
                  </a:cubicBezTo>
                  <a:cubicBezTo>
                    <a:pt x="2434858" y="4308294"/>
                    <a:pt x="2447855" y="4321817"/>
                    <a:pt x="2447855" y="4338494"/>
                  </a:cubicBezTo>
                  <a:cubicBezTo>
                    <a:pt x="2447855" y="4355171"/>
                    <a:pt x="2434858" y="4368694"/>
                    <a:pt x="2418829" y="4368694"/>
                  </a:cubicBezTo>
                  <a:close/>
                  <a:moveTo>
                    <a:pt x="2489602" y="4368694"/>
                  </a:moveTo>
                  <a:cubicBezTo>
                    <a:pt x="2473573" y="4368694"/>
                    <a:pt x="2460575" y="4355171"/>
                    <a:pt x="2460575" y="4338494"/>
                  </a:cubicBezTo>
                  <a:cubicBezTo>
                    <a:pt x="2460575" y="4321817"/>
                    <a:pt x="2473573" y="4308294"/>
                    <a:pt x="2489602" y="4308294"/>
                  </a:cubicBezTo>
                  <a:cubicBezTo>
                    <a:pt x="2505631" y="4308294"/>
                    <a:pt x="2518629" y="4321817"/>
                    <a:pt x="2518629" y="4338494"/>
                  </a:cubicBezTo>
                  <a:cubicBezTo>
                    <a:pt x="2518629" y="4355171"/>
                    <a:pt x="2505631" y="4368694"/>
                    <a:pt x="2489602" y="4368694"/>
                  </a:cubicBezTo>
                  <a:close/>
                  <a:moveTo>
                    <a:pt x="2560375" y="4368694"/>
                  </a:moveTo>
                  <a:cubicBezTo>
                    <a:pt x="2544346" y="4368694"/>
                    <a:pt x="2531348" y="4355171"/>
                    <a:pt x="2531348" y="4338494"/>
                  </a:cubicBezTo>
                  <a:cubicBezTo>
                    <a:pt x="2531348" y="4321817"/>
                    <a:pt x="2544346" y="4308294"/>
                    <a:pt x="2560375" y="4308294"/>
                  </a:cubicBezTo>
                  <a:cubicBezTo>
                    <a:pt x="2576404" y="4308294"/>
                    <a:pt x="2589402" y="4321817"/>
                    <a:pt x="2589402" y="4338494"/>
                  </a:cubicBezTo>
                  <a:cubicBezTo>
                    <a:pt x="2589402" y="4355171"/>
                    <a:pt x="2576404" y="4368694"/>
                    <a:pt x="2560375" y="4368694"/>
                  </a:cubicBezTo>
                  <a:close/>
                  <a:moveTo>
                    <a:pt x="2631148" y="4368694"/>
                  </a:moveTo>
                  <a:cubicBezTo>
                    <a:pt x="2615119" y="4368694"/>
                    <a:pt x="2602121" y="4355171"/>
                    <a:pt x="2602121" y="4338494"/>
                  </a:cubicBezTo>
                  <a:cubicBezTo>
                    <a:pt x="2602121" y="4321817"/>
                    <a:pt x="2615119" y="4308294"/>
                    <a:pt x="2631148" y="4308294"/>
                  </a:cubicBezTo>
                  <a:cubicBezTo>
                    <a:pt x="2647177" y="4308294"/>
                    <a:pt x="2660175" y="4321817"/>
                    <a:pt x="2660175" y="4338494"/>
                  </a:cubicBezTo>
                  <a:cubicBezTo>
                    <a:pt x="2660175" y="4355171"/>
                    <a:pt x="2647177" y="4368694"/>
                    <a:pt x="2631148" y="4368694"/>
                  </a:cubicBezTo>
                  <a:close/>
                  <a:moveTo>
                    <a:pt x="2701923" y="4368694"/>
                  </a:moveTo>
                  <a:cubicBezTo>
                    <a:pt x="2685893" y="4368694"/>
                    <a:pt x="2672896" y="4355171"/>
                    <a:pt x="2672896" y="4338494"/>
                  </a:cubicBezTo>
                  <a:cubicBezTo>
                    <a:pt x="2672896" y="4321817"/>
                    <a:pt x="2685893" y="4308294"/>
                    <a:pt x="2701923" y="4308294"/>
                  </a:cubicBezTo>
                  <a:cubicBezTo>
                    <a:pt x="2717952" y="4308294"/>
                    <a:pt x="2730949" y="4321817"/>
                    <a:pt x="2730949" y="4338494"/>
                  </a:cubicBezTo>
                  <a:cubicBezTo>
                    <a:pt x="2730949" y="4355171"/>
                    <a:pt x="2717952" y="4368694"/>
                    <a:pt x="2701923" y="4368694"/>
                  </a:cubicBezTo>
                  <a:close/>
                  <a:moveTo>
                    <a:pt x="2772695" y="4368694"/>
                  </a:moveTo>
                  <a:cubicBezTo>
                    <a:pt x="2756666" y="4368694"/>
                    <a:pt x="2743668" y="4355171"/>
                    <a:pt x="2743668" y="4338494"/>
                  </a:cubicBezTo>
                  <a:cubicBezTo>
                    <a:pt x="2743668" y="4321817"/>
                    <a:pt x="2756666" y="4308294"/>
                    <a:pt x="2772695" y="4308294"/>
                  </a:cubicBezTo>
                  <a:cubicBezTo>
                    <a:pt x="2788724" y="4308294"/>
                    <a:pt x="2801722" y="4321817"/>
                    <a:pt x="2801722" y="4338494"/>
                  </a:cubicBezTo>
                  <a:cubicBezTo>
                    <a:pt x="2801722" y="4355171"/>
                    <a:pt x="2788724" y="4368694"/>
                    <a:pt x="2772695" y="4368694"/>
                  </a:cubicBezTo>
                  <a:close/>
                  <a:moveTo>
                    <a:pt x="2843468" y="4368694"/>
                  </a:moveTo>
                  <a:cubicBezTo>
                    <a:pt x="2827439" y="4368694"/>
                    <a:pt x="2814441" y="4355171"/>
                    <a:pt x="2814441" y="4338494"/>
                  </a:cubicBezTo>
                  <a:cubicBezTo>
                    <a:pt x="2814441" y="4321817"/>
                    <a:pt x="2827439" y="4308294"/>
                    <a:pt x="2843468" y="4308294"/>
                  </a:cubicBezTo>
                  <a:cubicBezTo>
                    <a:pt x="2859497" y="4308294"/>
                    <a:pt x="2872495" y="4321817"/>
                    <a:pt x="2872495" y="4338494"/>
                  </a:cubicBezTo>
                  <a:cubicBezTo>
                    <a:pt x="2872495" y="4355171"/>
                    <a:pt x="2859497" y="4368694"/>
                    <a:pt x="2843468" y="4368694"/>
                  </a:cubicBezTo>
                  <a:close/>
                  <a:moveTo>
                    <a:pt x="2914241" y="4368694"/>
                  </a:moveTo>
                  <a:cubicBezTo>
                    <a:pt x="2898212" y="4368694"/>
                    <a:pt x="2885214" y="4355171"/>
                    <a:pt x="2885214" y="4338494"/>
                  </a:cubicBezTo>
                  <a:cubicBezTo>
                    <a:pt x="2885214" y="4321817"/>
                    <a:pt x="2898212" y="4308294"/>
                    <a:pt x="2914241" y="4308294"/>
                  </a:cubicBezTo>
                  <a:cubicBezTo>
                    <a:pt x="2930270" y="4308294"/>
                    <a:pt x="2943268" y="4321817"/>
                    <a:pt x="2943268" y="4338494"/>
                  </a:cubicBezTo>
                  <a:cubicBezTo>
                    <a:pt x="2943268" y="4355171"/>
                    <a:pt x="2930270" y="4368694"/>
                    <a:pt x="2914241" y="4368694"/>
                  </a:cubicBezTo>
                  <a:close/>
                  <a:moveTo>
                    <a:pt x="3055789" y="4368694"/>
                  </a:moveTo>
                  <a:cubicBezTo>
                    <a:pt x="3039760" y="4368694"/>
                    <a:pt x="3026762" y="4355171"/>
                    <a:pt x="3026762" y="4338494"/>
                  </a:cubicBezTo>
                  <a:cubicBezTo>
                    <a:pt x="3026762" y="4321817"/>
                    <a:pt x="3039760" y="4308294"/>
                    <a:pt x="3055789" y="4308294"/>
                  </a:cubicBezTo>
                  <a:cubicBezTo>
                    <a:pt x="3071818" y="4308294"/>
                    <a:pt x="3084816" y="4321817"/>
                    <a:pt x="3084816" y="4338494"/>
                  </a:cubicBezTo>
                  <a:cubicBezTo>
                    <a:pt x="3084816" y="4355171"/>
                    <a:pt x="3071818" y="4368694"/>
                    <a:pt x="3055789" y="4368694"/>
                  </a:cubicBezTo>
                  <a:close/>
                  <a:moveTo>
                    <a:pt x="3480429" y="4368694"/>
                  </a:moveTo>
                  <a:cubicBezTo>
                    <a:pt x="3464400" y="4368694"/>
                    <a:pt x="3451402" y="4355171"/>
                    <a:pt x="3451402" y="4338494"/>
                  </a:cubicBezTo>
                  <a:cubicBezTo>
                    <a:pt x="3451402" y="4321817"/>
                    <a:pt x="3464400" y="4308294"/>
                    <a:pt x="3480429" y="4308294"/>
                  </a:cubicBezTo>
                  <a:cubicBezTo>
                    <a:pt x="3496458" y="4308294"/>
                    <a:pt x="3509456" y="4321817"/>
                    <a:pt x="3509456" y="4338494"/>
                  </a:cubicBezTo>
                  <a:cubicBezTo>
                    <a:pt x="3509456" y="4355171"/>
                    <a:pt x="3496458" y="4368694"/>
                    <a:pt x="3480429" y="4368694"/>
                  </a:cubicBezTo>
                  <a:close/>
                  <a:moveTo>
                    <a:pt x="3551204" y="4368694"/>
                  </a:moveTo>
                  <a:cubicBezTo>
                    <a:pt x="3535174" y="4368694"/>
                    <a:pt x="3522177" y="4355171"/>
                    <a:pt x="3522177" y="4338494"/>
                  </a:cubicBezTo>
                  <a:cubicBezTo>
                    <a:pt x="3522177" y="4321817"/>
                    <a:pt x="3535174" y="4308294"/>
                    <a:pt x="3551204" y="4308294"/>
                  </a:cubicBezTo>
                  <a:cubicBezTo>
                    <a:pt x="3567233" y="4308294"/>
                    <a:pt x="3580230" y="4321817"/>
                    <a:pt x="3580230" y="4338494"/>
                  </a:cubicBezTo>
                  <a:cubicBezTo>
                    <a:pt x="3580230" y="4355171"/>
                    <a:pt x="3567233" y="4368694"/>
                    <a:pt x="3551204" y="4368694"/>
                  </a:cubicBezTo>
                  <a:close/>
                  <a:moveTo>
                    <a:pt x="3621976" y="4368694"/>
                  </a:moveTo>
                  <a:cubicBezTo>
                    <a:pt x="3605947" y="4368694"/>
                    <a:pt x="3592949" y="4355171"/>
                    <a:pt x="3592949" y="4338494"/>
                  </a:cubicBezTo>
                  <a:cubicBezTo>
                    <a:pt x="3592949" y="4321817"/>
                    <a:pt x="3605947" y="4308294"/>
                    <a:pt x="3621976" y="4308294"/>
                  </a:cubicBezTo>
                  <a:cubicBezTo>
                    <a:pt x="3638005" y="4308294"/>
                    <a:pt x="3651003" y="4321817"/>
                    <a:pt x="3651003" y="4338494"/>
                  </a:cubicBezTo>
                  <a:cubicBezTo>
                    <a:pt x="3651003" y="4355171"/>
                    <a:pt x="3638005" y="4368694"/>
                    <a:pt x="3621976" y="4368694"/>
                  </a:cubicBezTo>
                  <a:close/>
                  <a:moveTo>
                    <a:pt x="3763522" y="4368694"/>
                  </a:moveTo>
                  <a:cubicBezTo>
                    <a:pt x="3747493" y="4368694"/>
                    <a:pt x="3734495" y="4355171"/>
                    <a:pt x="3734495" y="4338494"/>
                  </a:cubicBezTo>
                  <a:cubicBezTo>
                    <a:pt x="3734495" y="4321817"/>
                    <a:pt x="3747493" y="4308294"/>
                    <a:pt x="3763522" y="4308294"/>
                  </a:cubicBezTo>
                  <a:cubicBezTo>
                    <a:pt x="3779551" y="4308294"/>
                    <a:pt x="3792549" y="4321817"/>
                    <a:pt x="3792549" y="4338494"/>
                  </a:cubicBezTo>
                  <a:cubicBezTo>
                    <a:pt x="3792549" y="4355171"/>
                    <a:pt x="3779551" y="4368694"/>
                    <a:pt x="3763522" y="4368694"/>
                  </a:cubicBezTo>
                  <a:close/>
                  <a:moveTo>
                    <a:pt x="5391313" y="4368694"/>
                  </a:moveTo>
                  <a:cubicBezTo>
                    <a:pt x="5375284" y="4368694"/>
                    <a:pt x="5362281" y="4355171"/>
                    <a:pt x="5362281" y="4338494"/>
                  </a:cubicBezTo>
                  <a:cubicBezTo>
                    <a:pt x="5362281" y="4321817"/>
                    <a:pt x="5375284" y="4308294"/>
                    <a:pt x="5391313" y="4308294"/>
                  </a:cubicBezTo>
                  <a:cubicBezTo>
                    <a:pt x="5407343" y="4308294"/>
                    <a:pt x="5420335" y="4321817"/>
                    <a:pt x="5420335" y="4338494"/>
                  </a:cubicBezTo>
                  <a:cubicBezTo>
                    <a:pt x="5420335" y="4355171"/>
                    <a:pt x="5407343" y="4368694"/>
                    <a:pt x="5391313" y="4368694"/>
                  </a:cubicBezTo>
                  <a:close/>
                  <a:moveTo>
                    <a:pt x="5462087" y="4368694"/>
                  </a:moveTo>
                  <a:cubicBezTo>
                    <a:pt x="5446057" y="4368694"/>
                    <a:pt x="5433054" y="4355171"/>
                    <a:pt x="5433054" y="4338494"/>
                  </a:cubicBezTo>
                  <a:cubicBezTo>
                    <a:pt x="5433054" y="4321817"/>
                    <a:pt x="5446057" y="4308294"/>
                    <a:pt x="5462087" y="4308294"/>
                  </a:cubicBezTo>
                  <a:cubicBezTo>
                    <a:pt x="5478116" y="4308294"/>
                    <a:pt x="5491108" y="4321817"/>
                    <a:pt x="5491108" y="4338494"/>
                  </a:cubicBezTo>
                  <a:cubicBezTo>
                    <a:pt x="5491108" y="4355171"/>
                    <a:pt x="5478116" y="4368694"/>
                    <a:pt x="5462087" y="4368694"/>
                  </a:cubicBezTo>
                  <a:close/>
                  <a:moveTo>
                    <a:pt x="5532861" y="4368694"/>
                  </a:moveTo>
                  <a:cubicBezTo>
                    <a:pt x="5516832" y="4368694"/>
                    <a:pt x="5503829" y="4355171"/>
                    <a:pt x="5503829" y="4338494"/>
                  </a:cubicBezTo>
                  <a:cubicBezTo>
                    <a:pt x="5503829" y="4321817"/>
                    <a:pt x="5516832" y="4308294"/>
                    <a:pt x="5532861" y="4308294"/>
                  </a:cubicBezTo>
                  <a:cubicBezTo>
                    <a:pt x="5548890" y="4308294"/>
                    <a:pt x="5561882" y="4321817"/>
                    <a:pt x="5561882" y="4338494"/>
                  </a:cubicBezTo>
                  <a:cubicBezTo>
                    <a:pt x="5561882" y="4355171"/>
                    <a:pt x="5548890" y="4368694"/>
                    <a:pt x="5532861" y="4368694"/>
                  </a:cubicBezTo>
                  <a:close/>
                  <a:moveTo>
                    <a:pt x="5745180" y="4368694"/>
                  </a:moveTo>
                  <a:cubicBezTo>
                    <a:pt x="5729150" y="4368694"/>
                    <a:pt x="5716147" y="4355171"/>
                    <a:pt x="5716147" y="4338494"/>
                  </a:cubicBezTo>
                  <a:cubicBezTo>
                    <a:pt x="5716147" y="4321817"/>
                    <a:pt x="5729150" y="4308294"/>
                    <a:pt x="5745180" y="4308294"/>
                  </a:cubicBezTo>
                  <a:cubicBezTo>
                    <a:pt x="5761209" y="4308294"/>
                    <a:pt x="5774201" y="4321817"/>
                    <a:pt x="5774201" y="4338494"/>
                  </a:cubicBezTo>
                  <a:cubicBezTo>
                    <a:pt x="5774201" y="4355171"/>
                    <a:pt x="5761209" y="4368694"/>
                    <a:pt x="5745180" y="4368694"/>
                  </a:cubicBezTo>
                  <a:close/>
                  <a:moveTo>
                    <a:pt x="5815954" y="4368694"/>
                  </a:moveTo>
                  <a:cubicBezTo>
                    <a:pt x="5799925" y="4368694"/>
                    <a:pt x="5786922" y="4355171"/>
                    <a:pt x="5786922" y="4338494"/>
                  </a:cubicBezTo>
                  <a:cubicBezTo>
                    <a:pt x="5786922" y="4321817"/>
                    <a:pt x="5799925" y="4308294"/>
                    <a:pt x="5815954" y="4308294"/>
                  </a:cubicBezTo>
                  <a:cubicBezTo>
                    <a:pt x="5831983" y="4308294"/>
                    <a:pt x="5844975" y="4321817"/>
                    <a:pt x="5844975" y="4338494"/>
                  </a:cubicBezTo>
                  <a:cubicBezTo>
                    <a:pt x="5844975" y="4355171"/>
                    <a:pt x="5831983" y="4368694"/>
                    <a:pt x="5815954" y="4368694"/>
                  </a:cubicBezTo>
                  <a:close/>
                  <a:moveTo>
                    <a:pt x="5886727" y="4368694"/>
                  </a:moveTo>
                  <a:cubicBezTo>
                    <a:pt x="5870698" y="4368694"/>
                    <a:pt x="5857695" y="4355171"/>
                    <a:pt x="5857695" y="4338494"/>
                  </a:cubicBezTo>
                  <a:cubicBezTo>
                    <a:pt x="5857695" y="4321817"/>
                    <a:pt x="5870698" y="4308294"/>
                    <a:pt x="5886727" y="4308294"/>
                  </a:cubicBezTo>
                  <a:cubicBezTo>
                    <a:pt x="5902756" y="4308294"/>
                    <a:pt x="5915749" y="4321817"/>
                    <a:pt x="5915749" y="4338494"/>
                  </a:cubicBezTo>
                  <a:cubicBezTo>
                    <a:pt x="5915749" y="4355171"/>
                    <a:pt x="5902756" y="4368694"/>
                    <a:pt x="5886727" y="4368694"/>
                  </a:cubicBezTo>
                  <a:close/>
                  <a:moveTo>
                    <a:pt x="6028274" y="4368694"/>
                  </a:moveTo>
                  <a:cubicBezTo>
                    <a:pt x="6012244" y="4368694"/>
                    <a:pt x="5999241" y="4355171"/>
                    <a:pt x="5999241" y="4338494"/>
                  </a:cubicBezTo>
                  <a:cubicBezTo>
                    <a:pt x="5999241" y="4321817"/>
                    <a:pt x="6012244" y="4308294"/>
                    <a:pt x="6028274" y="4308294"/>
                  </a:cubicBezTo>
                  <a:cubicBezTo>
                    <a:pt x="6044303" y="4308294"/>
                    <a:pt x="6057295" y="4321817"/>
                    <a:pt x="6057295" y="4338494"/>
                  </a:cubicBezTo>
                  <a:cubicBezTo>
                    <a:pt x="6057295" y="4355171"/>
                    <a:pt x="6044303" y="4368694"/>
                    <a:pt x="6028274" y="4368694"/>
                  </a:cubicBezTo>
                  <a:close/>
                  <a:moveTo>
                    <a:pt x="6099048" y="4368694"/>
                  </a:moveTo>
                  <a:cubicBezTo>
                    <a:pt x="6083019" y="4368694"/>
                    <a:pt x="6070016" y="4355171"/>
                    <a:pt x="6070016" y="4338494"/>
                  </a:cubicBezTo>
                  <a:cubicBezTo>
                    <a:pt x="6070016" y="4321817"/>
                    <a:pt x="6083019" y="4308294"/>
                    <a:pt x="6099048" y="4308294"/>
                  </a:cubicBezTo>
                  <a:cubicBezTo>
                    <a:pt x="6115077" y="4308294"/>
                    <a:pt x="6128069" y="4321817"/>
                    <a:pt x="6128069" y="4338494"/>
                  </a:cubicBezTo>
                  <a:cubicBezTo>
                    <a:pt x="6128069" y="4355171"/>
                    <a:pt x="6115077" y="4368694"/>
                    <a:pt x="6099048" y="4368694"/>
                  </a:cubicBezTo>
                  <a:close/>
                  <a:moveTo>
                    <a:pt x="6169820" y="4368694"/>
                  </a:moveTo>
                  <a:cubicBezTo>
                    <a:pt x="6153791" y="4368694"/>
                    <a:pt x="6140788" y="4355171"/>
                    <a:pt x="6140788" y="4338494"/>
                  </a:cubicBezTo>
                  <a:cubicBezTo>
                    <a:pt x="6140788" y="4321817"/>
                    <a:pt x="6153791" y="4308294"/>
                    <a:pt x="6169820" y="4308294"/>
                  </a:cubicBezTo>
                  <a:cubicBezTo>
                    <a:pt x="6185849" y="4308294"/>
                    <a:pt x="6198842" y="4321817"/>
                    <a:pt x="6198842" y="4338494"/>
                  </a:cubicBezTo>
                  <a:cubicBezTo>
                    <a:pt x="6198842" y="4355171"/>
                    <a:pt x="6185849" y="4368694"/>
                    <a:pt x="6169820" y="4368694"/>
                  </a:cubicBezTo>
                  <a:close/>
                  <a:moveTo>
                    <a:pt x="6240593" y="4368694"/>
                  </a:moveTo>
                  <a:cubicBezTo>
                    <a:pt x="6224564" y="4368694"/>
                    <a:pt x="6211561" y="4355171"/>
                    <a:pt x="6211561" y="4338494"/>
                  </a:cubicBezTo>
                  <a:cubicBezTo>
                    <a:pt x="6211561" y="4321817"/>
                    <a:pt x="6224564" y="4308294"/>
                    <a:pt x="6240593" y="4308294"/>
                  </a:cubicBezTo>
                  <a:cubicBezTo>
                    <a:pt x="6256623" y="4308294"/>
                    <a:pt x="6269615" y="4321817"/>
                    <a:pt x="6269615" y="4338494"/>
                  </a:cubicBezTo>
                  <a:cubicBezTo>
                    <a:pt x="6269615" y="4355171"/>
                    <a:pt x="6256623" y="4368694"/>
                    <a:pt x="6240593" y="4368694"/>
                  </a:cubicBezTo>
                  <a:close/>
                  <a:moveTo>
                    <a:pt x="6311367" y="4368694"/>
                  </a:moveTo>
                  <a:cubicBezTo>
                    <a:pt x="6295337" y="4368694"/>
                    <a:pt x="6282334" y="4355171"/>
                    <a:pt x="6282334" y="4338494"/>
                  </a:cubicBezTo>
                  <a:cubicBezTo>
                    <a:pt x="6282334" y="4321817"/>
                    <a:pt x="6295337" y="4308294"/>
                    <a:pt x="6311367" y="4308294"/>
                  </a:cubicBezTo>
                  <a:cubicBezTo>
                    <a:pt x="6327396" y="4308294"/>
                    <a:pt x="6340388" y="4321817"/>
                    <a:pt x="6340388" y="4338494"/>
                  </a:cubicBezTo>
                  <a:cubicBezTo>
                    <a:pt x="6340388" y="4355171"/>
                    <a:pt x="6327396" y="4368694"/>
                    <a:pt x="6311367" y="4368694"/>
                  </a:cubicBezTo>
                  <a:close/>
                  <a:moveTo>
                    <a:pt x="6382142" y="4368694"/>
                  </a:moveTo>
                  <a:cubicBezTo>
                    <a:pt x="6366113" y="4368694"/>
                    <a:pt x="6353110" y="4355171"/>
                    <a:pt x="6353110" y="4338494"/>
                  </a:cubicBezTo>
                  <a:cubicBezTo>
                    <a:pt x="6353110" y="4321817"/>
                    <a:pt x="6366113" y="4308294"/>
                    <a:pt x="6382142" y="4308294"/>
                  </a:cubicBezTo>
                  <a:cubicBezTo>
                    <a:pt x="6398171" y="4308294"/>
                    <a:pt x="6411163" y="4321817"/>
                    <a:pt x="6411163" y="4338494"/>
                  </a:cubicBezTo>
                  <a:cubicBezTo>
                    <a:pt x="6411163" y="4355171"/>
                    <a:pt x="6398171" y="4368694"/>
                    <a:pt x="6382142" y="4368694"/>
                  </a:cubicBezTo>
                  <a:close/>
                  <a:moveTo>
                    <a:pt x="6452914" y="4368694"/>
                  </a:moveTo>
                  <a:cubicBezTo>
                    <a:pt x="6436885" y="4368694"/>
                    <a:pt x="6423882" y="4355171"/>
                    <a:pt x="6423882" y="4338494"/>
                  </a:cubicBezTo>
                  <a:cubicBezTo>
                    <a:pt x="6423882" y="4321817"/>
                    <a:pt x="6436885" y="4308294"/>
                    <a:pt x="6452914" y="4308294"/>
                  </a:cubicBezTo>
                  <a:cubicBezTo>
                    <a:pt x="6468943" y="4308294"/>
                    <a:pt x="6481936" y="4321817"/>
                    <a:pt x="6481936" y="4338494"/>
                  </a:cubicBezTo>
                  <a:cubicBezTo>
                    <a:pt x="6481936" y="4355171"/>
                    <a:pt x="6468943" y="4368694"/>
                    <a:pt x="6452914" y="4368694"/>
                  </a:cubicBezTo>
                  <a:close/>
                  <a:moveTo>
                    <a:pt x="6523687" y="4368694"/>
                  </a:moveTo>
                  <a:cubicBezTo>
                    <a:pt x="6507658" y="4368694"/>
                    <a:pt x="6494655" y="4355171"/>
                    <a:pt x="6494655" y="4338494"/>
                  </a:cubicBezTo>
                  <a:cubicBezTo>
                    <a:pt x="6494655" y="4321817"/>
                    <a:pt x="6507658" y="4308294"/>
                    <a:pt x="6523687" y="4308294"/>
                  </a:cubicBezTo>
                  <a:cubicBezTo>
                    <a:pt x="6539717" y="4308294"/>
                    <a:pt x="6552709" y="4321817"/>
                    <a:pt x="6552709" y="4338494"/>
                  </a:cubicBezTo>
                  <a:cubicBezTo>
                    <a:pt x="6552709" y="4355171"/>
                    <a:pt x="6539717" y="4368694"/>
                    <a:pt x="6523687" y="4368694"/>
                  </a:cubicBezTo>
                  <a:close/>
                  <a:moveTo>
                    <a:pt x="6594461" y="4368694"/>
                  </a:moveTo>
                  <a:cubicBezTo>
                    <a:pt x="6578431" y="4368694"/>
                    <a:pt x="6565428" y="4355171"/>
                    <a:pt x="6565428" y="4338494"/>
                  </a:cubicBezTo>
                  <a:cubicBezTo>
                    <a:pt x="6565428" y="4321817"/>
                    <a:pt x="6578431" y="4308294"/>
                    <a:pt x="6594461" y="4308294"/>
                  </a:cubicBezTo>
                  <a:cubicBezTo>
                    <a:pt x="6610490" y="4308294"/>
                    <a:pt x="6623482" y="4321817"/>
                    <a:pt x="6623482" y="4338494"/>
                  </a:cubicBezTo>
                  <a:cubicBezTo>
                    <a:pt x="6623482" y="4355171"/>
                    <a:pt x="6610490" y="4368694"/>
                    <a:pt x="6594461" y="4368694"/>
                  </a:cubicBezTo>
                  <a:close/>
                  <a:moveTo>
                    <a:pt x="6665235" y="4368694"/>
                  </a:moveTo>
                  <a:cubicBezTo>
                    <a:pt x="6649206" y="4368694"/>
                    <a:pt x="6636203" y="4355171"/>
                    <a:pt x="6636203" y="4338494"/>
                  </a:cubicBezTo>
                  <a:cubicBezTo>
                    <a:pt x="6636203" y="4321817"/>
                    <a:pt x="6649206" y="4308294"/>
                    <a:pt x="6665235" y="4308294"/>
                  </a:cubicBezTo>
                  <a:cubicBezTo>
                    <a:pt x="6681264" y="4308294"/>
                    <a:pt x="6694256" y="4321817"/>
                    <a:pt x="6694256" y="4338494"/>
                  </a:cubicBezTo>
                  <a:cubicBezTo>
                    <a:pt x="6694256" y="4355171"/>
                    <a:pt x="6681264" y="4368694"/>
                    <a:pt x="6665235" y="4368694"/>
                  </a:cubicBezTo>
                  <a:close/>
                  <a:moveTo>
                    <a:pt x="6736007" y="4368694"/>
                  </a:moveTo>
                  <a:cubicBezTo>
                    <a:pt x="6719978" y="4368694"/>
                    <a:pt x="6706975" y="4355171"/>
                    <a:pt x="6706975" y="4338494"/>
                  </a:cubicBezTo>
                  <a:cubicBezTo>
                    <a:pt x="6706975" y="4321817"/>
                    <a:pt x="6719978" y="4308294"/>
                    <a:pt x="6736007" y="4308294"/>
                  </a:cubicBezTo>
                  <a:cubicBezTo>
                    <a:pt x="6752036" y="4308294"/>
                    <a:pt x="6765029" y="4321817"/>
                    <a:pt x="6765029" y="4338494"/>
                  </a:cubicBezTo>
                  <a:cubicBezTo>
                    <a:pt x="6765029" y="4355171"/>
                    <a:pt x="6752036" y="4368694"/>
                    <a:pt x="6736007" y="4368694"/>
                  </a:cubicBezTo>
                  <a:close/>
                  <a:moveTo>
                    <a:pt x="6806780" y="4368694"/>
                  </a:moveTo>
                  <a:cubicBezTo>
                    <a:pt x="6790751" y="4368694"/>
                    <a:pt x="6777748" y="4355171"/>
                    <a:pt x="6777748" y="4338494"/>
                  </a:cubicBezTo>
                  <a:cubicBezTo>
                    <a:pt x="6777748" y="4321817"/>
                    <a:pt x="6790751" y="4308294"/>
                    <a:pt x="6806780" y="4308294"/>
                  </a:cubicBezTo>
                  <a:cubicBezTo>
                    <a:pt x="6822810" y="4308294"/>
                    <a:pt x="6835802" y="4321817"/>
                    <a:pt x="6835802" y="4338494"/>
                  </a:cubicBezTo>
                  <a:cubicBezTo>
                    <a:pt x="6835802" y="4355171"/>
                    <a:pt x="6822810" y="4368694"/>
                    <a:pt x="6806780" y="4368694"/>
                  </a:cubicBezTo>
                  <a:close/>
                  <a:moveTo>
                    <a:pt x="6877555" y="4368694"/>
                  </a:moveTo>
                  <a:cubicBezTo>
                    <a:pt x="6861525" y="4368694"/>
                    <a:pt x="6848522" y="4355171"/>
                    <a:pt x="6848522" y="4338494"/>
                  </a:cubicBezTo>
                  <a:cubicBezTo>
                    <a:pt x="6848522" y="4321817"/>
                    <a:pt x="6861525" y="4308294"/>
                    <a:pt x="6877555" y="4308294"/>
                  </a:cubicBezTo>
                  <a:cubicBezTo>
                    <a:pt x="6893584" y="4308294"/>
                    <a:pt x="6906576" y="4321817"/>
                    <a:pt x="6906576" y="4338494"/>
                  </a:cubicBezTo>
                  <a:cubicBezTo>
                    <a:pt x="6906576" y="4355171"/>
                    <a:pt x="6893584" y="4368694"/>
                    <a:pt x="6877555" y="4368694"/>
                  </a:cubicBezTo>
                  <a:close/>
                  <a:moveTo>
                    <a:pt x="6948329" y="4368694"/>
                  </a:moveTo>
                  <a:cubicBezTo>
                    <a:pt x="6932300" y="4368694"/>
                    <a:pt x="6919297" y="4355171"/>
                    <a:pt x="6919297" y="4338494"/>
                  </a:cubicBezTo>
                  <a:cubicBezTo>
                    <a:pt x="6919297" y="4321817"/>
                    <a:pt x="6932300" y="4308294"/>
                    <a:pt x="6948329" y="4308294"/>
                  </a:cubicBezTo>
                  <a:cubicBezTo>
                    <a:pt x="6964358" y="4308294"/>
                    <a:pt x="6977350" y="4321817"/>
                    <a:pt x="6977350" y="4338494"/>
                  </a:cubicBezTo>
                  <a:cubicBezTo>
                    <a:pt x="6977350" y="4355171"/>
                    <a:pt x="6964358" y="4368694"/>
                    <a:pt x="6948329" y="4368694"/>
                  </a:cubicBezTo>
                  <a:close/>
                  <a:moveTo>
                    <a:pt x="7019101" y="4368694"/>
                  </a:moveTo>
                  <a:cubicBezTo>
                    <a:pt x="7003072" y="4368694"/>
                    <a:pt x="6990069" y="4355171"/>
                    <a:pt x="6990069" y="4338494"/>
                  </a:cubicBezTo>
                  <a:cubicBezTo>
                    <a:pt x="6990069" y="4321817"/>
                    <a:pt x="7003072" y="4308294"/>
                    <a:pt x="7019101" y="4308294"/>
                  </a:cubicBezTo>
                  <a:cubicBezTo>
                    <a:pt x="7035130" y="4308294"/>
                    <a:pt x="7048123" y="4321817"/>
                    <a:pt x="7048123" y="4338494"/>
                  </a:cubicBezTo>
                  <a:cubicBezTo>
                    <a:pt x="7048123" y="4355171"/>
                    <a:pt x="7035130" y="4368694"/>
                    <a:pt x="7019101" y="4368694"/>
                  </a:cubicBezTo>
                  <a:close/>
                  <a:moveTo>
                    <a:pt x="7089874" y="4368694"/>
                  </a:moveTo>
                  <a:cubicBezTo>
                    <a:pt x="7073845" y="4368694"/>
                    <a:pt x="7060842" y="4355171"/>
                    <a:pt x="7060842" y="4338494"/>
                  </a:cubicBezTo>
                  <a:cubicBezTo>
                    <a:pt x="7060842" y="4321817"/>
                    <a:pt x="7073845" y="4308294"/>
                    <a:pt x="7089874" y="4308294"/>
                  </a:cubicBezTo>
                  <a:cubicBezTo>
                    <a:pt x="7105904" y="4308294"/>
                    <a:pt x="7118896" y="4321817"/>
                    <a:pt x="7118896" y="4338494"/>
                  </a:cubicBezTo>
                  <a:cubicBezTo>
                    <a:pt x="7118896" y="4355171"/>
                    <a:pt x="7105904" y="4368694"/>
                    <a:pt x="7089874" y="4368694"/>
                  </a:cubicBezTo>
                  <a:close/>
                  <a:moveTo>
                    <a:pt x="7160648" y="4368694"/>
                  </a:moveTo>
                  <a:cubicBezTo>
                    <a:pt x="7144618" y="4368694"/>
                    <a:pt x="7131615" y="4355171"/>
                    <a:pt x="7131615" y="4338494"/>
                  </a:cubicBezTo>
                  <a:cubicBezTo>
                    <a:pt x="7131615" y="4321817"/>
                    <a:pt x="7144618" y="4308294"/>
                    <a:pt x="7160648" y="4308294"/>
                  </a:cubicBezTo>
                  <a:cubicBezTo>
                    <a:pt x="7176677" y="4308294"/>
                    <a:pt x="7189669" y="4321817"/>
                    <a:pt x="7189669" y="4338494"/>
                  </a:cubicBezTo>
                  <a:cubicBezTo>
                    <a:pt x="7189669" y="4355171"/>
                    <a:pt x="7176677" y="4368694"/>
                    <a:pt x="7160648" y="4368694"/>
                  </a:cubicBezTo>
                  <a:close/>
                  <a:moveTo>
                    <a:pt x="7231422" y="4368694"/>
                  </a:moveTo>
                  <a:cubicBezTo>
                    <a:pt x="7215393" y="4368694"/>
                    <a:pt x="7202390" y="4355171"/>
                    <a:pt x="7202390" y="4338494"/>
                  </a:cubicBezTo>
                  <a:cubicBezTo>
                    <a:pt x="7202390" y="4321817"/>
                    <a:pt x="7215393" y="4308294"/>
                    <a:pt x="7231422" y="4308294"/>
                  </a:cubicBezTo>
                  <a:cubicBezTo>
                    <a:pt x="7247451" y="4308294"/>
                    <a:pt x="7260443" y="4321817"/>
                    <a:pt x="7260443" y="4338494"/>
                  </a:cubicBezTo>
                  <a:cubicBezTo>
                    <a:pt x="7260443" y="4355171"/>
                    <a:pt x="7247451" y="4368694"/>
                    <a:pt x="7231422" y="4368694"/>
                  </a:cubicBezTo>
                  <a:close/>
                  <a:moveTo>
                    <a:pt x="7302194" y="4368694"/>
                  </a:moveTo>
                  <a:cubicBezTo>
                    <a:pt x="7286165" y="4368694"/>
                    <a:pt x="7273162" y="4355171"/>
                    <a:pt x="7273162" y="4338494"/>
                  </a:cubicBezTo>
                  <a:cubicBezTo>
                    <a:pt x="7273162" y="4321817"/>
                    <a:pt x="7286165" y="4308294"/>
                    <a:pt x="7302194" y="4308294"/>
                  </a:cubicBezTo>
                  <a:cubicBezTo>
                    <a:pt x="7318223" y="4308294"/>
                    <a:pt x="7331216" y="4321817"/>
                    <a:pt x="7331216" y="4338494"/>
                  </a:cubicBezTo>
                  <a:cubicBezTo>
                    <a:pt x="7331216" y="4355171"/>
                    <a:pt x="7318223" y="4368694"/>
                    <a:pt x="7302194" y="4368694"/>
                  </a:cubicBezTo>
                  <a:close/>
                  <a:moveTo>
                    <a:pt x="7372968" y="4368694"/>
                  </a:moveTo>
                  <a:cubicBezTo>
                    <a:pt x="7356939" y="4368694"/>
                    <a:pt x="7343936" y="4355171"/>
                    <a:pt x="7343936" y="4338494"/>
                  </a:cubicBezTo>
                  <a:cubicBezTo>
                    <a:pt x="7343936" y="4321817"/>
                    <a:pt x="7356939" y="4308294"/>
                    <a:pt x="7372968" y="4308294"/>
                  </a:cubicBezTo>
                  <a:cubicBezTo>
                    <a:pt x="7388998" y="4308294"/>
                    <a:pt x="7401990" y="4321817"/>
                    <a:pt x="7401990" y="4338494"/>
                  </a:cubicBezTo>
                  <a:cubicBezTo>
                    <a:pt x="7401990" y="4355171"/>
                    <a:pt x="7388998" y="4368694"/>
                    <a:pt x="7372968" y="4368694"/>
                  </a:cubicBezTo>
                  <a:close/>
                  <a:moveTo>
                    <a:pt x="7443742" y="4368694"/>
                  </a:moveTo>
                  <a:cubicBezTo>
                    <a:pt x="7427712" y="4368694"/>
                    <a:pt x="7414709" y="4355171"/>
                    <a:pt x="7414709" y="4338494"/>
                  </a:cubicBezTo>
                  <a:cubicBezTo>
                    <a:pt x="7414709" y="4321817"/>
                    <a:pt x="7427712" y="4308294"/>
                    <a:pt x="7443742" y="4308294"/>
                  </a:cubicBezTo>
                  <a:cubicBezTo>
                    <a:pt x="7459771" y="4308294"/>
                    <a:pt x="7472763" y="4321817"/>
                    <a:pt x="7472763" y="4338494"/>
                  </a:cubicBezTo>
                  <a:cubicBezTo>
                    <a:pt x="7472763" y="4355171"/>
                    <a:pt x="7459771" y="4368694"/>
                    <a:pt x="7443742" y="4368694"/>
                  </a:cubicBezTo>
                  <a:close/>
                  <a:moveTo>
                    <a:pt x="7514516" y="4368694"/>
                  </a:moveTo>
                  <a:cubicBezTo>
                    <a:pt x="7498487" y="4368694"/>
                    <a:pt x="7485484" y="4355171"/>
                    <a:pt x="7485484" y="4338494"/>
                  </a:cubicBezTo>
                  <a:cubicBezTo>
                    <a:pt x="7485484" y="4321817"/>
                    <a:pt x="7498487" y="4308294"/>
                    <a:pt x="7514516" y="4308294"/>
                  </a:cubicBezTo>
                  <a:cubicBezTo>
                    <a:pt x="7530545" y="4308294"/>
                    <a:pt x="7543537" y="4321817"/>
                    <a:pt x="7543537" y="4338494"/>
                  </a:cubicBezTo>
                  <a:cubicBezTo>
                    <a:pt x="7543537" y="4355171"/>
                    <a:pt x="7530545" y="4368694"/>
                    <a:pt x="7514516" y="4368694"/>
                  </a:cubicBezTo>
                  <a:close/>
                  <a:moveTo>
                    <a:pt x="7585288" y="4368694"/>
                  </a:moveTo>
                  <a:cubicBezTo>
                    <a:pt x="7569259" y="4368694"/>
                    <a:pt x="7556256" y="4355171"/>
                    <a:pt x="7556256" y="4338494"/>
                  </a:cubicBezTo>
                  <a:cubicBezTo>
                    <a:pt x="7556256" y="4321817"/>
                    <a:pt x="7569259" y="4308294"/>
                    <a:pt x="7585288" y="4308294"/>
                  </a:cubicBezTo>
                  <a:cubicBezTo>
                    <a:pt x="7601317" y="4308294"/>
                    <a:pt x="7614310" y="4321817"/>
                    <a:pt x="7614310" y="4338494"/>
                  </a:cubicBezTo>
                  <a:cubicBezTo>
                    <a:pt x="7614310" y="4355171"/>
                    <a:pt x="7601317" y="4368694"/>
                    <a:pt x="7585288" y="4368694"/>
                  </a:cubicBezTo>
                  <a:close/>
                  <a:moveTo>
                    <a:pt x="7656061" y="4368694"/>
                  </a:moveTo>
                  <a:cubicBezTo>
                    <a:pt x="7640032" y="4368694"/>
                    <a:pt x="7627029" y="4355171"/>
                    <a:pt x="7627029" y="4338494"/>
                  </a:cubicBezTo>
                  <a:cubicBezTo>
                    <a:pt x="7627029" y="4321817"/>
                    <a:pt x="7640032" y="4308294"/>
                    <a:pt x="7656061" y="4308294"/>
                  </a:cubicBezTo>
                  <a:cubicBezTo>
                    <a:pt x="7672091" y="4308294"/>
                    <a:pt x="7685083" y="4321817"/>
                    <a:pt x="7685083" y="4338494"/>
                  </a:cubicBezTo>
                  <a:cubicBezTo>
                    <a:pt x="7685083" y="4355171"/>
                    <a:pt x="7672091" y="4368694"/>
                    <a:pt x="7656061" y="4368694"/>
                  </a:cubicBezTo>
                  <a:close/>
                  <a:moveTo>
                    <a:pt x="7726835" y="4368694"/>
                  </a:moveTo>
                  <a:cubicBezTo>
                    <a:pt x="7710805" y="4368694"/>
                    <a:pt x="7697802" y="4355171"/>
                    <a:pt x="7697802" y="4338494"/>
                  </a:cubicBezTo>
                  <a:cubicBezTo>
                    <a:pt x="7697802" y="4321817"/>
                    <a:pt x="7710805" y="4308294"/>
                    <a:pt x="7726835" y="4308294"/>
                  </a:cubicBezTo>
                  <a:cubicBezTo>
                    <a:pt x="7742864" y="4308294"/>
                    <a:pt x="7755856" y="4321817"/>
                    <a:pt x="7755856" y="4338494"/>
                  </a:cubicBezTo>
                  <a:cubicBezTo>
                    <a:pt x="7755856" y="4355171"/>
                    <a:pt x="7742864" y="4368694"/>
                    <a:pt x="7726835" y="4368694"/>
                  </a:cubicBezTo>
                  <a:close/>
                  <a:moveTo>
                    <a:pt x="7797609" y="4368694"/>
                  </a:moveTo>
                  <a:cubicBezTo>
                    <a:pt x="7781580" y="4368694"/>
                    <a:pt x="7768577" y="4355171"/>
                    <a:pt x="7768577" y="4338494"/>
                  </a:cubicBezTo>
                  <a:cubicBezTo>
                    <a:pt x="7768577" y="4321817"/>
                    <a:pt x="7781580" y="4308294"/>
                    <a:pt x="7797609" y="4308294"/>
                  </a:cubicBezTo>
                  <a:cubicBezTo>
                    <a:pt x="7813638" y="4308294"/>
                    <a:pt x="7826630" y="4321817"/>
                    <a:pt x="7826630" y="4338494"/>
                  </a:cubicBezTo>
                  <a:cubicBezTo>
                    <a:pt x="7826630" y="4355171"/>
                    <a:pt x="7813638" y="4368694"/>
                    <a:pt x="7797609" y="4368694"/>
                  </a:cubicBezTo>
                  <a:close/>
                  <a:moveTo>
                    <a:pt x="7868382" y="4368694"/>
                  </a:moveTo>
                  <a:cubicBezTo>
                    <a:pt x="7852353" y="4368694"/>
                    <a:pt x="7839350" y="4355171"/>
                    <a:pt x="7839350" y="4338494"/>
                  </a:cubicBezTo>
                  <a:cubicBezTo>
                    <a:pt x="7839350" y="4321817"/>
                    <a:pt x="7852353" y="4308294"/>
                    <a:pt x="7868382" y="4308294"/>
                  </a:cubicBezTo>
                  <a:cubicBezTo>
                    <a:pt x="7884411" y="4308294"/>
                    <a:pt x="7897404" y="4321817"/>
                    <a:pt x="7897404" y="4338494"/>
                  </a:cubicBezTo>
                  <a:cubicBezTo>
                    <a:pt x="7897404" y="4355171"/>
                    <a:pt x="7884411" y="4368694"/>
                    <a:pt x="7868382" y="4368694"/>
                  </a:cubicBezTo>
                  <a:close/>
                  <a:moveTo>
                    <a:pt x="7939155" y="4368694"/>
                  </a:moveTo>
                  <a:cubicBezTo>
                    <a:pt x="7923126" y="4368694"/>
                    <a:pt x="7910123" y="4355171"/>
                    <a:pt x="7910123" y="4338494"/>
                  </a:cubicBezTo>
                  <a:cubicBezTo>
                    <a:pt x="7910123" y="4321817"/>
                    <a:pt x="7923126" y="4308294"/>
                    <a:pt x="7939155" y="4308294"/>
                  </a:cubicBezTo>
                  <a:cubicBezTo>
                    <a:pt x="7955185" y="4308294"/>
                    <a:pt x="7968177" y="4321817"/>
                    <a:pt x="7968177" y="4338494"/>
                  </a:cubicBezTo>
                  <a:cubicBezTo>
                    <a:pt x="7968177" y="4355171"/>
                    <a:pt x="7955185" y="4368694"/>
                    <a:pt x="7939155" y="4368694"/>
                  </a:cubicBezTo>
                  <a:close/>
                  <a:moveTo>
                    <a:pt x="8009929" y="4368694"/>
                  </a:moveTo>
                  <a:cubicBezTo>
                    <a:pt x="7993899" y="4368694"/>
                    <a:pt x="7980896" y="4355171"/>
                    <a:pt x="7980896" y="4338494"/>
                  </a:cubicBezTo>
                  <a:cubicBezTo>
                    <a:pt x="7980896" y="4321817"/>
                    <a:pt x="7993899" y="4308294"/>
                    <a:pt x="8009929" y="4308294"/>
                  </a:cubicBezTo>
                  <a:cubicBezTo>
                    <a:pt x="8025958" y="4308294"/>
                    <a:pt x="8038950" y="4321817"/>
                    <a:pt x="8038950" y="4338494"/>
                  </a:cubicBezTo>
                  <a:cubicBezTo>
                    <a:pt x="8038950" y="4355171"/>
                    <a:pt x="8025958" y="4368694"/>
                    <a:pt x="8009929" y="4368694"/>
                  </a:cubicBezTo>
                  <a:close/>
                  <a:moveTo>
                    <a:pt x="8080703" y="4368694"/>
                  </a:moveTo>
                  <a:cubicBezTo>
                    <a:pt x="8064674" y="4368694"/>
                    <a:pt x="8051671" y="4355171"/>
                    <a:pt x="8051671" y="4338494"/>
                  </a:cubicBezTo>
                  <a:cubicBezTo>
                    <a:pt x="8051671" y="4321817"/>
                    <a:pt x="8064674" y="4308294"/>
                    <a:pt x="8080703" y="4308294"/>
                  </a:cubicBezTo>
                  <a:cubicBezTo>
                    <a:pt x="8096732" y="4308294"/>
                    <a:pt x="8109724" y="4321817"/>
                    <a:pt x="8109724" y="4338494"/>
                  </a:cubicBezTo>
                  <a:cubicBezTo>
                    <a:pt x="8109724" y="4355171"/>
                    <a:pt x="8096732" y="4368694"/>
                    <a:pt x="8080703" y="4368694"/>
                  </a:cubicBezTo>
                  <a:close/>
                  <a:moveTo>
                    <a:pt x="8151475" y="4368694"/>
                  </a:moveTo>
                  <a:cubicBezTo>
                    <a:pt x="8135446" y="4368694"/>
                    <a:pt x="8122443" y="4355171"/>
                    <a:pt x="8122443" y="4338494"/>
                  </a:cubicBezTo>
                  <a:cubicBezTo>
                    <a:pt x="8122443" y="4321817"/>
                    <a:pt x="8135446" y="4308294"/>
                    <a:pt x="8151475" y="4308294"/>
                  </a:cubicBezTo>
                  <a:cubicBezTo>
                    <a:pt x="8167504" y="4308294"/>
                    <a:pt x="8180497" y="4321817"/>
                    <a:pt x="8180497" y="4338494"/>
                  </a:cubicBezTo>
                  <a:cubicBezTo>
                    <a:pt x="8180497" y="4355171"/>
                    <a:pt x="8167504" y="4368694"/>
                    <a:pt x="8151475" y="4368694"/>
                  </a:cubicBezTo>
                  <a:close/>
                  <a:moveTo>
                    <a:pt x="8222248" y="4368694"/>
                  </a:moveTo>
                  <a:cubicBezTo>
                    <a:pt x="8206219" y="4368694"/>
                    <a:pt x="8193216" y="4355171"/>
                    <a:pt x="8193216" y="4338494"/>
                  </a:cubicBezTo>
                  <a:cubicBezTo>
                    <a:pt x="8193216" y="4321817"/>
                    <a:pt x="8206219" y="4308294"/>
                    <a:pt x="8222248" y="4308294"/>
                  </a:cubicBezTo>
                  <a:cubicBezTo>
                    <a:pt x="8238278" y="4308294"/>
                    <a:pt x="8251270" y="4321817"/>
                    <a:pt x="8251270" y="4338494"/>
                  </a:cubicBezTo>
                  <a:cubicBezTo>
                    <a:pt x="8251270" y="4355171"/>
                    <a:pt x="8238278" y="4368694"/>
                    <a:pt x="8222248" y="4368694"/>
                  </a:cubicBezTo>
                  <a:close/>
                  <a:moveTo>
                    <a:pt x="8293022" y="4368694"/>
                  </a:moveTo>
                  <a:cubicBezTo>
                    <a:pt x="8276992" y="4368694"/>
                    <a:pt x="8263989" y="4355171"/>
                    <a:pt x="8263989" y="4338494"/>
                  </a:cubicBezTo>
                  <a:cubicBezTo>
                    <a:pt x="8263989" y="4321817"/>
                    <a:pt x="8276992" y="4308294"/>
                    <a:pt x="8293022" y="4308294"/>
                  </a:cubicBezTo>
                  <a:cubicBezTo>
                    <a:pt x="8309051" y="4308294"/>
                    <a:pt x="8322043" y="4321817"/>
                    <a:pt x="8322043" y="4338494"/>
                  </a:cubicBezTo>
                  <a:cubicBezTo>
                    <a:pt x="8322043" y="4355171"/>
                    <a:pt x="8309051" y="4368694"/>
                    <a:pt x="8293022" y="4368694"/>
                  </a:cubicBezTo>
                  <a:close/>
                  <a:moveTo>
                    <a:pt x="8363797" y="4368694"/>
                  </a:moveTo>
                  <a:cubicBezTo>
                    <a:pt x="8347768" y="4368694"/>
                    <a:pt x="8334765" y="4355171"/>
                    <a:pt x="8334765" y="4338494"/>
                  </a:cubicBezTo>
                  <a:cubicBezTo>
                    <a:pt x="8334765" y="4321817"/>
                    <a:pt x="8347768" y="4308294"/>
                    <a:pt x="8363797" y="4308294"/>
                  </a:cubicBezTo>
                  <a:cubicBezTo>
                    <a:pt x="8379826" y="4308294"/>
                    <a:pt x="8392818" y="4321817"/>
                    <a:pt x="8392818" y="4338494"/>
                  </a:cubicBezTo>
                  <a:cubicBezTo>
                    <a:pt x="8392818" y="4355171"/>
                    <a:pt x="8379826" y="4368694"/>
                    <a:pt x="8363797" y="4368694"/>
                  </a:cubicBezTo>
                  <a:close/>
                  <a:moveTo>
                    <a:pt x="8434569" y="4368694"/>
                  </a:moveTo>
                  <a:cubicBezTo>
                    <a:pt x="8418540" y="4368694"/>
                    <a:pt x="8405537" y="4355171"/>
                    <a:pt x="8405537" y="4338494"/>
                  </a:cubicBezTo>
                  <a:cubicBezTo>
                    <a:pt x="8405537" y="4321817"/>
                    <a:pt x="8418540" y="4308294"/>
                    <a:pt x="8434569" y="4308294"/>
                  </a:cubicBezTo>
                  <a:cubicBezTo>
                    <a:pt x="8450598" y="4308294"/>
                    <a:pt x="8463591" y="4321817"/>
                    <a:pt x="8463591" y="4338494"/>
                  </a:cubicBezTo>
                  <a:cubicBezTo>
                    <a:pt x="8463591" y="4355171"/>
                    <a:pt x="8450598" y="4368694"/>
                    <a:pt x="8434569" y="4368694"/>
                  </a:cubicBezTo>
                  <a:close/>
                  <a:moveTo>
                    <a:pt x="9000756" y="4368694"/>
                  </a:moveTo>
                  <a:cubicBezTo>
                    <a:pt x="8984727" y="4368694"/>
                    <a:pt x="8971724" y="4355171"/>
                    <a:pt x="8971724" y="4338494"/>
                  </a:cubicBezTo>
                  <a:cubicBezTo>
                    <a:pt x="8971724" y="4321817"/>
                    <a:pt x="8984727" y="4308294"/>
                    <a:pt x="9000756" y="4308294"/>
                  </a:cubicBezTo>
                  <a:cubicBezTo>
                    <a:pt x="9016785" y="4308294"/>
                    <a:pt x="9029778" y="4321817"/>
                    <a:pt x="9029778" y="4338494"/>
                  </a:cubicBezTo>
                  <a:cubicBezTo>
                    <a:pt x="9029778" y="4355171"/>
                    <a:pt x="9016785" y="4368694"/>
                    <a:pt x="9000756" y="4368694"/>
                  </a:cubicBezTo>
                  <a:close/>
                  <a:moveTo>
                    <a:pt x="2206508" y="4295094"/>
                  </a:moveTo>
                  <a:cubicBezTo>
                    <a:pt x="2190479" y="4295094"/>
                    <a:pt x="2177481" y="4281571"/>
                    <a:pt x="2177481" y="4264893"/>
                  </a:cubicBezTo>
                  <a:cubicBezTo>
                    <a:pt x="2177481" y="4248216"/>
                    <a:pt x="2190479" y="4234693"/>
                    <a:pt x="2206508" y="4234693"/>
                  </a:cubicBezTo>
                  <a:cubicBezTo>
                    <a:pt x="2222537" y="4234693"/>
                    <a:pt x="2235535" y="4248216"/>
                    <a:pt x="2235535" y="4264893"/>
                  </a:cubicBezTo>
                  <a:cubicBezTo>
                    <a:pt x="2235535" y="4281571"/>
                    <a:pt x="2222537" y="4295094"/>
                    <a:pt x="2206508" y="4295094"/>
                  </a:cubicBezTo>
                  <a:close/>
                  <a:moveTo>
                    <a:pt x="2277281" y="4295094"/>
                  </a:moveTo>
                  <a:cubicBezTo>
                    <a:pt x="2261252" y="4295094"/>
                    <a:pt x="2248254" y="4281571"/>
                    <a:pt x="2248254" y="4264893"/>
                  </a:cubicBezTo>
                  <a:cubicBezTo>
                    <a:pt x="2248254" y="4248216"/>
                    <a:pt x="2261252" y="4234693"/>
                    <a:pt x="2277281" y="4234693"/>
                  </a:cubicBezTo>
                  <a:cubicBezTo>
                    <a:pt x="2293310" y="4234693"/>
                    <a:pt x="2306308" y="4248216"/>
                    <a:pt x="2306308" y="4264893"/>
                  </a:cubicBezTo>
                  <a:cubicBezTo>
                    <a:pt x="2306308" y="4281571"/>
                    <a:pt x="2293310" y="4295094"/>
                    <a:pt x="2277281" y="4295094"/>
                  </a:cubicBezTo>
                  <a:close/>
                  <a:moveTo>
                    <a:pt x="2348054" y="4295094"/>
                  </a:moveTo>
                  <a:cubicBezTo>
                    <a:pt x="2332025" y="4295094"/>
                    <a:pt x="2319027" y="4281571"/>
                    <a:pt x="2319027" y="4264893"/>
                  </a:cubicBezTo>
                  <a:cubicBezTo>
                    <a:pt x="2319027" y="4248216"/>
                    <a:pt x="2332025" y="4234693"/>
                    <a:pt x="2348054" y="4234693"/>
                  </a:cubicBezTo>
                  <a:cubicBezTo>
                    <a:pt x="2364083" y="4234693"/>
                    <a:pt x="2377081" y="4248216"/>
                    <a:pt x="2377081" y="4264893"/>
                  </a:cubicBezTo>
                  <a:cubicBezTo>
                    <a:pt x="2377081" y="4281571"/>
                    <a:pt x="2364083" y="4295094"/>
                    <a:pt x="2348054" y="4295094"/>
                  </a:cubicBezTo>
                  <a:close/>
                  <a:moveTo>
                    <a:pt x="2418829" y="4295094"/>
                  </a:moveTo>
                  <a:cubicBezTo>
                    <a:pt x="2402799" y="4295094"/>
                    <a:pt x="2389802" y="4281571"/>
                    <a:pt x="2389802" y="4264893"/>
                  </a:cubicBezTo>
                  <a:cubicBezTo>
                    <a:pt x="2389802" y="4248216"/>
                    <a:pt x="2402799" y="4234693"/>
                    <a:pt x="2418829" y="4234693"/>
                  </a:cubicBezTo>
                  <a:cubicBezTo>
                    <a:pt x="2434858" y="4234693"/>
                    <a:pt x="2447855" y="4248216"/>
                    <a:pt x="2447855" y="4264893"/>
                  </a:cubicBezTo>
                  <a:cubicBezTo>
                    <a:pt x="2447855" y="4281571"/>
                    <a:pt x="2434858" y="4295094"/>
                    <a:pt x="2418829" y="4295094"/>
                  </a:cubicBezTo>
                  <a:close/>
                  <a:moveTo>
                    <a:pt x="2489602" y="4295094"/>
                  </a:moveTo>
                  <a:cubicBezTo>
                    <a:pt x="2473573" y="4295094"/>
                    <a:pt x="2460575" y="4281571"/>
                    <a:pt x="2460575" y="4264893"/>
                  </a:cubicBezTo>
                  <a:cubicBezTo>
                    <a:pt x="2460575" y="4248216"/>
                    <a:pt x="2473573" y="4234693"/>
                    <a:pt x="2489602" y="4234693"/>
                  </a:cubicBezTo>
                  <a:cubicBezTo>
                    <a:pt x="2505631" y="4234693"/>
                    <a:pt x="2518629" y="4248216"/>
                    <a:pt x="2518629" y="4264893"/>
                  </a:cubicBezTo>
                  <a:cubicBezTo>
                    <a:pt x="2518629" y="4281571"/>
                    <a:pt x="2505631" y="4295094"/>
                    <a:pt x="2489602" y="4295094"/>
                  </a:cubicBezTo>
                  <a:close/>
                  <a:moveTo>
                    <a:pt x="2560375" y="4295094"/>
                  </a:moveTo>
                  <a:cubicBezTo>
                    <a:pt x="2544346" y="4295094"/>
                    <a:pt x="2531348" y="4281571"/>
                    <a:pt x="2531348" y="4264893"/>
                  </a:cubicBezTo>
                  <a:cubicBezTo>
                    <a:pt x="2531348" y="4248216"/>
                    <a:pt x="2544346" y="4234693"/>
                    <a:pt x="2560375" y="4234693"/>
                  </a:cubicBezTo>
                  <a:cubicBezTo>
                    <a:pt x="2576404" y="4234693"/>
                    <a:pt x="2589402" y="4248216"/>
                    <a:pt x="2589402" y="4264893"/>
                  </a:cubicBezTo>
                  <a:cubicBezTo>
                    <a:pt x="2589402" y="4281571"/>
                    <a:pt x="2576404" y="4295094"/>
                    <a:pt x="2560375" y="4295094"/>
                  </a:cubicBezTo>
                  <a:close/>
                  <a:moveTo>
                    <a:pt x="2631148" y="4295094"/>
                  </a:moveTo>
                  <a:cubicBezTo>
                    <a:pt x="2615119" y="4295094"/>
                    <a:pt x="2602121" y="4281571"/>
                    <a:pt x="2602121" y="4264893"/>
                  </a:cubicBezTo>
                  <a:cubicBezTo>
                    <a:pt x="2602121" y="4248216"/>
                    <a:pt x="2615119" y="4234693"/>
                    <a:pt x="2631148" y="4234693"/>
                  </a:cubicBezTo>
                  <a:cubicBezTo>
                    <a:pt x="2647177" y="4234693"/>
                    <a:pt x="2660175" y="4248216"/>
                    <a:pt x="2660175" y="4264893"/>
                  </a:cubicBezTo>
                  <a:cubicBezTo>
                    <a:pt x="2660175" y="4281571"/>
                    <a:pt x="2647177" y="4295094"/>
                    <a:pt x="2631148" y="4295094"/>
                  </a:cubicBezTo>
                  <a:close/>
                  <a:moveTo>
                    <a:pt x="2701923" y="4295094"/>
                  </a:moveTo>
                  <a:cubicBezTo>
                    <a:pt x="2685893" y="4295094"/>
                    <a:pt x="2672896" y="4281571"/>
                    <a:pt x="2672896" y="4264893"/>
                  </a:cubicBezTo>
                  <a:cubicBezTo>
                    <a:pt x="2672896" y="4248216"/>
                    <a:pt x="2685893" y="4234693"/>
                    <a:pt x="2701923" y="4234693"/>
                  </a:cubicBezTo>
                  <a:cubicBezTo>
                    <a:pt x="2717952" y="4234693"/>
                    <a:pt x="2730949" y="4248216"/>
                    <a:pt x="2730949" y="4264893"/>
                  </a:cubicBezTo>
                  <a:cubicBezTo>
                    <a:pt x="2730949" y="4281571"/>
                    <a:pt x="2717952" y="4295094"/>
                    <a:pt x="2701923" y="4295094"/>
                  </a:cubicBezTo>
                  <a:close/>
                  <a:moveTo>
                    <a:pt x="2772695" y="4295094"/>
                  </a:moveTo>
                  <a:cubicBezTo>
                    <a:pt x="2756666" y="4295094"/>
                    <a:pt x="2743668" y="4281571"/>
                    <a:pt x="2743668" y="4264893"/>
                  </a:cubicBezTo>
                  <a:cubicBezTo>
                    <a:pt x="2743668" y="4248216"/>
                    <a:pt x="2756666" y="4234693"/>
                    <a:pt x="2772695" y="4234693"/>
                  </a:cubicBezTo>
                  <a:cubicBezTo>
                    <a:pt x="2788724" y="4234693"/>
                    <a:pt x="2801722" y="4248216"/>
                    <a:pt x="2801722" y="4264893"/>
                  </a:cubicBezTo>
                  <a:cubicBezTo>
                    <a:pt x="2801722" y="4281571"/>
                    <a:pt x="2788724" y="4295094"/>
                    <a:pt x="2772695" y="4295094"/>
                  </a:cubicBezTo>
                  <a:close/>
                  <a:moveTo>
                    <a:pt x="2843468" y="4295094"/>
                  </a:moveTo>
                  <a:cubicBezTo>
                    <a:pt x="2827439" y="4295094"/>
                    <a:pt x="2814441" y="4281571"/>
                    <a:pt x="2814441" y="4264893"/>
                  </a:cubicBezTo>
                  <a:cubicBezTo>
                    <a:pt x="2814441" y="4248216"/>
                    <a:pt x="2827439" y="4234693"/>
                    <a:pt x="2843468" y="4234693"/>
                  </a:cubicBezTo>
                  <a:cubicBezTo>
                    <a:pt x="2859497" y="4234693"/>
                    <a:pt x="2872495" y="4248216"/>
                    <a:pt x="2872495" y="4264893"/>
                  </a:cubicBezTo>
                  <a:cubicBezTo>
                    <a:pt x="2872495" y="4281571"/>
                    <a:pt x="2859497" y="4295094"/>
                    <a:pt x="2843468" y="4295094"/>
                  </a:cubicBezTo>
                  <a:close/>
                  <a:moveTo>
                    <a:pt x="2914241" y="4295094"/>
                  </a:moveTo>
                  <a:cubicBezTo>
                    <a:pt x="2898212" y="4295094"/>
                    <a:pt x="2885214" y="4281571"/>
                    <a:pt x="2885214" y="4264893"/>
                  </a:cubicBezTo>
                  <a:cubicBezTo>
                    <a:pt x="2885214" y="4248216"/>
                    <a:pt x="2898212" y="4234693"/>
                    <a:pt x="2914241" y="4234693"/>
                  </a:cubicBezTo>
                  <a:cubicBezTo>
                    <a:pt x="2930270" y="4234693"/>
                    <a:pt x="2943268" y="4248216"/>
                    <a:pt x="2943268" y="4264893"/>
                  </a:cubicBezTo>
                  <a:cubicBezTo>
                    <a:pt x="2943268" y="4281571"/>
                    <a:pt x="2930270" y="4295094"/>
                    <a:pt x="2914241" y="4295094"/>
                  </a:cubicBezTo>
                  <a:close/>
                  <a:moveTo>
                    <a:pt x="2985017" y="4295094"/>
                  </a:moveTo>
                  <a:cubicBezTo>
                    <a:pt x="2968987" y="4295094"/>
                    <a:pt x="2955990" y="4281571"/>
                    <a:pt x="2955990" y="4264893"/>
                  </a:cubicBezTo>
                  <a:cubicBezTo>
                    <a:pt x="2955990" y="4248216"/>
                    <a:pt x="2968987" y="4234693"/>
                    <a:pt x="2985017" y="4234693"/>
                  </a:cubicBezTo>
                  <a:cubicBezTo>
                    <a:pt x="3001046" y="4234693"/>
                    <a:pt x="3014043" y="4248216"/>
                    <a:pt x="3014043" y="4264893"/>
                  </a:cubicBezTo>
                  <a:cubicBezTo>
                    <a:pt x="3014043" y="4281571"/>
                    <a:pt x="3001046" y="4295094"/>
                    <a:pt x="2985017" y="4295094"/>
                  </a:cubicBezTo>
                  <a:close/>
                  <a:moveTo>
                    <a:pt x="3055789" y="4295094"/>
                  </a:moveTo>
                  <a:cubicBezTo>
                    <a:pt x="3039760" y="4295094"/>
                    <a:pt x="3026762" y="4281571"/>
                    <a:pt x="3026762" y="4264893"/>
                  </a:cubicBezTo>
                  <a:cubicBezTo>
                    <a:pt x="3026762" y="4248216"/>
                    <a:pt x="3039760" y="4234693"/>
                    <a:pt x="3055789" y="4234693"/>
                  </a:cubicBezTo>
                  <a:cubicBezTo>
                    <a:pt x="3071818" y="4234693"/>
                    <a:pt x="3084816" y="4248216"/>
                    <a:pt x="3084816" y="4264893"/>
                  </a:cubicBezTo>
                  <a:cubicBezTo>
                    <a:pt x="3084816" y="4281571"/>
                    <a:pt x="3071818" y="4295094"/>
                    <a:pt x="3055789" y="4295094"/>
                  </a:cubicBezTo>
                  <a:close/>
                  <a:moveTo>
                    <a:pt x="3126562" y="4295094"/>
                  </a:moveTo>
                  <a:cubicBezTo>
                    <a:pt x="3110533" y="4295094"/>
                    <a:pt x="3097535" y="4281571"/>
                    <a:pt x="3097535" y="4264893"/>
                  </a:cubicBezTo>
                  <a:cubicBezTo>
                    <a:pt x="3097535" y="4248216"/>
                    <a:pt x="3110533" y="4234693"/>
                    <a:pt x="3126562" y="4234693"/>
                  </a:cubicBezTo>
                  <a:cubicBezTo>
                    <a:pt x="3142591" y="4234693"/>
                    <a:pt x="3155589" y="4248216"/>
                    <a:pt x="3155589" y="4264893"/>
                  </a:cubicBezTo>
                  <a:cubicBezTo>
                    <a:pt x="3155589" y="4281571"/>
                    <a:pt x="3142591" y="4295094"/>
                    <a:pt x="3126562" y="4295094"/>
                  </a:cubicBezTo>
                  <a:close/>
                  <a:moveTo>
                    <a:pt x="3480429" y="4295094"/>
                  </a:moveTo>
                  <a:cubicBezTo>
                    <a:pt x="3464400" y="4295094"/>
                    <a:pt x="3451402" y="4281571"/>
                    <a:pt x="3451402" y="4264893"/>
                  </a:cubicBezTo>
                  <a:cubicBezTo>
                    <a:pt x="3451402" y="4248216"/>
                    <a:pt x="3464400" y="4234693"/>
                    <a:pt x="3480429" y="4234693"/>
                  </a:cubicBezTo>
                  <a:cubicBezTo>
                    <a:pt x="3496458" y="4234693"/>
                    <a:pt x="3509456" y="4248216"/>
                    <a:pt x="3509456" y="4264893"/>
                  </a:cubicBezTo>
                  <a:cubicBezTo>
                    <a:pt x="3509456" y="4281571"/>
                    <a:pt x="3496458" y="4295094"/>
                    <a:pt x="3480429" y="4295094"/>
                  </a:cubicBezTo>
                  <a:close/>
                  <a:moveTo>
                    <a:pt x="3551204" y="4295094"/>
                  </a:moveTo>
                  <a:cubicBezTo>
                    <a:pt x="3535174" y="4295094"/>
                    <a:pt x="3522177" y="4281571"/>
                    <a:pt x="3522177" y="4264893"/>
                  </a:cubicBezTo>
                  <a:cubicBezTo>
                    <a:pt x="3522177" y="4248216"/>
                    <a:pt x="3535174" y="4234693"/>
                    <a:pt x="3551204" y="4234693"/>
                  </a:cubicBezTo>
                  <a:cubicBezTo>
                    <a:pt x="3567233" y="4234693"/>
                    <a:pt x="3580230" y="4248216"/>
                    <a:pt x="3580230" y="4264893"/>
                  </a:cubicBezTo>
                  <a:cubicBezTo>
                    <a:pt x="3580230" y="4281571"/>
                    <a:pt x="3567233" y="4295094"/>
                    <a:pt x="3551204" y="4295094"/>
                  </a:cubicBezTo>
                  <a:close/>
                  <a:moveTo>
                    <a:pt x="3621976" y="4295094"/>
                  </a:moveTo>
                  <a:cubicBezTo>
                    <a:pt x="3605947" y="4295094"/>
                    <a:pt x="3592949" y="4281571"/>
                    <a:pt x="3592949" y="4264893"/>
                  </a:cubicBezTo>
                  <a:cubicBezTo>
                    <a:pt x="3592949" y="4248216"/>
                    <a:pt x="3605947" y="4234693"/>
                    <a:pt x="3621976" y="4234693"/>
                  </a:cubicBezTo>
                  <a:cubicBezTo>
                    <a:pt x="3638005" y="4234693"/>
                    <a:pt x="3651003" y="4248216"/>
                    <a:pt x="3651003" y="4264893"/>
                  </a:cubicBezTo>
                  <a:cubicBezTo>
                    <a:pt x="3651003" y="4281571"/>
                    <a:pt x="3638005" y="4295094"/>
                    <a:pt x="3621976" y="4295094"/>
                  </a:cubicBezTo>
                  <a:close/>
                  <a:moveTo>
                    <a:pt x="3692749" y="4295094"/>
                  </a:moveTo>
                  <a:cubicBezTo>
                    <a:pt x="3676720" y="4295094"/>
                    <a:pt x="3663722" y="4281571"/>
                    <a:pt x="3663722" y="4264893"/>
                  </a:cubicBezTo>
                  <a:cubicBezTo>
                    <a:pt x="3663722" y="4248216"/>
                    <a:pt x="3676720" y="4234693"/>
                    <a:pt x="3692749" y="4234693"/>
                  </a:cubicBezTo>
                  <a:cubicBezTo>
                    <a:pt x="3708778" y="4234693"/>
                    <a:pt x="3721776" y="4248216"/>
                    <a:pt x="3721776" y="4264893"/>
                  </a:cubicBezTo>
                  <a:cubicBezTo>
                    <a:pt x="3721776" y="4281571"/>
                    <a:pt x="3708778" y="4295094"/>
                    <a:pt x="3692749" y="4295094"/>
                  </a:cubicBezTo>
                  <a:close/>
                  <a:moveTo>
                    <a:pt x="3763522" y="4295094"/>
                  </a:moveTo>
                  <a:cubicBezTo>
                    <a:pt x="3747493" y="4295094"/>
                    <a:pt x="3734495" y="4281571"/>
                    <a:pt x="3734495" y="4264893"/>
                  </a:cubicBezTo>
                  <a:cubicBezTo>
                    <a:pt x="3734495" y="4248216"/>
                    <a:pt x="3747493" y="4234693"/>
                    <a:pt x="3763522" y="4234693"/>
                  </a:cubicBezTo>
                  <a:cubicBezTo>
                    <a:pt x="3779551" y="4234693"/>
                    <a:pt x="3792549" y="4248216"/>
                    <a:pt x="3792549" y="4264893"/>
                  </a:cubicBezTo>
                  <a:cubicBezTo>
                    <a:pt x="3792549" y="4281571"/>
                    <a:pt x="3779551" y="4295094"/>
                    <a:pt x="3763522" y="4295094"/>
                  </a:cubicBezTo>
                  <a:close/>
                  <a:moveTo>
                    <a:pt x="5391313" y="4295094"/>
                  </a:moveTo>
                  <a:cubicBezTo>
                    <a:pt x="5375284" y="4295094"/>
                    <a:pt x="5362281" y="4281571"/>
                    <a:pt x="5362281" y="4264893"/>
                  </a:cubicBezTo>
                  <a:cubicBezTo>
                    <a:pt x="5362281" y="4248216"/>
                    <a:pt x="5375284" y="4234693"/>
                    <a:pt x="5391313" y="4234693"/>
                  </a:cubicBezTo>
                  <a:cubicBezTo>
                    <a:pt x="5407343" y="4234693"/>
                    <a:pt x="5420335" y="4248216"/>
                    <a:pt x="5420335" y="4264893"/>
                  </a:cubicBezTo>
                  <a:cubicBezTo>
                    <a:pt x="5420335" y="4281571"/>
                    <a:pt x="5407343" y="4295094"/>
                    <a:pt x="5391313" y="4295094"/>
                  </a:cubicBezTo>
                  <a:close/>
                  <a:moveTo>
                    <a:pt x="5532861" y="4295094"/>
                  </a:moveTo>
                  <a:cubicBezTo>
                    <a:pt x="5516832" y="4295094"/>
                    <a:pt x="5503829" y="4281571"/>
                    <a:pt x="5503829" y="4264893"/>
                  </a:cubicBezTo>
                  <a:cubicBezTo>
                    <a:pt x="5503829" y="4248216"/>
                    <a:pt x="5516832" y="4234693"/>
                    <a:pt x="5532861" y="4234693"/>
                  </a:cubicBezTo>
                  <a:cubicBezTo>
                    <a:pt x="5548890" y="4234693"/>
                    <a:pt x="5561882" y="4248216"/>
                    <a:pt x="5561882" y="4264893"/>
                  </a:cubicBezTo>
                  <a:cubicBezTo>
                    <a:pt x="5561882" y="4281571"/>
                    <a:pt x="5548890" y="4295094"/>
                    <a:pt x="5532861" y="4295094"/>
                  </a:cubicBezTo>
                  <a:close/>
                  <a:moveTo>
                    <a:pt x="5603633" y="4295094"/>
                  </a:moveTo>
                  <a:cubicBezTo>
                    <a:pt x="5587604" y="4295094"/>
                    <a:pt x="5574601" y="4281571"/>
                    <a:pt x="5574601" y="4264893"/>
                  </a:cubicBezTo>
                  <a:cubicBezTo>
                    <a:pt x="5574601" y="4248216"/>
                    <a:pt x="5587604" y="4234693"/>
                    <a:pt x="5603633" y="4234693"/>
                  </a:cubicBezTo>
                  <a:cubicBezTo>
                    <a:pt x="5619662" y="4234693"/>
                    <a:pt x="5632655" y="4248216"/>
                    <a:pt x="5632655" y="4264893"/>
                  </a:cubicBezTo>
                  <a:cubicBezTo>
                    <a:pt x="5632655" y="4281571"/>
                    <a:pt x="5619662" y="4295094"/>
                    <a:pt x="5603633" y="4295094"/>
                  </a:cubicBezTo>
                  <a:close/>
                  <a:moveTo>
                    <a:pt x="5815954" y="4295094"/>
                  </a:moveTo>
                  <a:cubicBezTo>
                    <a:pt x="5799925" y="4295094"/>
                    <a:pt x="5786922" y="4281571"/>
                    <a:pt x="5786922" y="4264893"/>
                  </a:cubicBezTo>
                  <a:cubicBezTo>
                    <a:pt x="5786922" y="4248216"/>
                    <a:pt x="5799925" y="4234693"/>
                    <a:pt x="5815954" y="4234693"/>
                  </a:cubicBezTo>
                  <a:cubicBezTo>
                    <a:pt x="5831983" y="4234693"/>
                    <a:pt x="5844975" y="4248216"/>
                    <a:pt x="5844975" y="4264893"/>
                  </a:cubicBezTo>
                  <a:cubicBezTo>
                    <a:pt x="5844975" y="4281571"/>
                    <a:pt x="5831983" y="4295094"/>
                    <a:pt x="5815954" y="4295094"/>
                  </a:cubicBezTo>
                  <a:close/>
                  <a:moveTo>
                    <a:pt x="5886727" y="4295094"/>
                  </a:moveTo>
                  <a:cubicBezTo>
                    <a:pt x="5870698" y="4295094"/>
                    <a:pt x="5857695" y="4281571"/>
                    <a:pt x="5857695" y="4264893"/>
                  </a:cubicBezTo>
                  <a:cubicBezTo>
                    <a:pt x="5857695" y="4248216"/>
                    <a:pt x="5870698" y="4234693"/>
                    <a:pt x="5886727" y="4234693"/>
                  </a:cubicBezTo>
                  <a:cubicBezTo>
                    <a:pt x="5902756" y="4234693"/>
                    <a:pt x="5915749" y="4248216"/>
                    <a:pt x="5915749" y="4264893"/>
                  </a:cubicBezTo>
                  <a:cubicBezTo>
                    <a:pt x="5915749" y="4281571"/>
                    <a:pt x="5902756" y="4295094"/>
                    <a:pt x="5886727" y="4295094"/>
                  </a:cubicBezTo>
                  <a:close/>
                  <a:moveTo>
                    <a:pt x="5957500" y="4295094"/>
                  </a:moveTo>
                  <a:cubicBezTo>
                    <a:pt x="5941471" y="4295094"/>
                    <a:pt x="5928468" y="4281571"/>
                    <a:pt x="5928468" y="4264893"/>
                  </a:cubicBezTo>
                  <a:cubicBezTo>
                    <a:pt x="5928468" y="4248216"/>
                    <a:pt x="5941471" y="4234693"/>
                    <a:pt x="5957500" y="4234693"/>
                  </a:cubicBezTo>
                  <a:cubicBezTo>
                    <a:pt x="5973530" y="4234693"/>
                    <a:pt x="5986522" y="4248216"/>
                    <a:pt x="5986522" y="4264893"/>
                  </a:cubicBezTo>
                  <a:cubicBezTo>
                    <a:pt x="5986522" y="4281571"/>
                    <a:pt x="5973530" y="4295094"/>
                    <a:pt x="5957500" y="4295094"/>
                  </a:cubicBezTo>
                  <a:close/>
                  <a:moveTo>
                    <a:pt x="6028274" y="4295094"/>
                  </a:moveTo>
                  <a:cubicBezTo>
                    <a:pt x="6012244" y="4295094"/>
                    <a:pt x="5999241" y="4281571"/>
                    <a:pt x="5999241" y="4264893"/>
                  </a:cubicBezTo>
                  <a:cubicBezTo>
                    <a:pt x="5999241" y="4248216"/>
                    <a:pt x="6012244" y="4234693"/>
                    <a:pt x="6028274" y="4234693"/>
                  </a:cubicBezTo>
                  <a:cubicBezTo>
                    <a:pt x="6044303" y="4234693"/>
                    <a:pt x="6057295" y="4248216"/>
                    <a:pt x="6057295" y="4264893"/>
                  </a:cubicBezTo>
                  <a:cubicBezTo>
                    <a:pt x="6057295" y="4281571"/>
                    <a:pt x="6044303" y="4295094"/>
                    <a:pt x="6028274" y="4295094"/>
                  </a:cubicBezTo>
                  <a:close/>
                  <a:moveTo>
                    <a:pt x="6169820" y="4295094"/>
                  </a:moveTo>
                  <a:cubicBezTo>
                    <a:pt x="6153791" y="4295094"/>
                    <a:pt x="6140788" y="4281571"/>
                    <a:pt x="6140788" y="4264893"/>
                  </a:cubicBezTo>
                  <a:cubicBezTo>
                    <a:pt x="6140788" y="4248216"/>
                    <a:pt x="6153791" y="4234693"/>
                    <a:pt x="6169820" y="4234693"/>
                  </a:cubicBezTo>
                  <a:cubicBezTo>
                    <a:pt x="6185849" y="4234693"/>
                    <a:pt x="6198842" y="4248216"/>
                    <a:pt x="6198842" y="4264893"/>
                  </a:cubicBezTo>
                  <a:cubicBezTo>
                    <a:pt x="6198842" y="4281571"/>
                    <a:pt x="6185849" y="4295094"/>
                    <a:pt x="6169820" y="4295094"/>
                  </a:cubicBezTo>
                  <a:close/>
                  <a:moveTo>
                    <a:pt x="6240593" y="4295094"/>
                  </a:moveTo>
                  <a:cubicBezTo>
                    <a:pt x="6224564" y="4295094"/>
                    <a:pt x="6211561" y="4281571"/>
                    <a:pt x="6211561" y="4264893"/>
                  </a:cubicBezTo>
                  <a:cubicBezTo>
                    <a:pt x="6211561" y="4248216"/>
                    <a:pt x="6224564" y="4234693"/>
                    <a:pt x="6240593" y="4234693"/>
                  </a:cubicBezTo>
                  <a:cubicBezTo>
                    <a:pt x="6256623" y="4234693"/>
                    <a:pt x="6269615" y="4248216"/>
                    <a:pt x="6269615" y="4264893"/>
                  </a:cubicBezTo>
                  <a:cubicBezTo>
                    <a:pt x="6269615" y="4281571"/>
                    <a:pt x="6256623" y="4295094"/>
                    <a:pt x="6240593" y="4295094"/>
                  </a:cubicBezTo>
                  <a:close/>
                  <a:moveTo>
                    <a:pt x="6311367" y="4295094"/>
                  </a:moveTo>
                  <a:cubicBezTo>
                    <a:pt x="6295337" y="4295094"/>
                    <a:pt x="6282334" y="4281571"/>
                    <a:pt x="6282334" y="4264893"/>
                  </a:cubicBezTo>
                  <a:cubicBezTo>
                    <a:pt x="6282334" y="4248216"/>
                    <a:pt x="6295337" y="4234693"/>
                    <a:pt x="6311367" y="4234693"/>
                  </a:cubicBezTo>
                  <a:cubicBezTo>
                    <a:pt x="6327396" y="4234693"/>
                    <a:pt x="6340388" y="4248216"/>
                    <a:pt x="6340388" y="4264893"/>
                  </a:cubicBezTo>
                  <a:cubicBezTo>
                    <a:pt x="6340388" y="4281571"/>
                    <a:pt x="6327396" y="4295094"/>
                    <a:pt x="6311367" y="4295094"/>
                  </a:cubicBezTo>
                  <a:close/>
                  <a:moveTo>
                    <a:pt x="6382142" y="4295094"/>
                  </a:moveTo>
                  <a:cubicBezTo>
                    <a:pt x="6366113" y="4295094"/>
                    <a:pt x="6353110" y="4281571"/>
                    <a:pt x="6353110" y="4264893"/>
                  </a:cubicBezTo>
                  <a:cubicBezTo>
                    <a:pt x="6353110" y="4248216"/>
                    <a:pt x="6366113" y="4234693"/>
                    <a:pt x="6382142" y="4234693"/>
                  </a:cubicBezTo>
                  <a:cubicBezTo>
                    <a:pt x="6398171" y="4234693"/>
                    <a:pt x="6411163" y="4248216"/>
                    <a:pt x="6411163" y="4264893"/>
                  </a:cubicBezTo>
                  <a:cubicBezTo>
                    <a:pt x="6411163" y="4281571"/>
                    <a:pt x="6398171" y="4295094"/>
                    <a:pt x="6382142" y="4295094"/>
                  </a:cubicBezTo>
                  <a:close/>
                  <a:moveTo>
                    <a:pt x="6452914" y="4295094"/>
                  </a:moveTo>
                  <a:cubicBezTo>
                    <a:pt x="6436885" y="4295094"/>
                    <a:pt x="6423882" y="4281571"/>
                    <a:pt x="6423882" y="4264893"/>
                  </a:cubicBezTo>
                  <a:cubicBezTo>
                    <a:pt x="6423882" y="4248216"/>
                    <a:pt x="6436885" y="4234693"/>
                    <a:pt x="6452914" y="4234693"/>
                  </a:cubicBezTo>
                  <a:cubicBezTo>
                    <a:pt x="6468943" y="4234693"/>
                    <a:pt x="6481936" y="4248216"/>
                    <a:pt x="6481936" y="4264893"/>
                  </a:cubicBezTo>
                  <a:cubicBezTo>
                    <a:pt x="6481936" y="4281571"/>
                    <a:pt x="6468943" y="4295094"/>
                    <a:pt x="6452914" y="4295094"/>
                  </a:cubicBezTo>
                  <a:close/>
                  <a:moveTo>
                    <a:pt x="6523687" y="4295094"/>
                  </a:moveTo>
                  <a:cubicBezTo>
                    <a:pt x="6507658" y="4295094"/>
                    <a:pt x="6494655" y="4281571"/>
                    <a:pt x="6494655" y="4264893"/>
                  </a:cubicBezTo>
                  <a:cubicBezTo>
                    <a:pt x="6494655" y="4248216"/>
                    <a:pt x="6507658" y="4234693"/>
                    <a:pt x="6523687" y="4234693"/>
                  </a:cubicBezTo>
                  <a:cubicBezTo>
                    <a:pt x="6539717" y="4234693"/>
                    <a:pt x="6552709" y="4248216"/>
                    <a:pt x="6552709" y="4264893"/>
                  </a:cubicBezTo>
                  <a:cubicBezTo>
                    <a:pt x="6552709" y="4281571"/>
                    <a:pt x="6539717" y="4295094"/>
                    <a:pt x="6523687" y="4295094"/>
                  </a:cubicBezTo>
                  <a:close/>
                  <a:moveTo>
                    <a:pt x="6594461" y="4295094"/>
                  </a:moveTo>
                  <a:cubicBezTo>
                    <a:pt x="6578431" y="4295094"/>
                    <a:pt x="6565428" y="4281571"/>
                    <a:pt x="6565428" y="4264893"/>
                  </a:cubicBezTo>
                  <a:cubicBezTo>
                    <a:pt x="6565428" y="4248216"/>
                    <a:pt x="6578431" y="4234693"/>
                    <a:pt x="6594461" y="4234693"/>
                  </a:cubicBezTo>
                  <a:cubicBezTo>
                    <a:pt x="6610490" y="4234693"/>
                    <a:pt x="6623482" y="4248216"/>
                    <a:pt x="6623482" y="4264893"/>
                  </a:cubicBezTo>
                  <a:cubicBezTo>
                    <a:pt x="6623482" y="4281571"/>
                    <a:pt x="6610490" y="4295094"/>
                    <a:pt x="6594461" y="4295094"/>
                  </a:cubicBezTo>
                  <a:close/>
                  <a:moveTo>
                    <a:pt x="6665235" y="4295094"/>
                  </a:moveTo>
                  <a:cubicBezTo>
                    <a:pt x="6649206" y="4295094"/>
                    <a:pt x="6636203" y="4281571"/>
                    <a:pt x="6636203" y="4264893"/>
                  </a:cubicBezTo>
                  <a:cubicBezTo>
                    <a:pt x="6636203" y="4248216"/>
                    <a:pt x="6649206" y="4234693"/>
                    <a:pt x="6665235" y="4234693"/>
                  </a:cubicBezTo>
                  <a:cubicBezTo>
                    <a:pt x="6681264" y="4234693"/>
                    <a:pt x="6694256" y="4248216"/>
                    <a:pt x="6694256" y="4264893"/>
                  </a:cubicBezTo>
                  <a:cubicBezTo>
                    <a:pt x="6694256" y="4281571"/>
                    <a:pt x="6681264" y="4295094"/>
                    <a:pt x="6665235" y="4295094"/>
                  </a:cubicBezTo>
                  <a:close/>
                  <a:moveTo>
                    <a:pt x="6736007" y="4295094"/>
                  </a:moveTo>
                  <a:cubicBezTo>
                    <a:pt x="6719978" y="4295094"/>
                    <a:pt x="6706975" y="4281571"/>
                    <a:pt x="6706975" y="4264893"/>
                  </a:cubicBezTo>
                  <a:cubicBezTo>
                    <a:pt x="6706975" y="4248216"/>
                    <a:pt x="6719978" y="4234693"/>
                    <a:pt x="6736007" y="4234693"/>
                  </a:cubicBezTo>
                  <a:cubicBezTo>
                    <a:pt x="6752036" y="4234693"/>
                    <a:pt x="6765029" y="4248216"/>
                    <a:pt x="6765029" y="4264893"/>
                  </a:cubicBezTo>
                  <a:cubicBezTo>
                    <a:pt x="6765029" y="4281571"/>
                    <a:pt x="6752036" y="4295094"/>
                    <a:pt x="6736007" y="4295094"/>
                  </a:cubicBezTo>
                  <a:close/>
                  <a:moveTo>
                    <a:pt x="6806780" y="4295094"/>
                  </a:moveTo>
                  <a:cubicBezTo>
                    <a:pt x="6790751" y="4295094"/>
                    <a:pt x="6777748" y="4281571"/>
                    <a:pt x="6777748" y="4264893"/>
                  </a:cubicBezTo>
                  <a:cubicBezTo>
                    <a:pt x="6777748" y="4248216"/>
                    <a:pt x="6790751" y="4234693"/>
                    <a:pt x="6806780" y="4234693"/>
                  </a:cubicBezTo>
                  <a:cubicBezTo>
                    <a:pt x="6822810" y="4234693"/>
                    <a:pt x="6835802" y="4248216"/>
                    <a:pt x="6835802" y="4264893"/>
                  </a:cubicBezTo>
                  <a:cubicBezTo>
                    <a:pt x="6835802" y="4281571"/>
                    <a:pt x="6822810" y="4295094"/>
                    <a:pt x="6806780" y="4295094"/>
                  </a:cubicBezTo>
                  <a:close/>
                  <a:moveTo>
                    <a:pt x="6877555" y="4295094"/>
                  </a:moveTo>
                  <a:cubicBezTo>
                    <a:pt x="6861525" y="4295094"/>
                    <a:pt x="6848522" y="4281571"/>
                    <a:pt x="6848522" y="4264893"/>
                  </a:cubicBezTo>
                  <a:cubicBezTo>
                    <a:pt x="6848522" y="4248216"/>
                    <a:pt x="6861525" y="4234693"/>
                    <a:pt x="6877555" y="4234693"/>
                  </a:cubicBezTo>
                  <a:cubicBezTo>
                    <a:pt x="6893584" y="4234693"/>
                    <a:pt x="6906576" y="4248216"/>
                    <a:pt x="6906576" y="4264893"/>
                  </a:cubicBezTo>
                  <a:cubicBezTo>
                    <a:pt x="6906576" y="4281571"/>
                    <a:pt x="6893584" y="4295094"/>
                    <a:pt x="6877555" y="4295094"/>
                  </a:cubicBezTo>
                  <a:close/>
                  <a:moveTo>
                    <a:pt x="6948329" y="4295094"/>
                  </a:moveTo>
                  <a:cubicBezTo>
                    <a:pt x="6932300" y="4295094"/>
                    <a:pt x="6919297" y="4281571"/>
                    <a:pt x="6919297" y="4264893"/>
                  </a:cubicBezTo>
                  <a:cubicBezTo>
                    <a:pt x="6919297" y="4248216"/>
                    <a:pt x="6932300" y="4234693"/>
                    <a:pt x="6948329" y="4234693"/>
                  </a:cubicBezTo>
                  <a:cubicBezTo>
                    <a:pt x="6964358" y="4234693"/>
                    <a:pt x="6977350" y="4248216"/>
                    <a:pt x="6977350" y="4264893"/>
                  </a:cubicBezTo>
                  <a:cubicBezTo>
                    <a:pt x="6977350" y="4281571"/>
                    <a:pt x="6964358" y="4295094"/>
                    <a:pt x="6948329" y="4295094"/>
                  </a:cubicBezTo>
                  <a:close/>
                  <a:moveTo>
                    <a:pt x="7019101" y="4295094"/>
                  </a:moveTo>
                  <a:cubicBezTo>
                    <a:pt x="7003072" y="4295094"/>
                    <a:pt x="6990069" y="4281571"/>
                    <a:pt x="6990069" y="4264893"/>
                  </a:cubicBezTo>
                  <a:cubicBezTo>
                    <a:pt x="6990069" y="4248216"/>
                    <a:pt x="7003072" y="4234693"/>
                    <a:pt x="7019101" y="4234693"/>
                  </a:cubicBezTo>
                  <a:cubicBezTo>
                    <a:pt x="7035130" y="4234693"/>
                    <a:pt x="7048123" y="4248216"/>
                    <a:pt x="7048123" y="4264893"/>
                  </a:cubicBezTo>
                  <a:cubicBezTo>
                    <a:pt x="7048123" y="4281571"/>
                    <a:pt x="7035130" y="4295094"/>
                    <a:pt x="7019101" y="4295094"/>
                  </a:cubicBezTo>
                  <a:close/>
                  <a:moveTo>
                    <a:pt x="7089874" y="4295094"/>
                  </a:moveTo>
                  <a:cubicBezTo>
                    <a:pt x="7073845" y="4295094"/>
                    <a:pt x="7060842" y="4281571"/>
                    <a:pt x="7060842" y="4264893"/>
                  </a:cubicBezTo>
                  <a:cubicBezTo>
                    <a:pt x="7060842" y="4248216"/>
                    <a:pt x="7073845" y="4234693"/>
                    <a:pt x="7089874" y="4234693"/>
                  </a:cubicBezTo>
                  <a:cubicBezTo>
                    <a:pt x="7105904" y="4234693"/>
                    <a:pt x="7118896" y="4248216"/>
                    <a:pt x="7118896" y="4264893"/>
                  </a:cubicBezTo>
                  <a:cubicBezTo>
                    <a:pt x="7118896" y="4281571"/>
                    <a:pt x="7105904" y="4295094"/>
                    <a:pt x="7089874" y="4295094"/>
                  </a:cubicBezTo>
                  <a:close/>
                  <a:moveTo>
                    <a:pt x="7160648" y="4295094"/>
                  </a:moveTo>
                  <a:cubicBezTo>
                    <a:pt x="7144618" y="4295094"/>
                    <a:pt x="7131615" y="4281571"/>
                    <a:pt x="7131615" y="4264893"/>
                  </a:cubicBezTo>
                  <a:cubicBezTo>
                    <a:pt x="7131615" y="4248216"/>
                    <a:pt x="7144618" y="4234693"/>
                    <a:pt x="7160648" y="4234693"/>
                  </a:cubicBezTo>
                  <a:cubicBezTo>
                    <a:pt x="7176677" y="4234693"/>
                    <a:pt x="7189669" y="4248216"/>
                    <a:pt x="7189669" y="4264893"/>
                  </a:cubicBezTo>
                  <a:cubicBezTo>
                    <a:pt x="7189669" y="4281571"/>
                    <a:pt x="7176677" y="4295094"/>
                    <a:pt x="7160648" y="4295094"/>
                  </a:cubicBezTo>
                  <a:close/>
                  <a:moveTo>
                    <a:pt x="7231422" y="4295094"/>
                  </a:moveTo>
                  <a:cubicBezTo>
                    <a:pt x="7215393" y="4295094"/>
                    <a:pt x="7202390" y="4281571"/>
                    <a:pt x="7202390" y="4264893"/>
                  </a:cubicBezTo>
                  <a:cubicBezTo>
                    <a:pt x="7202390" y="4248216"/>
                    <a:pt x="7215393" y="4234693"/>
                    <a:pt x="7231422" y="4234693"/>
                  </a:cubicBezTo>
                  <a:cubicBezTo>
                    <a:pt x="7247451" y="4234693"/>
                    <a:pt x="7260443" y="4248216"/>
                    <a:pt x="7260443" y="4264893"/>
                  </a:cubicBezTo>
                  <a:cubicBezTo>
                    <a:pt x="7260443" y="4281571"/>
                    <a:pt x="7247451" y="4295094"/>
                    <a:pt x="7231422" y="4295094"/>
                  </a:cubicBezTo>
                  <a:close/>
                  <a:moveTo>
                    <a:pt x="7302194" y="4295094"/>
                  </a:moveTo>
                  <a:cubicBezTo>
                    <a:pt x="7286165" y="4295094"/>
                    <a:pt x="7273162" y="4281571"/>
                    <a:pt x="7273162" y="4264893"/>
                  </a:cubicBezTo>
                  <a:cubicBezTo>
                    <a:pt x="7273162" y="4248216"/>
                    <a:pt x="7286165" y="4234693"/>
                    <a:pt x="7302194" y="4234693"/>
                  </a:cubicBezTo>
                  <a:cubicBezTo>
                    <a:pt x="7318223" y="4234693"/>
                    <a:pt x="7331216" y="4248216"/>
                    <a:pt x="7331216" y="4264893"/>
                  </a:cubicBezTo>
                  <a:cubicBezTo>
                    <a:pt x="7331216" y="4281571"/>
                    <a:pt x="7318223" y="4295094"/>
                    <a:pt x="7302194" y="4295094"/>
                  </a:cubicBezTo>
                  <a:close/>
                  <a:moveTo>
                    <a:pt x="7372968" y="4295094"/>
                  </a:moveTo>
                  <a:cubicBezTo>
                    <a:pt x="7356939" y="4295094"/>
                    <a:pt x="7343936" y="4281571"/>
                    <a:pt x="7343936" y="4264893"/>
                  </a:cubicBezTo>
                  <a:cubicBezTo>
                    <a:pt x="7343936" y="4248216"/>
                    <a:pt x="7356939" y="4234693"/>
                    <a:pt x="7372968" y="4234693"/>
                  </a:cubicBezTo>
                  <a:cubicBezTo>
                    <a:pt x="7388998" y="4234693"/>
                    <a:pt x="7401990" y="4248216"/>
                    <a:pt x="7401990" y="4264893"/>
                  </a:cubicBezTo>
                  <a:cubicBezTo>
                    <a:pt x="7401990" y="4281571"/>
                    <a:pt x="7388998" y="4295094"/>
                    <a:pt x="7372968" y="4295094"/>
                  </a:cubicBezTo>
                  <a:close/>
                  <a:moveTo>
                    <a:pt x="7443742" y="4295094"/>
                  </a:moveTo>
                  <a:cubicBezTo>
                    <a:pt x="7427712" y="4295094"/>
                    <a:pt x="7414709" y="4281571"/>
                    <a:pt x="7414709" y="4264893"/>
                  </a:cubicBezTo>
                  <a:cubicBezTo>
                    <a:pt x="7414709" y="4248216"/>
                    <a:pt x="7427712" y="4234693"/>
                    <a:pt x="7443742" y="4234693"/>
                  </a:cubicBezTo>
                  <a:cubicBezTo>
                    <a:pt x="7459771" y="4234693"/>
                    <a:pt x="7472763" y="4248216"/>
                    <a:pt x="7472763" y="4264893"/>
                  </a:cubicBezTo>
                  <a:cubicBezTo>
                    <a:pt x="7472763" y="4281571"/>
                    <a:pt x="7459771" y="4295094"/>
                    <a:pt x="7443742" y="4295094"/>
                  </a:cubicBezTo>
                  <a:close/>
                  <a:moveTo>
                    <a:pt x="7514516" y="4295094"/>
                  </a:moveTo>
                  <a:cubicBezTo>
                    <a:pt x="7498487" y="4295094"/>
                    <a:pt x="7485484" y="4281571"/>
                    <a:pt x="7485484" y="4264893"/>
                  </a:cubicBezTo>
                  <a:cubicBezTo>
                    <a:pt x="7485484" y="4248216"/>
                    <a:pt x="7498487" y="4234693"/>
                    <a:pt x="7514516" y="4234693"/>
                  </a:cubicBezTo>
                  <a:cubicBezTo>
                    <a:pt x="7530545" y="4234693"/>
                    <a:pt x="7543537" y="4248216"/>
                    <a:pt x="7543537" y="4264893"/>
                  </a:cubicBezTo>
                  <a:cubicBezTo>
                    <a:pt x="7543537" y="4281571"/>
                    <a:pt x="7530545" y="4295094"/>
                    <a:pt x="7514516" y="4295094"/>
                  </a:cubicBezTo>
                  <a:close/>
                  <a:moveTo>
                    <a:pt x="7585288" y="4295094"/>
                  </a:moveTo>
                  <a:cubicBezTo>
                    <a:pt x="7569259" y="4295094"/>
                    <a:pt x="7556256" y="4281571"/>
                    <a:pt x="7556256" y="4264893"/>
                  </a:cubicBezTo>
                  <a:cubicBezTo>
                    <a:pt x="7556256" y="4248216"/>
                    <a:pt x="7569259" y="4234693"/>
                    <a:pt x="7585288" y="4234693"/>
                  </a:cubicBezTo>
                  <a:cubicBezTo>
                    <a:pt x="7601317" y="4234693"/>
                    <a:pt x="7614310" y="4248216"/>
                    <a:pt x="7614310" y="4264893"/>
                  </a:cubicBezTo>
                  <a:cubicBezTo>
                    <a:pt x="7614310" y="4281571"/>
                    <a:pt x="7601317" y="4295094"/>
                    <a:pt x="7585288" y="4295094"/>
                  </a:cubicBezTo>
                  <a:close/>
                  <a:moveTo>
                    <a:pt x="7726835" y="4295094"/>
                  </a:moveTo>
                  <a:cubicBezTo>
                    <a:pt x="7710805" y="4295094"/>
                    <a:pt x="7697802" y="4281571"/>
                    <a:pt x="7697802" y="4264893"/>
                  </a:cubicBezTo>
                  <a:cubicBezTo>
                    <a:pt x="7697802" y="4248216"/>
                    <a:pt x="7710805" y="4234693"/>
                    <a:pt x="7726835" y="4234693"/>
                  </a:cubicBezTo>
                  <a:cubicBezTo>
                    <a:pt x="7742864" y="4234693"/>
                    <a:pt x="7755856" y="4248216"/>
                    <a:pt x="7755856" y="4264893"/>
                  </a:cubicBezTo>
                  <a:cubicBezTo>
                    <a:pt x="7755856" y="4281571"/>
                    <a:pt x="7742864" y="4295094"/>
                    <a:pt x="7726835" y="4295094"/>
                  </a:cubicBezTo>
                  <a:close/>
                  <a:moveTo>
                    <a:pt x="7797609" y="4295094"/>
                  </a:moveTo>
                  <a:cubicBezTo>
                    <a:pt x="7781580" y="4295094"/>
                    <a:pt x="7768577" y="4281571"/>
                    <a:pt x="7768577" y="4264893"/>
                  </a:cubicBezTo>
                  <a:cubicBezTo>
                    <a:pt x="7768577" y="4248216"/>
                    <a:pt x="7781580" y="4234693"/>
                    <a:pt x="7797609" y="4234693"/>
                  </a:cubicBezTo>
                  <a:cubicBezTo>
                    <a:pt x="7813638" y="4234693"/>
                    <a:pt x="7826630" y="4248216"/>
                    <a:pt x="7826630" y="4264893"/>
                  </a:cubicBezTo>
                  <a:cubicBezTo>
                    <a:pt x="7826630" y="4281571"/>
                    <a:pt x="7813638" y="4295094"/>
                    <a:pt x="7797609" y="4295094"/>
                  </a:cubicBezTo>
                  <a:close/>
                  <a:moveTo>
                    <a:pt x="7868382" y="4295094"/>
                  </a:moveTo>
                  <a:cubicBezTo>
                    <a:pt x="7852353" y="4295094"/>
                    <a:pt x="7839350" y="4281571"/>
                    <a:pt x="7839350" y="4264893"/>
                  </a:cubicBezTo>
                  <a:cubicBezTo>
                    <a:pt x="7839350" y="4248216"/>
                    <a:pt x="7852353" y="4234693"/>
                    <a:pt x="7868382" y="4234693"/>
                  </a:cubicBezTo>
                  <a:cubicBezTo>
                    <a:pt x="7884411" y="4234693"/>
                    <a:pt x="7897404" y="4248216"/>
                    <a:pt x="7897404" y="4264893"/>
                  </a:cubicBezTo>
                  <a:cubicBezTo>
                    <a:pt x="7897404" y="4281571"/>
                    <a:pt x="7884411" y="4295094"/>
                    <a:pt x="7868382" y="4295094"/>
                  </a:cubicBezTo>
                  <a:close/>
                  <a:moveTo>
                    <a:pt x="7939155" y="4295094"/>
                  </a:moveTo>
                  <a:cubicBezTo>
                    <a:pt x="7923126" y="4295094"/>
                    <a:pt x="7910123" y="4281571"/>
                    <a:pt x="7910123" y="4264893"/>
                  </a:cubicBezTo>
                  <a:cubicBezTo>
                    <a:pt x="7910123" y="4248216"/>
                    <a:pt x="7923126" y="4234693"/>
                    <a:pt x="7939155" y="4234693"/>
                  </a:cubicBezTo>
                  <a:cubicBezTo>
                    <a:pt x="7955185" y="4234693"/>
                    <a:pt x="7968177" y="4248216"/>
                    <a:pt x="7968177" y="4264893"/>
                  </a:cubicBezTo>
                  <a:cubicBezTo>
                    <a:pt x="7968177" y="4281571"/>
                    <a:pt x="7955185" y="4295094"/>
                    <a:pt x="7939155" y="4295094"/>
                  </a:cubicBezTo>
                  <a:close/>
                  <a:moveTo>
                    <a:pt x="8009929" y="4295094"/>
                  </a:moveTo>
                  <a:cubicBezTo>
                    <a:pt x="7993899" y="4295094"/>
                    <a:pt x="7980896" y="4281571"/>
                    <a:pt x="7980896" y="4264893"/>
                  </a:cubicBezTo>
                  <a:cubicBezTo>
                    <a:pt x="7980896" y="4248216"/>
                    <a:pt x="7993899" y="4234693"/>
                    <a:pt x="8009929" y="4234693"/>
                  </a:cubicBezTo>
                  <a:cubicBezTo>
                    <a:pt x="8025958" y="4234693"/>
                    <a:pt x="8038950" y="4248216"/>
                    <a:pt x="8038950" y="4264893"/>
                  </a:cubicBezTo>
                  <a:cubicBezTo>
                    <a:pt x="8038950" y="4281571"/>
                    <a:pt x="8025958" y="4295094"/>
                    <a:pt x="8009929" y="4295094"/>
                  </a:cubicBezTo>
                  <a:close/>
                  <a:moveTo>
                    <a:pt x="8080703" y="4295094"/>
                  </a:moveTo>
                  <a:cubicBezTo>
                    <a:pt x="8064674" y="4295094"/>
                    <a:pt x="8051671" y="4281571"/>
                    <a:pt x="8051671" y="4264893"/>
                  </a:cubicBezTo>
                  <a:cubicBezTo>
                    <a:pt x="8051671" y="4248216"/>
                    <a:pt x="8064674" y="4234693"/>
                    <a:pt x="8080703" y="4234693"/>
                  </a:cubicBezTo>
                  <a:cubicBezTo>
                    <a:pt x="8096732" y="4234693"/>
                    <a:pt x="8109724" y="4248216"/>
                    <a:pt x="8109724" y="4264893"/>
                  </a:cubicBezTo>
                  <a:cubicBezTo>
                    <a:pt x="8109724" y="4281571"/>
                    <a:pt x="8096732" y="4295094"/>
                    <a:pt x="8080703" y="4295094"/>
                  </a:cubicBezTo>
                  <a:close/>
                  <a:moveTo>
                    <a:pt x="8151475" y="4295094"/>
                  </a:moveTo>
                  <a:cubicBezTo>
                    <a:pt x="8135446" y="4295094"/>
                    <a:pt x="8122443" y="4281571"/>
                    <a:pt x="8122443" y="4264893"/>
                  </a:cubicBezTo>
                  <a:cubicBezTo>
                    <a:pt x="8122443" y="4248216"/>
                    <a:pt x="8135446" y="4234693"/>
                    <a:pt x="8151475" y="4234693"/>
                  </a:cubicBezTo>
                  <a:cubicBezTo>
                    <a:pt x="8167504" y="4234693"/>
                    <a:pt x="8180497" y="4248216"/>
                    <a:pt x="8180497" y="4264893"/>
                  </a:cubicBezTo>
                  <a:cubicBezTo>
                    <a:pt x="8180497" y="4281571"/>
                    <a:pt x="8167504" y="4295094"/>
                    <a:pt x="8151475" y="4295094"/>
                  </a:cubicBezTo>
                  <a:close/>
                  <a:moveTo>
                    <a:pt x="8222248" y="4295094"/>
                  </a:moveTo>
                  <a:cubicBezTo>
                    <a:pt x="8206219" y="4295094"/>
                    <a:pt x="8193216" y="4281571"/>
                    <a:pt x="8193216" y="4264893"/>
                  </a:cubicBezTo>
                  <a:cubicBezTo>
                    <a:pt x="8193216" y="4248216"/>
                    <a:pt x="8206219" y="4234693"/>
                    <a:pt x="8222248" y="4234693"/>
                  </a:cubicBezTo>
                  <a:cubicBezTo>
                    <a:pt x="8238278" y="4234693"/>
                    <a:pt x="8251270" y="4248216"/>
                    <a:pt x="8251270" y="4264893"/>
                  </a:cubicBezTo>
                  <a:cubicBezTo>
                    <a:pt x="8251270" y="4281571"/>
                    <a:pt x="8238278" y="4295094"/>
                    <a:pt x="8222248" y="4295094"/>
                  </a:cubicBezTo>
                  <a:close/>
                  <a:moveTo>
                    <a:pt x="8293022" y="4295094"/>
                  </a:moveTo>
                  <a:cubicBezTo>
                    <a:pt x="8276992" y="4295094"/>
                    <a:pt x="8263989" y="4281571"/>
                    <a:pt x="8263989" y="4264893"/>
                  </a:cubicBezTo>
                  <a:cubicBezTo>
                    <a:pt x="8263989" y="4248216"/>
                    <a:pt x="8276992" y="4234693"/>
                    <a:pt x="8293022" y="4234693"/>
                  </a:cubicBezTo>
                  <a:cubicBezTo>
                    <a:pt x="8309051" y="4234693"/>
                    <a:pt x="8322043" y="4248216"/>
                    <a:pt x="8322043" y="4264893"/>
                  </a:cubicBezTo>
                  <a:cubicBezTo>
                    <a:pt x="8322043" y="4281571"/>
                    <a:pt x="8309051" y="4295094"/>
                    <a:pt x="8293022" y="4295094"/>
                  </a:cubicBezTo>
                  <a:close/>
                  <a:moveTo>
                    <a:pt x="8363797" y="4295094"/>
                  </a:moveTo>
                  <a:cubicBezTo>
                    <a:pt x="8347768" y="4295094"/>
                    <a:pt x="8334765" y="4281571"/>
                    <a:pt x="8334765" y="4264893"/>
                  </a:cubicBezTo>
                  <a:cubicBezTo>
                    <a:pt x="8334765" y="4248216"/>
                    <a:pt x="8347768" y="4234693"/>
                    <a:pt x="8363797" y="4234693"/>
                  </a:cubicBezTo>
                  <a:cubicBezTo>
                    <a:pt x="8379826" y="4234693"/>
                    <a:pt x="8392818" y="4248216"/>
                    <a:pt x="8392818" y="4264893"/>
                  </a:cubicBezTo>
                  <a:cubicBezTo>
                    <a:pt x="8392818" y="4281571"/>
                    <a:pt x="8379826" y="4295094"/>
                    <a:pt x="8363797" y="4295094"/>
                  </a:cubicBezTo>
                  <a:close/>
                  <a:moveTo>
                    <a:pt x="8434569" y="4295094"/>
                  </a:moveTo>
                  <a:cubicBezTo>
                    <a:pt x="8418540" y="4295094"/>
                    <a:pt x="8405537" y="4281571"/>
                    <a:pt x="8405537" y="4264893"/>
                  </a:cubicBezTo>
                  <a:cubicBezTo>
                    <a:pt x="8405537" y="4248216"/>
                    <a:pt x="8418540" y="4234693"/>
                    <a:pt x="8434569" y="4234693"/>
                  </a:cubicBezTo>
                  <a:cubicBezTo>
                    <a:pt x="8450598" y="4234693"/>
                    <a:pt x="8463591" y="4248216"/>
                    <a:pt x="8463591" y="4264893"/>
                  </a:cubicBezTo>
                  <a:cubicBezTo>
                    <a:pt x="8463591" y="4281571"/>
                    <a:pt x="8450598" y="4295094"/>
                    <a:pt x="8434569" y="4295094"/>
                  </a:cubicBezTo>
                  <a:close/>
                  <a:moveTo>
                    <a:pt x="8505342" y="4295094"/>
                  </a:moveTo>
                  <a:cubicBezTo>
                    <a:pt x="8489313" y="4295094"/>
                    <a:pt x="8476310" y="4281571"/>
                    <a:pt x="8476310" y="4264893"/>
                  </a:cubicBezTo>
                  <a:cubicBezTo>
                    <a:pt x="8476310" y="4248216"/>
                    <a:pt x="8489313" y="4234693"/>
                    <a:pt x="8505342" y="4234693"/>
                  </a:cubicBezTo>
                  <a:cubicBezTo>
                    <a:pt x="8521372" y="4234693"/>
                    <a:pt x="8534364" y="4248216"/>
                    <a:pt x="8534364" y="4264893"/>
                  </a:cubicBezTo>
                  <a:cubicBezTo>
                    <a:pt x="8534364" y="4281571"/>
                    <a:pt x="8521372" y="4295094"/>
                    <a:pt x="8505342" y="4295094"/>
                  </a:cubicBezTo>
                  <a:close/>
                  <a:moveTo>
                    <a:pt x="8576116" y="4295094"/>
                  </a:moveTo>
                  <a:cubicBezTo>
                    <a:pt x="8560086" y="4295094"/>
                    <a:pt x="8547083" y="4281571"/>
                    <a:pt x="8547083" y="4264893"/>
                  </a:cubicBezTo>
                  <a:cubicBezTo>
                    <a:pt x="8547083" y="4248216"/>
                    <a:pt x="8560086" y="4234693"/>
                    <a:pt x="8576116" y="4234693"/>
                  </a:cubicBezTo>
                  <a:cubicBezTo>
                    <a:pt x="8592145" y="4234693"/>
                    <a:pt x="8605137" y="4248216"/>
                    <a:pt x="8605137" y="4264893"/>
                  </a:cubicBezTo>
                  <a:cubicBezTo>
                    <a:pt x="8605137" y="4281571"/>
                    <a:pt x="8592145" y="4295094"/>
                    <a:pt x="8576116" y="4295094"/>
                  </a:cubicBezTo>
                  <a:close/>
                  <a:moveTo>
                    <a:pt x="8646890" y="4295094"/>
                  </a:moveTo>
                  <a:cubicBezTo>
                    <a:pt x="8630861" y="4295094"/>
                    <a:pt x="8617858" y="4281571"/>
                    <a:pt x="8617858" y="4264893"/>
                  </a:cubicBezTo>
                  <a:cubicBezTo>
                    <a:pt x="8617858" y="4248216"/>
                    <a:pt x="8630861" y="4234693"/>
                    <a:pt x="8646890" y="4234693"/>
                  </a:cubicBezTo>
                  <a:cubicBezTo>
                    <a:pt x="8662919" y="4234693"/>
                    <a:pt x="8675911" y="4248216"/>
                    <a:pt x="8675911" y="4264893"/>
                  </a:cubicBezTo>
                  <a:cubicBezTo>
                    <a:pt x="8675911" y="4281571"/>
                    <a:pt x="8662919" y="4295094"/>
                    <a:pt x="8646890" y="4295094"/>
                  </a:cubicBezTo>
                  <a:close/>
                  <a:moveTo>
                    <a:pt x="9000756" y="4295094"/>
                  </a:moveTo>
                  <a:cubicBezTo>
                    <a:pt x="8984727" y="4295094"/>
                    <a:pt x="8971724" y="4281571"/>
                    <a:pt x="8971724" y="4264893"/>
                  </a:cubicBezTo>
                  <a:cubicBezTo>
                    <a:pt x="8971724" y="4248216"/>
                    <a:pt x="8984727" y="4234693"/>
                    <a:pt x="9000756" y="4234693"/>
                  </a:cubicBezTo>
                  <a:cubicBezTo>
                    <a:pt x="9016785" y="4234693"/>
                    <a:pt x="9029778" y="4248216"/>
                    <a:pt x="9029778" y="4264893"/>
                  </a:cubicBezTo>
                  <a:cubicBezTo>
                    <a:pt x="9029778" y="4281571"/>
                    <a:pt x="9016785" y="4295094"/>
                    <a:pt x="9000756" y="4295094"/>
                  </a:cubicBezTo>
                  <a:close/>
                  <a:moveTo>
                    <a:pt x="2206508" y="4221492"/>
                  </a:moveTo>
                  <a:cubicBezTo>
                    <a:pt x="2190479" y="4221492"/>
                    <a:pt x="2177481" y="4207969"/>
                    <a:pt x="2177481" y="4191292"/>
                  </a:cubicBezTo>
                  <a:cubicBezTo>
                    <a:pt x="2177481" y="4174614"/>
                    <a:pt x="2190479" y="4161092"/>
                    <a:pt x="2206508" y="4161092"/>
                  </a:cubicBezTo>
                  <a:cubicBezTo>
                    <a:pt x="2222537" y="4161092"/>
                    <a:pt x="2235535" y="4174614"/>
                    <a:pt x="2235535" y="4191292"/>
                  </a:cubicBezTo>
                  <a:cubicBezTo>
                    <a:pt x="2235535" y="4207969"/>
                    <a:pt x="2222537" y="4221492"/>
                    <a:pt x="2206508" y="4221492"/>
                  </a:cubicBezTo>
                  <a:close/>
                  <a:moveTo>
                    <a:pt x="2277281" y="4221492"/>
                  </a:moveTo>
                  <a:cubicBezTo>
                    <a:pt x="2261252" y="4221492"/>
                    <a:pt x="2248254" y="4207969"/>
                    <a:pt x="2248254" y="4191292"/>
                  </a:cubicBezTo>
                  <a:cubicBezTo>
                    <a:pt x="2248254" y="4174614"/>
                    <a:pt x="2261252" y="4161092"/>
                    <a:pt x="2277281" y="4161092"/>
                  </a:cubicBezTo>
                  <a:cubicBezTo>
                    <a:pt x="2293310" y="4161092"/>
                    <a:pt x="2306308" y="4174614"/>
                    <a:pt x="2306308" y="4191292"/>
                  </a:cubicBezTo>
                  <a:cubicBezTo>
                    <a:pt x="2306308" y="4207969"/>
                    <a:pt x="2293310" y="4221492"/>
                    <a:pt x="2277281" y="4221492"/>
                  </a:cubicBezTo>
                  <a:close/>
                  <a:moveTo>
                    <a:pt x="2348054" y="4221492"/>
                  </a:moveTo>
                  <a:cubicBezTo>
                    <a:pt x="2332025" y="4221492"/>
                    <a:pt x="2319027" y="4207969"/>
                    <a:pt x="2319027" y="4191292"/>
                  </a:cubicBezTo>
                  <a:cubicBezTo>
                    <a:pt x="2319027" y="4174614"/>
                    <a:pt x="2332025" y="4161092"/>
                    <a:pt x="2348054" y="4161092"/>
                  </a:cubicBezTo>
                  <a:cubicBezTo>
                    <a:pt x="2364083" y="4161092"/>
                    <a:pt x="2377081" y="4174614"/>
                    <a:pt x="2377081" y="4191292"/>
                  </a:cubicBezTo>
                  <a:cubicBezTo>
                    <a:pt x="2377081" y="4207969"/>
                    <a:pt x="2364083" y="4221492"/>
                    <a:pt x="2348054" y="4221492"/>
                  </a:cubicBezTo>
                  <a:close/>
                  <a:moveTo>
                    <a:pt x="2418829" y="4221492"/>
                  </a:moveTo>
                  <a:cubicBezTo>
                    <a:pt x="2402799" y="4221492"/>
                    <a:pt x="2389802" y="4207969"/>
                    <a:pt x="2389802" y="4191292"/>
                  </a:cubicBezTo>
                  <a:cubicBezTo>
                    <a:pt x="2389802" y="4174614"/>
                    <a:pt x="2402799" y="4161092"/>
                    <a:pt x="2418829" y="4161092"/>
                  </a:cubicBezTo>
                  <a:cubicBezTo>
                    <a:pt x="2434858" y="4161092"/>
                    <a:pt x="2447855" y="4174614"/>
                    <a:pt x="2447855" y="4191292"/>
                  </a:cubicBezTo>
                  <a:cubicBezTo>
                    <a:pt x="2447855" y="4207969"/>
                    <a:pt x="2434858" y="4221492"/>
                    <a:pt x="2418829" y="4221492"/>
                  </a:cubicBezTo>
                  <a:close/>
                  <a:moveTo>
                    <a:pt x="2489602" y="4221492"/>
                  </a:moveTo>
                  <a:cubicBezTo>
                    <a:pt x="2473573" y="4221492"/>
                    <a:pt x="2460575" y="4207969"/>
                    <a:pt x="2460575" y="4191292"/>
                  </a:cubicBezTo>
                  <a:cubicBezTo>
                    <a:pt x="2460575" y="4174614"/>
                    <a:pt x="2473573" y="4161092"/>
                    <a:pt x="2489602" y="4161092"/>
                  </a:cubicBezTo>
                  <a:cubicBezTo>
                    <a:pt x="2505631" y="4161092"/>
                    <a:pt x="2518629" y="4174614"/>
                    <a:pt x="2518629" y="4191292"/>
                  </a:cubicBezTo>
                  <a:cubicBezTo>
                    <a:pt x="2518629" y="4207969"/>
                    <a:pt x="2505631" y="4221492"/>
                    <a:pt x="2489602" y="4221492"/>
                  </a:cubicBezTo>
                  <a:close/>
                  <a:moveTo>
                    <a:pt x="2560375" y="4221492"/>
                  </a:moveTo>
                  <a:cubicBezTo>
                    <a:pt x="2544346" y="4221492"/>
                    <a:pt x="2531348" y="4207969"/>
                    <a:pt x="2531348" y="4191292"/>
                  </a:cubicBezTo>
                  <a:cubicBezTo>
                    <a:pt x="2531348" y="4174614"/>
                    <a:pt x="2544346" y="4161092"/>
                    <a:pt x="2560375" y="4161092"/>
                  </a:cubicBezTo>
                  <a:cubicBezTo>
                    <a:pt x="2576404" y="4161092"/>
                    <a:pt x="2589402" y="4174614"/>
                    <a:pt x="2589402" y="4191292"/>
                  </a:cubicBezTo>
                  <a:cubicBezTo>
                    <a:pt x="2589402" y="4207969"/>
                    <a:pt x="2576404" y="4221492"/>
                    <a:pt x="2560375" y="4221492"/>
                  </a:cubicBezTo>
                  <a:close/>
                  <a:moveTo>
                    <a:pt x="2631148" y="4221492"/>
                  </a:moveTo>
                  <a:cubicBezTo>
                    <a:pt x="2615119" y="4221492"/>
                    <a:pt x="2602121" y="4207969"/>
                    <a:pt x="2602121" y="4191292"/>
                  </a:cubicBezTo>
                  <a:cubicBezTo>
                    <a:pt x="2602121" y="4174614"/>
                    <a:pt x="2615119" y="4161092"/>
                    <a:pt x="2631148" y="4161092"/>
                  </a:cubicBezTo>
                  <a:cubicBezTo>
                    <a:pt x="2647177" y="4161092"/>
                    <a:pt x="2660175" y="4174614"/>
                    <a:pt x="2660175" y="4191292"/>
                  </a:cubicBezTo>
                  <a:cubicBezTo>
                    <a:pt x="2660175" y="4207969"/>
                    <a:pt x="2647177" y="4221492"/>
                    <a:pt x="2631148" y="4221492"/>
                  </a:cubicBezTo>
                  <a:close/>
                  <a:moveTo>
                    <a:pt x="2701923" y="4221492"/>
                  </a:moveTo>
                  <a:cubicBezTo>
                    <a:pt x="2685893" y="4221492"/>
                    <a:pt x="2672896" y="4207969"/>
                    <a:pt x="2672896" y="4191292"/>
                  </a:cubicBezTo>
                  <a:cubicBezTo>
                    <a:pt x="2672896" y="4174614"/>
                    <a:pt x="2685893" y="4161092"/>
                    <a:pt x="2701923" y="4161092"/>
                  </a:cubicBezTo>
                  <a:cubicBezTo>
                    <a:pt x="2717952" y="4161092"/>
                    <a:pt x="2730949" y="4174614"/>
                    <a:pt x="2730949" y="4191292"/>
                  </a:cubicBezTo>
                  <a:cubicBezTo>
                    <a:pt x="2730949" y="4207969"/>
                    <a:pt x="2717952" y="4221492"/>
                    <a:pt x="2701923" y="4221492"/>
                  </a:cubicBezTo>
                  <a:close/>
                  <a:moveTo>
                    <a:pt x="2772695" y="4221492"/>
                  </a:moveTo>
                  <a:cubicBezTo>
                    <a:pt x="2756666" y="4221492"/>
                    <a:pt x="2743668" y="4207969"/>
                    <a:pt x="2743668" y="4191292"/>
                  </a:cubicBezTo>
                  <a:cubicBezTo>
                    <a:pt x="2743668" y="4174614"/>
                    <a:pt x="2756666" y="4161092"/>
                    <a:pt x="2772695" y="4161092"/>
                  </a:cubicBezTo>
                  <a:cubicBezTo>
                    <a:pt x="2788724" y="4161092"/>
                    <a:pt x="2801722" y="4174614"/>
                    <a:pt x="2801722" y="4191292"/>
                  </a:cubicBezTo>
                  <a:cubicBezTo>
                    <a:pt x="2801722" y="4207969"/>
                    <a:pt x="2788724" y="4221492"/>
                    <a:pt x="2772695" y="4221492"/>
                  </a:cubicBezTo>
                  <a:close/>
                  <a:moveTo>
                    <a:pt x="2843468" y="4221492"/>
                  </a:moveTo>
                  <a:cubicBezTo>
                    <a:pt x="2827439" y="4221492"/>
                    <a:pt x="2814441" y="4207969"/>
                    <a:pt x="2814441" y="4191292"/>
                  </a:cubicBezTo>
                  <a:cubicBezTo>
                    <a:pt x="2814441" y="4174614"/>
                    <a:pt x="2827439" y="4161092"/>
                    <a:pt x="2843468" y="4161092"/>
                  </a:cubicBezTo>
                  <a:cubicBezTo>
                    <a:pt x="2859497" y="4161092"/>
                    <a:pt x="2872495" y="4174614"/>
                    <a:pt x="2872495" y="4191292"/>
                  </a:cubicBezTo>
                  <a:cubicBezTo>
                    <a:pt x="2872495" y="4207969"/>
                    <a:pt x="2859497" y="4221492"/>
                    <a:pt x="2843468" y="4221492"/>
                  </a:cubicBezTo>
                  <a:close/>
                  <a:moveTo>
                    <a:pt x="2985017" y="4221492"/>
                  </a:moveTo>
                  <a:cubicBezTo>
                    <a:pt x="2968987" y="4221492"/>
                    <a:pt x="2955990" y="4207969"/>
                    <a:pt x="2955990" y="4191292"/>
                  </a:cubicBezTo>
                  <a:cubicBezTo>
                    <a:pt x="2955990" y="4174614"/>
                    <a:pt x="2968987" y="4161092"/>
                    <a:pt x="2985017" y="4161092"/>
                  </a:cubicBezTo>
                  <a:cubicBezTo>
                    <a:pt x="3001046" y="4161092"/>
                    <a:pt x="3014043" y="4174614"/>
                    <a:pt x="3014043" y="4191292"/>
                  </a:cubicBezTo>
                  <a:cubicBezTo>
                    <a:pt x="3014043" y="4207969"/>
                    <a:pt x="3001046" y="4221492"/>
                    <a:pt x="2985017" y="4221492"/>
                  </a:cubicBezTo>
                  <a:close/>
                  <a:moveTo>
                    <a:pt x="3126562" y="4221492"/>
                  </a:moveTo>
                  <a:cubicBezTo>
                    <a:pt x="3110533" y="4221492"/>
                    <a:pt x="3097535" y="4207969"/>
                    <a:pt x="3097535" y="4191292"/>
                  </a:cubicBezTo>
                  <a:cubicBezTo>
                    <a:pt x="3097535" y="4174614"/>
                    <a:pt x="3110533" y="4161092"/>
                    <a:pt x="3126562" y="4161092"/>
                  </a:cubicBezTo>
                  <a:cubicBezTo>
                    <a:pt x="3142591" y="4161092"/>
                    <a:pt x="3155589" y="4174614"/>
                    <a:pt x="3155589" y="4191292"/>
                  </a:cubicBezTo>
                  <a:cubicBezTo>
                    <a:pt x="3155589" y="4207969"/>
                    <a:pt x="3142591" y="4221492"/>
                    <a:pt x="3126562" y="4221492"/>
                  </a:cubicBezTo>
                  <a:close/>
                  <a:moveTo>
                    <a:pt x="3197335" y="4221492"/>
                  </a:moveTo>
                  <a:cubicBezTo>
                    <a:pt x="3181306" y="4221492"/>
                    <a:pt x="3168308" y="4207969"/>
                    <a:pt x="3168308" y="4191292"/>
                  </a:cubicBezTo>
                  <a:cubicBezTo>
                    <a:pt x="3168308" y="4174614"/>
                    <a:pt x="3181306" y="4161092"/>
                    <a:pt x="3197335" y="4161092"/>
                  </a:cubicBezTo>
                  <a:cubicBezTo>
                    <a:pt x="3213364" y="4161092"/>
                    <a:pt x="3226362" y="4174614"/>
                    <a:pt x="3226362" y="4191292"/>
                  </a:cubicBezTo>
                  <a:cubicBezTo>
                    <a:pt x="3226362" y="4207969"/>
                    <a:pt x="3213364" y="4221492"/>
                    <a:pt x="3197335" y="4221492"/>
                  </a:cubicBezTo>
                  <a:close/>
                  <a:moveTo>
                    <a:pt x="3268110" y="4221492"/>
                  </a:moveTo>
                  <a:cubicBezTo>
                    <a:pt x="3252080" y="4221492"/>
                    <a:pt x="3239083" y="4207969"/>
                    <a:pt x="3239083" y="4191292"/>
                  </a:cubicBezTo>
                  <a:cubicBezTo>
                    <a:pt x="3239083" y="4174614"/>
                    <a:pt x="3252080" y="4161092"/>
                    <a:pt x="3268110" y="4161092"/>
                  </a:cubicBezTo>
                  <a:cubicBezTo>
                    <a:pt x="3284139" y="4161092"/>
                    <a:pt x="3297136" y="4174614"/>
                    <a:pt x="3297136" y="4191292"/>
                  </a:cubicBezTo>
                  <a:cubicBezTo>
                    <a:pt x="3297136" y="4207969"/>
                    <a:pt x="3284139" y="4221492"/>
                    <a:pt x="3268110" y="4221492"/>
                  </a:cubicBezTo>
                  <a:close/>
                  <a:moveTo>
                    <a:pt x="3480429" y="4221492"/>
                  </a:moveTo>
                  <a:cubicBezTo>
                    <a:pt x="3464400" y="4221492"/>
                    <a:pt x="3451402" y="4207969"/>
                    <a:pt x="3451402" y="4191292"/>
                  </a:cubicBezTo>
                  <a:cubicBezTo>
                    <a:pt x="3451402" y="4174614"/>
                    <a:pt x="3464400" y="4161092"/>
                    <a:pt x="3480429" y="4161092"/>
                  </a:cubicBezTo>
                  <a:cubicBezTo>
                    <a:pt x="3496458" y="4161092"/>
                    <a:pt x="3509456" y="4174614"/>
                    <a:pt x="3509456" y="4191292"/>
                  </a:cubicBezTo>
                  <a:cubicBezTo>
                    <a:pt x="3509456" y="4207969"/>
                    <a:pt x="3496458" y="4221492"/>
                    <a:pt x="3480429" y="4221492"/>
                  </a:cubicBezTo>
                  <a:close/>
                  <a:moveTo>
                    <a:pt x="3551204" y="4221492"/>
                  </a:moveTo>
                  <a:cubicBezTo>
                    <a:pt x="3535174" y="4221492"/>
                    <a:pt x="3522177" y="4207969"/>
                    <a:pt x="3522177" y="4191292"/>
                  </a:cubicBezTo>
                  <a:cubicBezTo>
                    <a:pt x="3522177" y="4174614"/>
                    <a:pt x="3535174" y="4161092"/>
                    <a:pt x="3551204" y="4161092"/>
                  </a:cubicBezTo>
                  <a:cubicBezTo>
                    <a:pt x="3567233" y="4161092"/>
                    <a:pt x="3580230" y="4174614"/>
                    <a:pt x="3580230" y="4191292"/>
                  </a:cubicBezTo>
                  <a:cubicBezTo>
                    <a:pt x="3580230" y="4207969"/>
                    <a:pt x="3567233" y="4221492"/>
                    <a:pt x="3551204" y="4221492"/>
                  </a:cubicBezTo>
                  <a:close/>
                  <a:moveTo>
                    <a:pt x="3621976" y="4221492"/>
                  </a:moveTo>
                  <a:cubicBezTo>
                    <a:pt x="3605947" y="4221492"/>
                    <a:pt x="3592949" y="4207969"/>
                    <a:pt x="3592949" y="4191292"/>
                  </a:cubicBezTo>
                  <a:cubicBezTo>
                    <a:pt x="3592949" y="4174614"/>
                    <a:pt x="3605947" y="4161092"/>
                    <a:pt x="3621976" y="4161092"/>
                  </a:cubicBezTo>
                  <a:cubicBezTo>
                    <a:pt x="3638005" y="4161092"/>
                    <a:pt x="3651003" y="4174614"/>
                    <a:pt x="3651003" y="4191292"/>
                  </a:cubicBezTo>
                  <a:cubicBezTo>
                    <a:pt x="3651003" y="4207969"/>
                    <a:pt x="3638005" y="4221492"/>
                    <a:pt x="3621976" y="4221492"/>
                  </a:cubicBezTo>
                  <a:close/>
                  <a:moveTo>
                    <a:pt x="3692749" y="4221492"/>
                  </a:moveTo>
                  <a:cubicBezTo>
                    <a:pt x="3676720" y="4221492"/>
                    <a:pt x="3663722" y="4207969"/>
                    <a:pt x="3663722" y="4191292"/>
                  </a:cubicBezTo>
                  <a:cubicBezTo>
                    <a:pt x="3663722" y="4174614"/>
                    <a:pt x="3676720" y="4161092"/>
                    <a:pt x="3692749" y="4161092"/>
                  </a:cubicBezTo>
                  <a:cubicBezTo>
                    <a:pt x="3708778" y="4161092"/>
                    <a:pt x="3721776" y="4174614"/>
                    <a:pt x="3721776" y="4191292"/>
                  </a:cubicBezTo>
                  <a:cubicBezTo>
                    <a:pt x="3721776" y="4207969"/>
                    <a:pt x="3708778" y="4221492"/>
                    <a:pt x="3692749" y="4221492"/>
                  </a:cubicBezTo>
                  <a:close/>
                  <a:moveTo>
                    <a:pt x="3763522" y="4221492"/>
                  </a:moveTo>
                  <a:cubicBezTo>
                    <a:pt x="3747493" y="4221492"/>
                    <a:pt x="3734495" y="4207969"/>
                    <a:pt x="3734495" y="4191292"/>
                  </a:cubicBezTo>
                  <a:cubicBezTo>
                    <a:pt x="3734495" y="4174614"/>
                    <a:pt x="3747493" y="4161092"/>
                    <a:pt x="3763522" y="4161092"/>
                  </a:cubicBezTo>
                  <a:cubicBezTo>
                    <a:pt x="3779551" y="4161092"/>
                    <a:pt x="3792549" y="4174614"/>
                    <a:pt x="3792549" y="4191292"/>
                  </a:cubicBezTo>
                  <a:cubicBezTo>
                    <a:pt x="3792549" y="4207969"/>
                    <a:pt x="3779551" y="4221492"/>
                    <a:pt x="3763522" y="4221492"/>
                  </a:cubicBezTo>
                  <a:close/>
                  <a:moveTo>
                    <a:pt x="5108217" y="4221492"/>
                  </a:moveTo>
                  <a:cubicBezTo>
                    <a:pt x="5092188" y="4221492"/>
                    <a:pt x="5079190" y="4207969"/>
                    <a:pt x="5079190" y="4191292"/>
                  </a:cubicBezTo>
                  <a:cubicBezTo>
                    <a:pt x="5079190" y="4174614"/>
                    <a:pt x="5092188" y="4161092"/>
                    <a:pt x="5108217" y="4161092"/>
                  </a:cubicBezTo>
                  <a:cubicBezTo>
                    <a:pt x="5124246" y="4161092"/>
                    <a:pt x="5137244" y="4174614"/>
                    <a:pt x="5137244" y="4191292"/>
                  </a:cubicBezTo>
                  <a:cubicBezTo>
                    <a:pt x="5137244" y="4207969"/>
                    <a:pt x="5124246" y="4221492"/>
                    <a:pt x="5108217" y="4221492"/>
                  </a:cubicBezTo>
                  <a:close/>
                  <a:moveTo>
                    <a:pt x="5532861" y="4221492"/>
                  </a:moveTo>
                  <a:cubicBezTo>
                    <a:pt x="5516832" y="4221492"/>
                    <a:pt x="5503829" y="4207969"/>
                    <a:pt x="5503829" y="4191292"/>
                  </a:cubicBezTo>
                  <a:cubicBezTo>
                    <a:pt x="5503829" y="4174614"/>
                    <a:pt x="5516832" y="4161092"/>
                    <a:pt x="5532861" y="4161092"/>
                  </a:cubicBezTo>
                  <a:cubicBezTo>
                    <a:pt x="5548890" y="4161092"/>
                    <a:pt x="5561882" y="4174614"/>
                    <a:pt x="5561882" y="4191292"/>
                  </a:cubicBezTo>
                  <a:cubicBezTo>
                    <a:pt x="5561882" y="4207969"/>
                    <a:pt x="5548890" y="4221492"/>
                    <a:pt x="5532861" y="4221492"/>
                  </a:cubicBezTo>
                  <a:close/>
                  <a:moveTo>
                    <a:pt x="5745180" y="4221492"/>
                  </a:moveTo>
                  <a:cubicBezTo>
                    <a:pt x="5729150" y="4221492"/>
                    <a:pt x="5716147" y="4207969"/>
                    <a:pt x="5716147" y="4191292"/>
                  </a:cubicBezTo>
                  <a:cubicBezTo>
                    <a:pt x="5716147" y="4174614"/>
                    <a:pt x="5729150" y="4161092"/>
                    <a:pt x="5745180" y="4161092"/>
                  </a:cubicBezTo>
                  <a:cubicBezTo>
                    <a:pt x="5761209" y="4161092"/>
                    <a:pt x="5774201" y="4174614"/>
                    <a:pt x="5774201" y="4191292"/>
                  </a:cubicBezTo>
                  <a:cubicBezTo>
                    <a:pt x="5774201" y="4207969"/>
                    <a:pt x="5761209" y="4221492"/>
                    <a:pt x="5745180" y="4221492"/>
                  </a:cubicBezTo>
                  <a:close/>
                  <a:moveTo>
                    <a:pt x="5815954" y="4221492"/>
                  </a:moveTo>
                  <a:cubicBezTo>
                    <a:pt x="5799925" y="4221492"/>
                    <a:pt x="5786922" y="4207969"/>
                    <a:pt x="5786922" y="4191292"/>
                  </a:cubicBezTo>
                  <a:cubicBezTo>
                    <a:pt x="5786922" y="4174614"/>
                    <a:pt x="5799925" y="4161092"/>
                    <a:pt x="5815954" y="4161092"/>
                  </a:cubicBezTo>
                  <a:cubicBezTo>
                    <a:pt x="5831983" y="4161092"/>
                    <a:pt x="5844975" y="4174614"/>
                    <a:pt x="5844975" y="4191292"/>
                  </a:cubicBezTo>
                  <a:cubicBezTo>
                    <a:pt x="5844975" y="4207969"/>
                    <a:pt x="5831983" y="4221492"/>
                    <a:pt x="5815954" y="4221492"/>
                  </a:cubicBezTo>
                  <a:close/>
                  <a:moveTo>
                    <a:pt x="5886727" y="4221492"/>
                  </a:moveTo>
                  <a:cubicBezTo>
                    <a:pt x="5870698" y="4221492"/>
                    <a:pt x="5857695" y="4207969"/>
                    <a:pt x="5857695" y="4191292"/>
                  </a:cubicBezTo>
                  <a:cubicBezTo>
                    <a:pt x="5857695" y="4174614"/>
                    <a:pt x="5870698" y="4161092"/>
                    <a:pt x="5886727" y="4161092"/>
                  </a:cubicBezTo>
                  <a:cubicBezTo>
                    <a:pt x="5902756" y="4161092"/>
                    <a:pt x="5915749" y="4174614"/>
                    <a:pt x="5915749" y="4191292"/>
                  </a:cubicBezTo>
                  <a:cubicBezTo>
                    <a:pt x="5915749" y="4207969"/>
                    <a:pt x="5902756" y="4221492"/>
                    <a:pt x="5886727" y="4221492"/>
                  </a:cubicBezTo>
                  <a:close/>
                  <a:moveTo>
                    <a:pt x="5957500" y="4221492"/>
                  </a:moveTo>
                  <a:cubicBezTo>
                    <a:pt x="5941471" y="4221492"/>
                    <a:pt x="5928468" y="4207969"/>
                    <a:pt x="5928468" y="4191292"/>
                  </a:cubicBezTo>
                  <a:cubicBezTo>
                    <a:pt x="5928468" y="4174614"/>
                    <a:pt x="5941471" y="4161092"/>
                    <a:pt x="5957500" y="4161092"/>
                  </a:cubicBezTo>
                  <a:cubicBezTo>
                    <a:pt x="5973530" y="4161092"/>
                    <a:pt x="5986522" y="4174614"/>
                    <a:pt x="5986522" y="4191292"/>
                  </a:cubicBezTo>
                  <a:cubicBezTo>
                    <a:pt x="5986522" y="4207969"/>
                    <a:pt x="5973530" y="4221492"/>
                    <a:pt x="5957500" y="4221492"/>
                  </a:cubicBezTo>
                  <a:close/>
                  <a:moveTo>
                    <a:pt x="6028274" y="4221492"/>
                  </a:moveTo>
                  <a:cubicBezTo>
                    <a:pt x="6012244" y="4221492"/>
                    <a:pt x="5999241" y="4207969"/>
                    <a:pt x="5999241" y="4191292"/>
                  </a:cubicBezTo>
                  <a:cubicBezTo>
                    <a:pt x="5999241" y="4174614"/>
                    <a:pt x="6012244" y="4161092"/>
                    <a:pt x="6028274" y="4161092"/>
                  </a:cubicBezTo>
                  <a:cubicBezTo>
                    <a:pt x="6044303" y="4161092"/>
                    <a:pt x="6057295" y="4174614"/>
                    <a:pt x="6057295" y="4191292"/>
                  </a:cubicBezTo>
                  <a:cubicBezTo>
                    <a:pt x="6057295" y="4207969"/>
                    <a:pt x="6044303" y="4221492"/>
                    <a:pt x="6028274" y="4221492"/>
                  </a:cubicBezTo>
                  <a:close/>
                  <a:moveTo>
                    <a:pt x="6099048" y="4221492"/>
                  </a:moveTo>
                  <a:cubicBezTo>
                    <a:pt x="6083019" y="4221492"/>
                    <a:pt x="6070016" y="4207969"/>
                    <a:pt x="6070016" y="4191292"/>
                  </a:cubicBezTo>
                  <a:cubicBezTo>
                    <a:pt x="6070016" y="4174614"/>
                    <a:pt x="6083019" y="4161092"/>
                    <a:pt x="6099048" y="4161092"/>
                  </a:cubicBezTo>
                  <a:cubicBezTo>
                    <a:pt x="6115077" y="4161092"/>
                    <a:pt x="6128069" y="4174614"/>
                    <a:pt x="6128069" y="4191292"/>
                  </a:cubicBezTo>
                  <a:cubicBezTo>
                    <a:pt x="6128069" y="4207969"/>
                    <a:pt x="6115077" y="4221492"/>
                    <a:pt x="6099048" y="4221492"/>
                  </a:cubicBezTo>
                  <a:close/>
                  <a:moveTo>
                    <a:pt x="6169820" y="4221492"/>
                  </a:moveTo>
                  <a:cubicBezTo>
                    <a:pt x="6153791" y="4221492"/>
                    <a:pt x="6140788" y="4207969"/>
                    <a:pt x="6140788" y="4191292"/>
                  </a:cubicBezTo>
                  <a:cubicBezTo>
                    <a:pt x="6140788" y="4174614"/>
                    <a:pt x="6153791" y="4161092"/>
                    <a:pt x="6169820" y="4161092"/>
                  </a:cubicBezTo>
                  <a:cubicBezTo>
                    <a:pt x="6185849" y="4161092"/>
                    <a:pt x="6198842" y="4174614"/>
                    <a:pt x="6198842" y="4191292"/>
                  </a:cubicBezTo>
                  <a:cubicBezTo>
                    <a:pt x="6198842" y="4207969"/>
                    <a:pt x="6185849" y="4221492"/>
                    <a:pt x="6169820" y="4221492"/>
                  </a:cubicBezTo>
                  <a:close/>
                  <a:moveTo>
                    <a:pt x="6240593" y="4221492"/>
                  </a:moveTo>
                  <a:cubicBezTo>
                    <a:pt x="6224564" y="4221492"/>
                    <a:pt x="6211561" y="4207969"/>
                    <a:pt x="6211561" y="4191292"/>
                  </a:cubicBezTo>
                  <a:cubicBezTo>
                    <a:pt x="6211561" y="4174614"/>
                    <a:pt x="6224564" y="4161092"/>
                    <a:pt x="6240593" y="4161092"/>
                  </a:cubicBezTo>
                  <a:cubicBezTo>
                    <a:pt x="6256623" y="4161092"/>
                    <a:pt x="6269615" y="4174614"/>
                    <a:pt x="6269615" y="4191292"/>
                  </a:cubicBezTo>
                  <a:cubicBezTo>
                    <a:pt x="6269615" y="4207969"/>
                    <a:pt x="6256623" y="4221492"/>
                    <a:pt x="6240593" y="4221492"/>
                  </a:cubicBezTo>
                  <a:close/>
                  <a:moveTo>
                    <a:pt x="6311367" y="4221492"/>
                  </a:moveTo>
                  <a:cubicBezTo>
                    <a:pt x="6295337" y="4221492"/>
                    <a:pt x="6282334" y="4207969"/>
                    <a:pt x="6282334" y="4191292"/>
                  </a:cubicBezTo>
                  <a:cubicBezTo>
                    <a:pt x="6282334" y="4174614"/>
                    <a:pt x="6295337" y="4161092"/>
                    <a:pt x="6311367" y="4161092"/>
                  </a:cubicBezTo>
                  <a:cubicBezTo>
                    <a:pt x="6327396" y="4161092"/>
                    <a:pt x="6340388" y="4174614"/>
                    <a:pt x="6340388" y="4191292"/>
                  </a:cubicBezTo>
                  <a:cubicBezTo>
                    <a:pt x="6340388" y="4207969"/>
                    <a:pt x="6327396" y="4221492"/>
                    <a:pt x="6311367" y="4221492"/>
                  </a:cubicBezTo>
                  <a:close/>
                  <a:moveTo>
                    <a:pt x="6382142" y="4221492"/>
                  </a:moveTo>
                  <a:cubicBezTo>
                    <a:pt x="6366113" y="4221492"/>
                    <a:pt x="6353110" y="4207969"/>
                    <a:pt x="6353110" y="4191292"/>
                  </a:cubicBezTo>
                  <a:cubicBezTo>
                    <a:pt x="6353110" y="4174614"/>
                    <a:pt x="6366113" y="4161092"/>
                    <a:pt x="6382142" y="4161092"/>
                  </a:cubicBezTo>
                  <a:cubicBezTo>
                    <a:pt x="6398171" y="4161092"/>
                    <a:pt x="6411163" y="4174614"/>
                    <a:pt x="6411163" y="4191292"/>
                  </a:cubicBezTo>
                  <a:cubicBezTo>
                    <a:pt x="6411163" y="4207969"/>
                    <a:pt x="6398171" y="4221492"/>
                    <a:pt x="6382142" y="4221492"/>
                  </a:cubicBezTo>
                  <a:close/>
                  <a:moveTo>
                    <a:pt x="6452914" y="4221492"/>
                  </a:moveTo>
                  <a:cubicBezTo>
                    <a:pt x="6436885" y="4221492"/>
                    <a:pt x="6423882" y="4207969"/>
                    <a:pt x="6423882" y="4191292"/>
                  </a:cubicBezTo>
                  <a:cubicBezTo>
                    <a:pt x="6423882" y="4174614"/>
                    <a:pt x="6436885" y="4161092"/>
                    <a:pt x="6452914" y="4161092"/>
                  </a:cubicBezTo>
                  <a:cubicBezTo>
                    <a:pt x="6468943" y="4161092"/>
                    <a:pt x="6481936" y="4174614"/>
                    <a:pt x="6481936" y="4191292"/>
                  </a:cubicBezTo>
                  <a:cubicBezTo>
                    <a:pt x="6481936" y="4207969"/>
                    <a:pt x="6468943" y="4221492"/>
                    <a:pt x="6452914" y="4221492"/>
                  </a:cubicBezTo>
                  <a:close/>
                  <a:moveTo>
                    <a:pt x="6523687" y="4221492"/>
                  </a:moveTo>
                  <a:cubicBezTo>
                    <a:pt x="6507658" y="4221492"/>
                    <a:pt x="6494655" y="4207969"/>
                    <a:pt x="6494655" y="4191292"/>
                  </a:cubicBezTo>
                  <a:cubicBezTo>
                    <a:pt x="6494655" y="4174614"/>
                    <a:pt x="6507658" y="4161092"/>
                    <a:pt x="6523687" y="4161092"/>
                  </a:cubicBezTo>
                  <a:cubicBezTo>
                    <a:pt x="6539717" y="4161092"/>
                    <a:pt x="6552709" y="4174614"/>
                    <a:pt x="6552709" y="4191292"/>
                  </a:cubicBezTo>
                  <a:cubicBezTo>
                    <a:pt x="6552709" y="4207969"/>
                    <a:pt x="6539717" y="4221492"/>
                    <a:pt x="6523687" y="4221492"/>
                  </a:cubicBezTo>
                  <a:close/>
                  <a:moveTo>
                    <a:pt x="6594461" y="4221492"/>
                  </a:moveTo>
                  <a:cubicBezTo>
                    <a:pt x="6578431" y="4221492"/>
                    <a:pt x="6565428" y="4207969"/>
                    <a:pt x="6565428" y="4191292"/>
                  </a:cubicBezTo>
                  <a:cubicBezTo>
                    <a:pt x="6565428" y="4174614"/>
                    <a:pt x="6578431" y="4161092"/>
                    <a:pt x="6594461" y="4161092"/>
                  </a:cubicBezTo>
                  <a:cubicBezTo>
                    <a:pt x="6610490" y="4161092"/>
                    <a:pt x="6623482" y="4174614"/>
                    <a:pt x="6623482" y="4191292"/>
                  </a:cubicBezTo>
                  <a:cubicBezTo>
                    <a:pt x="6623482" y="4207969"/>
                    <a:pt x="6610490" y="4221492"/>
                    <a:pt x="6594461" y="4221492"/>
                  </a:cubicBezTo>
                  <a:close/>
                  <a:moveTo>
                    <a:pt x="6665235" y="4221492"/>
                  </a:moveTo>
                  <a:cubicBezTo>
                    <a:pt x="6649206" y="4221492"/>
                    <a:pt x="6636203" y="4207969"/>
                    <a:pt x="6636203" y="4191292"/>
                  </a:cubicBezTo>
                  <a:cubicBezTo>
                    <a:pt x="6636203" y="4174614"/>
                    <a:pt x="6649206" y="4161092"/>
                    <a:pt x="6665235" y="4161092"/>
                  </a:cubicBezTo>
                  <a:cubicBezTo>
                    <a:pt x="6681264" y="4161092"/>
                    <a:pt x="6694256" y="4174614"/>
                    <a:pt x="6694256" y="4191292"/>
                  </a:cubicBezTo>
                  <a:cubicBezTo>
                    <a:pt x="6694256" y="4207969"/>
                    <a:pt x="6681264" y="4221492"/>
                    <a:pt x="6665235" y="4221492"/>
                  </a:cubicBezTo>
                  <a:close/>
                  <a:moveTo>
                    <a:pt x="6736007" y="4221492"/>
                  </a:moveTo>
                  <a:cubicBezTo>
                    <a:pt x="6719978" y="4221492"/>
                    <a:pt x="6706975" y="4207969"/>
                    <a:pt x="6706975" y="4191292"/>
                  </a:cubicBezTo>
                  <a:cubicBezTo>
                    <a:pt x="6706975" y="4174614"/>
                    <a:pt x="6719978" y="4161092"/>
                    <a:pt x="6736007" y="4161092"/>
                  </a:cubicBezTo>
                  <a:cubicBezTo>
                    <a:pt x="6752036" y="4161092"/>
                    <a:pt x="6765029" y="4174614"/>
                    <a:pt x="6765029" y="4191292"/>
                  </a:cubicBezTo>
                  <a:cubicBezTo>
                    <a:pt x="6765029" y="4207969"/>
                    <a:pt x="6752036" y="4221492"/>
                    <a:pt x="6736007" y="4221492"/>
                  </a:cubicBezTo>
                  <a:close/>
                  <a:moveTo>
                    <a:pt x="6806780" y="4221492"/>
                  </a:moveTo>
                  <a:cubicBezTo>
                    <a:pt x="6790751" y="4221492"/>
                    <a:pt x="6777748" y="4207969"/>
                    <a:pt x="6777748" y="4191292"/>
                  </a:cubicBezTo>
                  <a:cubicBezTo>
                    <a:pt x="6777748" y="4174614"/>
                    <a:pt x="6790751" y="4161092"/>
                    <a:pt x="6806780" y="4161092"/>
                  </a:cubicBezTo>
                  <a:cubicBezTo>
                    <a:pt x="6822810" y="4161092"/>
                    <a:pt x="6835802" y="4174614"/>
                    <a:pt x="6835802" y="4191292"/>
                  </a:cubicBezTo>
                  <a:cubicBezTo>
                    <a:pt x="6835802" y="4207969"/>
                    <a:pt x="6822810" y="4221492"/>
                    <a:pt x="6806780" y="4221492"/>
                  </a:cubicBezTo>
                  <a:close/>
                  <a:moveTo>
                    <a:pt x="6877555" y="4221492"/>
                  </a:moveTo>
                  <a:cubicBezTo>
                    <a:pt x="6861525" y="4221492"/>
                    <a:pt x="6848522" y="4207969"/>
                    <a:pt x="6848522" y="4191292"/>
                  </a:cubicBezTo>
                  <a:cubicBezTo>
                    <a:pt x="6848522" y="4174614"/>
                    <a:pt x="6861525" y="4161092"/>
                    <a:pt x="6877555" y="4161092"/>
                  </a:cubicBezTo>
                  <a:cubicBezTo>
                    <a:pt x="6893584" y="4161092"/>
                    <a:pt x="6906576" y="4174614"/>
                    <a:pt x="6906576" y="4191292"/>
                  </a:cubicBezTo>
                  <a:cubicBezTo>
                    <a:pt x="6906576" y="4207969"/>
                    <a:pt x="6893584" y="4221492"/>
                    <a:pt x="6877555" y="4221492"/>
                  </a:cubicBezTo>
                  <a:close/>
                  <a:moveTo>
                    <a:pt x="6948329" y="4221492"/>
                  </a:moveTo>
                  <a:cubicBezTo>
                    <a:pt x="6932300" y="4221492"/>
                    <a:pt x="6919297" y="4207969"/>
                    <a:pt x="6919297" y="4191292"/>
                  </a:cubicBezTo>
                  <a:cubicBezTo>
                    <a:pt x="6919297" y="4174614"/>
                    <a:pt x="6932300" y="4161092"/>
                    <a:pt x="6948329" y="4161092"/>
                  </a:cubicBezTo>
                  <a:cubicBezTo>
                    <a:pt x="6964358" y="4161092"/>
                    <a:pt x="6977350" y="4174614"/>
                    <a:pt x="6977350" y="4191292"/>
                  </a:cubicBezTo>
                  <a:cubicBezTo>
                    <a:pt x="6977350" y="4207969"/>
                    <a:pt x="6964358" y="4221492"/>
                    <a:pt x="6948329" y="4221492"/>
                  </a:cubicBezTo>
                  <a:close/>
                  <a:moveTo>
                    <a:pt x="7019101" y="4221492"/>
                  </a:moveTo>
                  <a:cubicBezTo>
                    <a:pt x="7003072" y="4221492"/>
                    <a:pt x="6990069" y="4207969"/>
                    <a:pt x="6990069" y="4191292"/>
                  </a:cubicBezTo>
                  <a:cubicBezTo>
                    <a:pt x="6990069" y="4174614"/>
                    <a:pt x="7003072" y="4161092"/>
                    <a:pt x="7019101" y="4161092"/>
                  </a:cubicBezTo>
                  <a:cubicBezTo>
                    <a:pt x="7035130" y="4161092"/>
                    <a:pt x="7048123" y="4174614"/>
                    <a:pt x="7048123" y="4191292"/>
                  </a:cubicBezTo>
                  <a:cubicBezTo>
                    <a:pt x="7048123" y="4207969"/>
                    <a:pt x="7035130" y="4221492"/>
                    <a:pt x="7019101" y="4221492"/>
                  </a:cubicBezTo>
                  <a:close/>
                  <a:moveTo>
                    <a:pt x="7089874" y="4221492"/>
                  </a:moveTo>
                  <a:cubicBezTo>
                    <a:pt x="7073845" y="4221492"/>
                    <a:pt x="7060842" y="4207969"/>
                    <a:pt x="7060842" y="4191292"/>
                  </a:cubicBezTo>
                  <a:cubicBezTo>
                    <a:pt x="7060842" y="4174614"/>
                    <a:pt x="7073845" y="4161092"/>
                    <a:pt x="7089874" y="4161092"/>
                  </a:cubicBezTo>
                  <a:cubicBezTo>
                    <a:pt x="7105904" y="4161092"/>
                    <a:pt x="7118896" y="4174614"/>
                    <a:pt x="7118896" y="4191292"/>
                  </a:cubicBezTo>
                  <a:cubicBezTo>
                    <a:pt x="7118896" y="4207969"/>
                    <a:pt x="7105904" y="4221492"/>
                    <a:pt x="7089874" y="4221492"/>
                  </a:cubicBezTo>
                  <a:close/>
                  <a:moveTo>
                    <a:pt x="7160648" y="4221492"/>
                  </a:moveTo>
                  <a:cubicBezTo>
                    <a:pt x="7144618" y="4221492"/>
                    <a:pt x="7131615" y="4207969"/>
                    <a:pt x="7131615" y="4191292"/>
                  </a:cubicBezTo>
                  <a:cubicBezTo>
                    <a:pt x="7131615" y="4174614"/>
                    <a:pt x="7144618" y="4161092"/>
                    <a:pt x="7160648" y="4161092"/>
                  </a:cubicBezTo>
                  <a:cubicBezTo>
                    <a:pt x="7176677" y="4161092"/>
                    <a:pt x="7189669" y="4174614"/>
                    <a:pt x="7189669" y="4191292"/>
                  </a:cubicBezTo>
                  <a:cubicBezTo>
                    <a:pt x="7189669" y="4207969"/>
                    <a:pt x="7176677" y="4221492"/>
                    <a:pt x="7160648" y="4221492"/>
                  </a:cubicBezTo>
                  <a:close/>
                  <a:moveTo>
                    <a:pt x="7231422" y="4221492"/>
                  </a:moveTo>
                  <a:cubicBezTo>
                    <a:pt x="7215393" y="4221492"/>
                    <a:pt x="7202390" y="4207969"/>
                    <a:pt x="7202390" y="4191292"/>
                  </a:cubicBezTo>
                  <a:cubicBezTo>
                    <a:pt x="7202390" y="4174614"/>
                    <a:pt x="7215393" y="4161092"/>
                    <a:pt x="7231422" y="4161092"/>
                  </a:cubicBezTo>
                  <a:cubicBezTo>
                    <a:pt x="7247451" y="4161092"/>
                    <a:pt x="7260443" y="4174614"/>
                    <a:pt x="7260443" y="4191292"/>
                  </a:cubicBezTo>
                  <a:cubicBezTo>
                    <a:pt x="7260443" y="4207969"/>
                    <a:pt x="7247451" y="4221492"/>
                    <a:pt x="7231422" y="4221492"/>
                  </a:cubicBezTo>
                  <a:close/>
                  <a:moveTo>
                    <a:pt x="7302194" y="4221492"/>
                  </a:moveTo>
                  <a:cubicBezTo>
                    <a:pt x="7286165" y="4221492"/>
                    <a:pt x="7273162" y="4207969"/>
                    <a:pt x="7273162" y="4191292"/>
                  </a:cubicBezTo>
                  <a:cubicBezTo>
                    <a:pt x="7273162" y="4174614"/>
                    <a:pt x="7286165" y="4161092"/>
                    <a:pt x="7302194" y="4161092"/>
                  </a:cubicBezTo>
                  <a:cubicBezTo>
                    <a:pt x="7318223" y="4161092"/>
                    <a:pt x="7331216" y="4174614"/>
                    <a:pt x="7331216" y="4191292"/>
                  </a:cubicBezTo>
                  <a:cubicBezTo>
                    <a:pt x="7331216" y="4207969"/>
                    <a:pt x="7318223" y="4221492"/>
                    <a:pt x="7302194" y="4221492"/>
                  </a:cubicBezTo>
                  <a:close/>
                  <a:moveTo>
                    <a:pt x="7372968" y="4221492"/>
                  </a:moveTo>
                  <a:cubicBezTo>
                    <a:pt x="7356939" y="4221492"/>
                    <a:pt x="7343936" y="4207969"/>
                    <a:pt x="7343936" y="4191292"/>
                  </a:cubicBezTo>
                  <a:cubicBezTo>
                    <a:pt x="7343936" y="4174614"/>
                    <a:pt x="7356939" y="4161092"/>
                    <a:pt x="7372968" y="4161092"/>
                  </a:cubicBezTo>
                  <a:cubicBezTo>
                    <a:pt x="7388998" y="4161092"/>
                    <a:pt x="7401990" y="4174614"/>
                    <a:pt x="7401990" y="4191292"/>
                  </a:cubicBezTo>
                  <a:cubicBezTo>
                    <a:pt x="7401990" y="4207969"/>
                    <a:pt x="7388998" y="4221492"/>
                    <a:pt x="7372968" y="4221492"/>
                  </a:cubicBezTo>
                  <a:close/>
                  <a:moveTo>
                    <a:pt x="7443742" y="4221492"/>
                  </a:moveTo>
                  <a:cubicBezTo>
                    <a:pt x="7427712" y="4221492"/>
                    <a:pt x="7414709" y="4207969"/>
                    <a:pt x="7414709" y="4191292"/>
                  </a:cubicBezTo>
                  <a:cubicBezTo>
                    <a:pt x="7414709" y="4174614"/>
                    <a:pt x="7427712" y="4161092"/>
                    <a:pt x="7443742" y="4161092"/>
                  </a:cubicBezTo>
                  <a:cubicBezTo>
                    <a:pt x="7459771" y="4161092"/>
                    <a:pt x="7472763" y="4174614"/>
                    <a:pt x="7472763" y="4191292"/>
                  </a:cubicBezTo>
                  <a:cubicBezTo>
                    <a:pt x="7472763" y="4207969"/>
                    <a:pt x="7459771" y="4221492"/>
                    <a:pt x="7443742" y="4221492"/>
                  </a:cubicBezTo>
                  <a:close/>
                  <a:moveTo>
                    <a:pt x="7514516" y="4221492"/>
                  </a:moveTo>
                  <a:cubicBezTo>
                    <a:pt x="7498487" y="4221492"/>
                    <a:pt x="7485484" y="4207969"/>
                    <a:pt x="7485484" y="4191292"/>
                  </a:cubicBezTo>
                  <a:cubicBezTo>
                    <a:pt x="7485484" y="4174614"/>
                    <a:pt x="7498487" y="4161092"/>
                    <a:pt x="7514516" y="4161092"/>
                  </a:cubicBezTo>
                  <a:cubicBezTo>
                    <a:pt x="7530545" y="4161092"/>
                    <a:pt x="7543537" y="4174614"/>
                    <a:pt x="7543537" y="4191292"/>
                  </a:cubicBezTo>
                  <a:cubicBezTo>
                    <a:pt x="7543537" y="4207969"/>
                    <a:pt x="7530545" y="4221492"/>
                    <a:pt x="7514516" y="4221492"/>
                  </a:cubicBezTo>
                  <a:close/>
                  <a:moveTo>
                    <a:pt x="7585288" y="4221492"/>
                  </a:moveTo>
                  <a:cubicBezTo>
                    <a:pt x="7569259" y="4221492"/>
                    <a:pt x="7556256" y="4207969"/>
                    <a:pt x="7556256" y="4191292"/>
                  </a:cubicBezTo>
                  <a:cubicBezTo>
                    <a:pt x="7556256" y="4174614"/>
                    <a:pt x="7569259" y="4161092"/>
                    <a:pt x="7585288" y="4161092"/>
                  </a:cubicBezTo>
                  <a:cubicBezTo>
                    <a:pt x="7601317" y="4161092"/>
                    <a:pt x="7614310" y="4174614"/>
                    <a:pt x="7614310" y="4191292"/>
                  </a:cubicBezTo>
                  <a:cubicBezTo>
                    <a:pt x="7614310" y="4207969"/>
                    <a:pt x="7601317" y="4221492"/>
                    <a:pt x="7585288" y="4221492"/>
                  </a:cubicBezTo>
                  <a:close/>
                  <a:moveTo>
                    <a:pt x="7656061" y="4221492"/>
                  </a:moveTo>
                  <a:cubicBezTo>
                    <a:pt x="7640032" y="4221492"/>
                    <a:pt x="7627029" y="4207969"/>
                    <a:pt x="7627029" y="4191292"/>
                  </a:cubicBezTo>
                  <a:cubicBezTo>
                    <a:pt x="7627029" y="4174614"/>
                    <a:pt x="7640032" y="4161092"/>
                    <a:pt x="7656061" y="4161092"/>
                  </a:cubicBezTo>
                  <a:cubicBezTo>
                    <a:pt x="7672091" y="4161092"/>
                    <a:pt x="7685083" y="4174614"/>
                    <a:pt x="7685083" y="4191292"/>
                  </a:cubicBezTo>
                  <a:cubicBezTo>
                    <a:pt x="7685083" y="4207969"/>
                    <a:pt x="7672091" y="4221492"/>
                    <a:pt x="7656061" y="4221492"/>
                  </a:cubicBezTo>
                  <a:close/>
                  <a:moveTo>
                    <a:pt x="7726835" y="4221492"/>
                  </a:moveTo>
                  <a:cubicBezTo>
                    <a:pt x="7710805" y="4221492"/>
                    <a:pt x="7697802" y="4207969"/>
                    <a:pt x="7697802" y="4191292"/>
                  </a:cubicBezTo>
                  <a:cubicBezTo>
                    <a:pt x="7697802" y="4174614"/>
                    <a:pt x="7710805" y="4161092"/>
                    <a:pt x="7726835" y="4161092"/>
                  </a:cubicBezTo>
                  <a:cubicBezTo>
                    <a:pt x="7742864" y="4161092"/>
                    <a:pt x="7755856" y="4174614"/>
                    <a:pt x="7755856" y="4191292"/>
                  </a:cubicBezTo>
                  <a:cubicBezTo>
                    <a:pt x="7755856" y="4207969"/>
                    <a:pt x="7742864" y="4221492"/>
                    <a:pt x="7726835" y="4221492"/>
                  </a:cubicBezTo>
                  <a:close/>
                  <a:moveTo>
                    <a:pt x="7868382" y="4221492"/>
                  </a:moveTo>
                  <a:cubicBezTo>
                    <a:pt x="7852353" y="4221492"/>
                    <a:pt x="7839350" y="4207969"/>
                    <a:pt x="7839350" y="4191292"/>
                  </a:cubicBezTo>
                  <a:cubicBezTo>
                    <a:pt x="7839350" y="4174614"/>
                    <a:pt x="7852353" y="4161092"/>
                    <a:pt x="7868382" y="4161092"/>
                  </a:cubicBezTo>
                  <a:cubicBezTo>
                    <a:pt x="7884411" y="4161092"/>
                    <a:pt x="7897404" y="4174614"/>
                    <a:pt x="7897404" y="4191292"/>
                  </a:cubicBezTo>
                  <a:cubicBezTo>
                    <a:pt x="7897404" y="4207969"/>
                    <a:pt x="7884411" y="4221492"/>
                    <a:pt x="7868382" y="4221492"/>
                  </a:cubicBezTo>
                  <a:close/>
                  <a:moveTo>
                    <a:pt x="7939155" y="4221492"/>
                  </a:moveTo>
                  <a:cubicBezTo>
                    <a:pt x="7923126" y="4221492"/>
                    <a:pt x="7910123" y="4207969"/>
                    <a:pt x="7910123" y="4191292"/>
                  </a:cubicBezTo>
                  <a:cubicBezTo>
                    <a:pt x="7910123" y="4174614"/>
                    <a:pt x="7923126" y="4161092"/>
                    <a:pt x="7939155" y="4161092"/>
                  </a:cubicBezTo>
                  <a:cubicBezTo>
                    <a:pt x="7955185" y="4161092"/>
                    <a:pt x="7968177" y="4174614"/>
                    <a:pt x="7968177" y="4191292"/>
                  </a:cubicBezTo>
                  <a:cubicBezTo>
                    <a:pt x="7968177" y="4207969"/>
                    <a:pt x="7955185" y="4221492"/>
                    <a:pt x="7939155" y="4221492"/>
                  </a:cubicBezTo>
                  <a:close/>
                  <a:moveTo>
                    <a:pt x="8009929" y="4221492"/>
                  </a:moveTo>
                  <a:cubicBezTo>
                    <a:pt x="7993899" y="4221492"/>
                    <a:pt x="7980896" y="4207969"/>
                    <a:pt x="7980896" y="4191292"/>
                  </a:cubicBezTo>
                  <a:cubicBezTo>
                    <a:pt x="7980896" y="4174614"/>
                    <a:pt x="7993899" y="4161092"/>
                    <a:pt x="8009929" y="4161092"/>
                  </a:cubicBezTo>
                  <a:cubicBezTo>
                    <a:pt x="8025958" y="4161092"/>
                    <a:pt x="8038950" y="4174614"/>
                    <a:pt x="8038950" y="4191292"/>
                  </a:cubicBezTo>
                  <a:cubicBezTo>
                    <a:pt x="8038950" y="4207969"/>
                    <a:pt x="8025958" y="4221492"/>
                    <a:pt x="8009929" y="4221492"/>
                  </a:cubicBezTo>
                  <a:close/>
                  <a:moveTo>
                    <a:pt x="8080703" y="4221492"/>
                  </a:moveTo>
                  <a:cubicBezTo>
                    <a:pt x="8064674" y="4221492"/>
                    <a:pt x="8051671" y="4207969"/>
                    <a:pt x="8051671" y="4191292"/>
                  </a:cubicBezTo>
                  <a:cubicBezTo>
                    <a:pt x="8051671" y="4174614"/>
                    <a:pt x="8064674" y="4161092"/>
                    <a:pt x="8080703" y="4161092"/>
                  </a:cubicBezTo>
                  <a:cubicBezTo>
                    <a:pt x="8096732" y="4161092"/>
                    <a:pt x="8109724" y="4174614"/>
                    <a:pt x="8109724" y="4191292"/>
                  </a:cubicBezTo>
                  <a:cubicBezTo>
                    <a:pt x="8109724" y="4207969"/>
                    <a:pt x="8096732" y="4221492"/>
                    <a:pt x="8080703" y="4221492"/>
                  </a:cubicBezTo>
                  <a:close/>
                  <a:moveTo>
                    <a:pt x="8151475" y="4221492"/>
                  </a:moveTo>
                  <a:cubicBezTo>
                    <a:pt x="8135446" y="4221492"/>
                    <a:pt x="8122443" y="4207969"/>
                    <a:pt x="8122443" y="4191292"/>
                  </a:cubicBezTo>
                  <a:cubicBezTo>
                    <a:pt x="8122443" y="4174614"/>
                    <a:pt x="8135446" y="4161092"/>
                    <a:pt x="8151475" y="4161092"/>
                  </a:cubicBezTo>
                  <a:cubicBezTo>
                    <a:pt x="8167504" y="4161092"/>
                    <a:pt x="8180497" y="4174614"/>
                    <a:pt x="8180497" y="4191292"/>
                  </a:cubicBezTo>
                  <a:cubicBezTo>
                    <a:pt x="8180497" y="4207969"/>
                    <a:pt x="8167504" y="4221492"/>
                    <a:pt x="8151475" y="4221492"/>
                  </a:cubicBezTo>
                  <a:close/>
                  <a:moveTo>
                    <a:pt x="8222248" y="4221492"/>
                  </a:moveTo>
                  <a:cubicBezTo>
                    <a:pt x="8206219" y="4221492"/>
                    <a:pt x="8193216" y="4207969"/>
                    <a:pt x="8193216" y="4191292"/>
                  </a:cubicBezTo>
                  <a:cubicBezTo>
                    <a:pt x="8193216" y="4174614"/>
                    <a:pt x="8206219" y="4161092"/>
                    <a:pt x="8222248" y="4161092"/>
                  </a:cubicBezTo>
                  <a:cubicBezTo>
                    <a:pt x="8238278" y="4161092"/>
                    <a:pt x="8251270" y="4174614"/>
                    <a:pt x="8251270" y="4191292"/>
                  </a:cubicBezTo>
                  <a:cubicBezTo>
                    <a:pt x="8251270" y="4207969"/>
                    <a:pt x="8238278" y="4221492"/>
                    <a:pt x="8222248" y="4221492"/>
                  </a:cubicBezTo>
                  <a:close/>
                  <a:moveTo>
                    <a:pt x="8293022" y="4221492"/>
                  </a:moveTo>
                  <a:cubicBezTo>
                    <a:pt x="8276992" y="4221492"/>
                    <a:pt x="8263989" y="4207969"/>
                    <a:pt x="8263989" y="4191292"/>
                  </a:cubicBezTo>
                  <a:cubicBezTo>
                    <a:pt x="8263989" y="4174614"/>
                    <a:pt x="8276992" y="4161092"/>
                    <a:pt x="8293022" y="4161092"/>
                  </a:cubicBezTo>
                  <a:cubicBezTo>
                    <a:pt x="8309051" y="4161092"/>
                    <a:pt x="8322043" y="4174614"/>
                    <a:pt x="8322043" y="4191292"/>
                  </a:cubicBezTo>
                  <a:cubicBezTo>
                    <a:pt x="8322043" y="4207969"/>
                    <a:pt x="8309051" y="4221492"/>
                    <a:pt x="8293022" y="4221492"/>
                  </a:cubicBezTo>
                  <a:close/>
                  <a:moveTo>
                    <a:pt x="8363797" y="4221492"/>
                  </a:moveTo>
                  <a:cubicBezTo>
                    <a:pt x="8347768" y="4221492"/>
                    <a:pt x="8334765" y="4207969"/>
                    <a:pt x="8334765" y="4191292"/>
                  </a:cubicBezTo>
                  <a:cubicBezTo>
                    <a:pt x="8334765" y="4174614"/>
                    <a:pt x="8347768" y="4161092"/>
                    <a:pt x="8363797" y="4161092"/>
                  </a:cubicBezTo>
                  <a:cubicBezTo>
                    <a:pt x="8379826" y="4161092"/>
                    <a:pt x="8392818" y="4174614"/>
                    <a:pt x="8392818" y="4191292"/>
                  </a:cubicBezTo>
                  <a:cubicBezTo>
                    <a:pt x="8392818" y="4207969"/>
                    <a:pt x="8379826" y="4221492"/>
                    <a:pt x="8363797" y="4221492"/>
                  </a:cubicBezTo>
                  <a:close/>
                  <a:moveTo>
                    <a:pt x="8434569" y="4221492"/>
                  </a:moveTo>
                  <a:cubicBezTo>
                    <a:pt x="8418540" y="4221492"/>
                    <a:pt x="8405537" y="4207969"/>
                    <a:pt x="8405537" y="4191292"/>
                  </a:cubicBezTo>
                  <a:cubicBezTo>
                    <a:pt x="8405537" y="4174614"/>
                    <a:pt x="8418540" y="4161092"/>
                    <a:pt x="8434569" y="4161092"/>
                  </a:cubicBezTo>
                  <a:cubicBezTo>
                    <a:pt x="8450598" y="4161092"/>
                    <a:pt x="8463591" y="4174614"/>
                    <a:pt x="8463591" y="4191292"/>
                  </a:cubicBezTo>
                  <a:cubicBezTo>
                    <a:pt x="8463591" y="4207969"/>
                    <a:pt x="8450598" y="4221492"/>
                    <a:pt x="8434569" y="4221492"/>
                  </a:cubicBezTo>
                  <a:close/>
                  <a:moveTo>
                    <a:pt x="8505342" y="4221492"/>
                  </a:moveTo>
                  <a:cubicBezTo>
                    <a:pt x="8489313" y="4221492"/>
                    <a:pt x="8476310" y="4207969"/>
                    <a:pt x="8476310" y="4191292"/>
                  </a:cubicBezTo>
                  <a:cubicBezTo>
                    <a:pt x="8476310" y="4174614"/>
                    <a:pt x="8489313" y="4161092"/>
                    <a:pt x="8505342" y="4161092"/>
                  </a:cubicBezTo>
                  <a:cubicBezTo>
                    <a:pt x="8521372" y="4161092"/>
                    <a:pt x="8534364" y="4174614"/>
                    <a:pt x="8534364" y="4191292"/>
                  </a:cubicBezTo>
                  <a:cubicBezTo>
                    <a:pt x="8534364" y="4207969"/>
                    <a:pt x="8521372" y="4221492"/>
                    <a:pt x="8505342" y="4221492"/>
                  </a:cubicBezTo>
                  <a:close/>
                  <a:moveTo>
                    <a:pt x="8576116" y="4221492"/>
                  </a:moveTo>
                  <a:cubicBezTo>
                    <a:pt x="8560086" y="4221492"/>
                    <a:pt x="8547083" y="4207969"/>
                    <a:pt x="8547083" y="4191292"/>
                  </a:cubicBezTo>
                  <a:cubicBezTo>
                    <a:pt x="8547083" y="4174614"/>
                    <a:pt x="8560086" y="4161092"/>
                    <a:pt x="8576116" y="4161092"/>
                  </a:cubicBezTo>
                  <a:cubicBezTo>
                    <a:pt x="8592145" y="4161092"/>
                    <a:pt x="8605137" y="4174614"/>
                    <a:pt x="8605137" y="4191292"/>
                  </a:cubicBezTo>
                  <a:cubicBezTo>
                    <a:pt x="8605137" y="4207969"/>
                    <a:pt x="8592145" y="4221492"/>
                    <a:pt x="8576116" y="4221492"/>
                  </a:cubicBezTo>
                  <a:close/>
                  <a:moveTo>
                    <a:pt x="8717662" y="4221492"/>
                  </a:moveTo>
                  <a:cubicBezTo>
                    <a:pt x="8701633" y="4221492"/>
                    <a:pt x="8688630" y="4207969"/>
                    <a:pt x="8688630" y="4191292"/>
                  </a:cubicBezTo>
                  <a:cubicBezTo>
                    <a:pt x="8688630" y="4174614"/>
                    <a:pt x="8701633" y="4161092"/>
                    <a:pt x="8717662" y="4161092"/>
                  </a:cubicBezTo>
                  <a:cubicBezTo>
                    <a:pt x="8733691" y="4161092"/>
                    <a:pt x="8746684" y="4174614"/>
                    <a:pt x="8746684" y="4191292"/>
                  </a:cubicBezTo>
                  <a:cubicBezTo>
                    <a:pt x="8746684" y="4207969"/>
                    <a:pt x="8733691" y="4221492"/>
                    <a:pt x="8717662" y="4221492"/>
                  </a:cubicBezTo>
                  <a:close/>
                  <a:moveTo>
                    <a:pt x="2277281" y="4147891"/>
                  </a:moveTo>
                  <a:cubicBezTo>
                    <a:pt x="2261252" y="4147891"/>
                    <a:pt x="2248254" y="4134368"/>
                    <a:pt x="2248254" y="4117691"/>
                  </a:cubicBezTo>
                  <a:cubicBezTo>
                    <a:pt x="2248254" y="4101014"/>
                    <a:pt x="2261252" y="4087491"/>
                    <a:pt x="2277281" y="4087491"/>
                  </a:cubicBezTo>
                  <a:cubicBezTo>
                    <a:pt x="2293310" y="4087491"/>
                    <a:pt x="2306308" y="4101014"/>
                    <a:pt x="2306308" y="4117691"/>
                  </a:cubicBezTo>
                  <a:cubicBezTo>
                    <a:pt x="2306308" y="4134368"/>
                    <a:pt x="2293310" y="4147891"/>
                    <a:pt x="2277281" y="4147891"/>
                  </a:cubicBezTo>
                  <a:close/>
                  <a:moveTo>
                    <a:pt x="2348054" y="4147891"/>
                  </a:moveTo>
                  <a:cubicBezTo>
                    <a:pt x="2332025" y="4147891"/>
                    <a:pt x="2319027" y="4134368"/>
                    <a:pt x="2319027" y="4117691"/>
                  </a:cubicBezTo>
                  <a:cubicBezTo>
                    <a:pt x="2319027" y="4101014"/>
                    <a:pt x="2332025" y="4087491"/>
                    <a:pt x="2348054" y="4087491"/>
                  </a:cubicBezTo>
                  <a:cubicBezTo>
                    <a:pt x="2364083" y="4087491"/>
                    <a:pt x="2377081" y="4101014"/>
                    <a:pt x="2377081" y="4117691"/>
                  </a:cubicBezTo>
                  <a:cubicBezTo>
                    <a:pt x="2377081" y="4134368"/>
                    <a:pt x="2364083" y="4147891"/>
                    <a:pt x="2348054" y="4147891"/>
                  </a:cubicBezTo>
                  <a:close/>
                  <a:moveTo>
                    <a:pt x="2418829" y="4147891"/>
                  </a:moveTo>
                  <a:cubicBezTo>
                    <a:pt x="2402799" y="4147891"/>
                    <a:pt x="2389802" y="4134368"/>
                    <a:pt x="2389802" y="4117691"/>
                  </a:cubicBezTo>
                  <a:cubicBezTo>
                    <a:pt x="2389802" y="4101014"/>
                    <a:pt x="2402799" y="4087491"/>
                    <a:pt x="2418829" y="4087491"/>
                  </a:cubicBezTo>
                  <a:cubicBezTo>
                    <a:pt x="2434858" y="4087491"/>
                    <a:pt x="2447855" y="4101014"/>
                    <a:pt x="2447855" y="4117691"/>
                  </a:cubicBezTo>
                  <a:cubicBezTo>
                    <a:pt x="2447855" y="4134368"/>
                    <a:pt x="2434858" y="4147891"/>
                    <a:pt x="2418829" y="4147891"/>
                  </a:cubicBezTo>
                  <a:close/>
                  <a:moveTo>
                    <a:pt x="2489602" y="4147891"/>
                  </a:moveTo>
                  <a:cubicBezTo>
                    <a:pt x="2473573" y="4147891"/>
                    <a:pt x="2460575" y="4134368"/>
                    <a:pt x="2460575" y="4117691"/>
                  </a:cubicBezTo>
                  <a:cubicBezTo>
                    <a:pt x="2460575" y="4101014"/>
                    <a:pt x="2473573" y="4087491"/>
                    <a:pt x="2489602" y="4087491"/>
                  </a:cubicBezTo>
                  <a:cubicBezTo>
                    <a:pt x="2505631" y="4087491"/>
                    <a:pt x="2518629" y="4101014"/>
                    <a:pt x="2518629" y="4117691"/>
                  </a:cubicBezTo>
                  <a:cubicBezTo>
                    <a:pt x="2518629" y="4134368"/>
                    <a:pt x="2505631" y="4147891"/>
                    <a:pt x="2489602" y="4147891"/>
                  </a:cubicBezTo>
                  <a:close/>
                  <a:moveTo>
                    <a:pt x="2560375" y="4147891"/>
                  </a:moveTo>
                  <a:cubicBezTo>
                    <a:pt x="2544346" y="4147891"/>
                    <a:pt x="2531348" y="4134368"/>
                    <a:pt x="2531348" y="4117691"/>
                  </a:cubicBezTo>
                  <a:cubicBezTo>
                    <a:pt x="2531348" y="4101014"/>
                    <a:pt x="2544346" y="4087491"/>
                    <a:pt x="2560375" y="4087491"/>
                  </a:cubicBezTo>
                  <a:cubicBezTo>
                    <a:pt x="2576404" y="4087491"/>
                    <a:pt x="2589402" y="4101014"/>
                    <a:pt x="2589402" y="4117691"/>
                  </a:cubicBezTo>
                  <a:cubicBezTo>
                    <a:pt x="2589402" y="4134368"/>
                    <a:pt x="2576404" y="4147891"/>
                    <a:pt x="2560375" y="4147891"/>
                  </a:cubicBezTo>
                  <a:close/>
                  <a:moveTo>
                    <a:pt x="2631148" y="4147891"/>
                  </a:moveTo>
                  <a:cubicBezTo>
                    <a:pt x="2615119" y="4147891"/>
                    <a:pt x="2602121" y="4134368"/>
                    <a:pt x="2602121" y="4117691"/>
                  </a:cubicBezTo>
                  <a:cubicBezTo>
                    <a:pt x="2602121" y="4101014"/>
                    <a:pt x="2615119" y="4087491"/>
                    <a:pt x="2631148" y="4087491"/>
                  </a:cubicBezTo>
                  <a:cubicBezTo>
                    <a:pt x="2647177" y="4087491"/>
                    <a:pt x="2660175" y="4101014"/>
                    <a:pt x="2660175" y="4117691"/>
                  </a:cubicBezTo>
                  <a:cubicBezTo>
                    <a:pt x="2660175" y="4134368"/>
                    <a:pt x="2647177" y="4147891"/>
                    <a:pt x="2631148" y="4147891"/>
                  </a:cubicBezTo>
                  <a:close/>
                  <a:moveTo>
                    <a:pt x="2701923" y="4147891"/>
                  </a:moveTo>
                  <a:cubicBezTo>
                    <a:pt x="2685893" y="4147891"/>
                    <a:pt x="2672896" y="4134368"/>
                    <a:pt x="2672896" y="4117691"/>
                  </a:cubicBezTo>
                  <a:cubicBezTo>
                    <a:pt x="2672896" y="4101014"/>
                    <a:pt x="2685893" y="4087491"/>
                    <a:pt x="2701923" y="4087491"/>
                  </a:cubicBezTo>
                  <a:cubicBezTo>
                    <a:pt x="2717952" y="4087491"/>
                    <a:pt x="2730949" y="4101014"/>
                    <a:pt x="2730949" y="4117691"/>
                  </a:cubicBezTo>
                  <a:cubicBezTo>
                    <a:pt x="2730949" y="4134368"/>
                    <a:pt x="2717952" y="4147891"/>
                    <a:pt x="2701923" y="4147891"/>
                  </a:cubicBezTo>
                  <a:close/>
                  <a:moveTo>
                    <a:pt x="2772695" y="4147891"/>
                  </a:moveTo>
                  <a:cubicBezTo>
                    <a:pt x="2756666" y="4147891"/>
                    <a:pt x="2743668" y="4134368"/>
                    <a:pt x="2743668" y="4117691"/>
                  </a:cubicBezTo>
                  <a:cubicBezTo>
                    <a:pt x="2743668" y="4101014"/>
                    <a:pt x="2756666" y="4087491"/>
                    <a:pt x="2772695" y="4087491"/>
                  </a:cubicBezTo>
                  <a:cubicBezTo>
                    <a:pt x="2788724" y="4087491"/>
                    <a:pt x="2801722" y="4101014"/>
                    <a:pt x="2801722" y="4117691"/>
                  </a:cubicBezTo>
                  <a:cubicBezTo>
                    <a:pt x="2801722" y="4134368"/>
                    <a:pt x="2788724" y="4147891"/>
                    <a:pt x="2772695" y="4147891"/>
                  </a:cubicBezTo>
                  <a:close/>
                  <a:moveTo>
                    <a:pt x="2843468" y="4147891"/>
                  </a:moveTo>
                  <a:cubicBezTo>
                    <a:pt x="2827439" y="4147891"/>
                    <a:pt x="2814441" y="4134368"/>
                    <a:pt x="2814441" y="4117691"/>
                  </a:cubicBezTo>
                  <a:cubicBezTo>
                    <a:pt x="2814441" y="4101014"/>
                    <a:pt x="2827439" y="4087491"/>
                    <a:pt x="2843468" y="4087491"/>
                  </a:cubicBezTo>
                  <a:cubicBezTo>
                    <a:pt x="2859497" y="4087491"/>
                    <a:pt x="2872495" y="4101014"/>
                    <a:pt x="2872495" y="4117691"/>
                  </a:cubicBezTo>
                  <a:cubicBezTo>
                    <a:pt x="2872495" y="4134368"/>
                    <a:pt x="2859497" y="4147891"/>
                    <a:pt x="2843468" y="4147891"/>
                  </a:cubicBezTo>
                  <a:close/>
                  <a:moveTo>
                    <a:pt x="2985017" y="4147891"/>
                  </a:moveTo>
                  <a:cubicBezTo>
                    <a:pt x="2968987" y="4147891"/>
                    <a:pt x="2955990" y="4134368"/>
                    <a:pt x="2955990" y="4117691"/>
                  </a:cubicBezTo>
                  <a:cubicBezTo>
                    <a:pt x="2955990" y="4101014"/>
                    <a:pt x="2968987" y="4087491"/>
                    <a:pt x="2985017" y="4087491"/>
                  </a:cubicBezTo>
                  <a:cubicBezTo>
                    <a:pt x="3001046" y="4087491"/>
                    <a:pt x="3014043" y="4101014"/>
                    <a:pt x="3014043" y="4117691"/>
                  </a:cubicBezTo>
                  <a:cubicBezTo>
                    <a:pt x="3014043" y="4134368"/>
                    <a:pt x="3001046" y="4147891"/>
                    <a:pt x="2985017" y="4147891"/>
                  </a:cubicBezTo>
                  <a:close/>
                  <a:moveTo>
                    <a:pt x="3055789" y="4147891"/>
                  </a:moveTo>
                  <a:cubicBezTo>
                    <a:pt x="3039760" y="4147891"/>
                    <a:pt x="3026762" y="4134368"/>
                    <a:pt x="3026762" y="4117691"/>
                  </a:cubicBezTo>
                  <a:cubicBezTo>
                    <a:pt x="3026762" y="4101014"/>
                    <a:pt x="3039760" y="4087491"/>
                    <a:pt x="3055789" y="4087491"/>
                  </a:cubicBezTo>
                  <a:cubicBezTo>
                    <a:pt x="3071818" y="4087491"/>
                    <a:pt x="3084816" y="4101014"/>
                    <a:pt x="3084816" y="4117691"/>
                  </a:cubicBezTo>
                  <a:cubicBezTo>
                    <a:pt x="3084816" y="4134368"/>
                    <a:pt x="3071818" y="4147891"/>
                    <a:pt x="3055789" y="4147891"/>
                  </a:cubicBezTo>
                  <a:close/>
                  <a:moveTo>
                    <a:pt x="3126562" y="4147891"/>
                  </a:moveTo>
                  <a:cubicBezTo>
                    <a:pt x="3110533" y="4147891"/>
                    <a:pt x="3097535" y="4134368"/>
                    <a:pt x="3097535" y="4117691"/>
                  </a:cubicBezTo>
                  <a:cubicBezTo>
                    <a:pt x="3097535" y="4101014"/>
                    <a:pt x="3110533" y="4087491"/>
                    <a:pt x="3126562" y="4087491"/>
                  </a:cubicBezTo>
                  <a:cubicBezTo>
                    <a:pt x="3142591" y="4087491"/>
                    <a:pt x="3155589" y="4101014"/>
                    <a:pt x="3155589" y="4117691"/>
                  </a:cubicBezTo>
                  <a:cubicBezTo>
                    <a:pt x="3155589" y="4134368"/>
                    <a:pt x="3142591" y="4147891"/>
                    <a:pt x="3126562" y="4147891"/>
                  </a:cubicBezTo>
                  <a:close/>
                  <a:moveTo>
                    <a:pt x="3197335" y="4147891"/>
                  </a:moveTo>
                  <a:cubicBezTo>
                    <a:pt x="3181306" y="4147891"/>
                    <a:pt x="3168308" y="4134368"/>
                    <a:pt x="3168308" y="4117691"/>
                  </a:cubicBezTo>
                  <a:cubicBezTo>
                    <a:pt x="3168308" y="4101014"/>
                    <a:pt x="3181306" y="4087491"/>
                    <a:pt x="3197335" y="4087491"/>
                  </a:cubicBezTo>
                  <a:cubicBezTo>
                    <a:pt x="3213364" y="4087491"/>
                    <a:pt x="3226362" y="4101014"/>
                    <a:pt x="3226362" y="4117691"/>
                  </a:cubicBezTo>
                  <a:cubicBezTo>
                    <a:pt x="3226362" y="4134368"/>
                    <a:pt x="3213364" y="4147891"/>
                    <a:pt x="3197335" y="4147891"/>
                  </a:cubicBezTo>
                  <a:close/>
                  <a:moveTo>
                    <a:pt x="3268110" y="4147891"/>
                  </a:moveTo>
                  <a:cubicBezTo>
                    <a:pt x="3252080" y="4147891"/>
                    <a:pt x="3239083" y="4134368"/>
                    <a:pt x="3239083" y="4117691"/>
                  </a:cubicBezTo>
                  <a:cubicBezTo>
                    <a:pt x="3239083" y="4101014"/>
                    <a:pt x="3252080" y="4087491"/>
                    <a:pt x="3268110" y="4087491"/>
                  </a:cubicBezTo>
                  <a:cubicBezTo>
                    <a:pt x="3284139" y="4087491"/>
                    <a:pt x="3297136" y="4101014"/>
                    <a:pt x="3297136" y="4117691"/>
                  </a:cubicBezTo>
                  <a:cubicBezTo>
                    <a:pt x="3297136" y="4134368"/>
                    <a:pt x="3284139" y="4147891"/>
                    <a:pt x="3268110" y="4147891"/>
                  </a:cubicBezTo>
                  <a:close/>
                  <a:moveTo>
                    <a:pt x="3409655" y="4147891"/>
                  </a:moveTo>
                  <a:cubicBezTo>
                    <a:pt x="3393626" y="4147891"/>
                    <a:pt x="3380628" y="4134368"/>
                    <a:pt x="3380628" y="4117691"/>
                  </a:cubicBezTo>
                  <a:cubicBezTo>
                    <a:pt x="3380628" y="4101014"/>
                    <a:pt x="3393626" y="4087491"/>
                    <a:pt x="3409655" y="4087491"/>
                  </a:cubicBezTo>
                  <a:cubicBezTo>
                    <a:pt x="3425684" y="4087491"/>
                    <a:pt x="3438682" y="4101014"/>
                    <a:pt x="3438682" y="4117691"/>
                  </a:cubicBezTo>
                  <a:cubicBezTo>
                    <a:pt x="3438682" y="4134368"/>
                    <a:pt x="3425684" y="4147891"/>
                    <a:pt x="3409655" y="4147891"/>
                  </a:cubicBezTo>
                  <a:close/>
                  <a:moveTo>
                    <a:pt x="3480429" y="4147891"/>
                  </a:moveTo>
                  <a:cubicBezTo>
                    <a:pt x="3464400" y="4147891"/>
                    <a:pt x="3451402" y="4134368"/>
                    <a:pt x="3451402" y="4117691"/>
                  </a:cubicBezTo>
                  <a:cubicBezTo>
                    <a:pt x="3451402" y="4101014"/>
                    <a:pt x="3464400" y="4087491"/>
                    <a:pt x="3480429" y="4087491"/>
                  </a:cubicBezTo>
                  <a:cubicBezTo>
                    <a:pt x="3496458" y="4087491"/>
                    <a:pt x="3509456" y="4101014"/>
                    <a:pt x="3509456" y="4117691"/>
                  </a:cubicBezTo>
                  <a:cubicBezTo>
                    <a:pt x="3509456" y="4134368"/>
                    <a:pt x="3496458" y="4147891"/>
                    <a:pt x="3480429" y="4147891"/>
                  </a:cubicBezTo>
                  <a:close/>
                  <a:moveTo>
                    <a:pt x="3551204" y="4147891"/>
                  </a:moveTo>
                  <a:cubicBezTo>
                    <a:pt x="3535174" y="4147891"/>
                    <a:pt x="3522177" y="4134368"/>
                    <a:pt x="3522177" y="4117691"/>
                  </a:cubicBezTo>
                  <a:cubicBezTo>
                    <a:pt x="3522177" y="4101014"/>
                    <a:pt x="3535174" y="4087491"/>
                    <a:pt x="3551204" y="4087491"/>
                  </a:cubicBezTo>
                  <a:cubicBezTo>
                    <a:pt x="3567233" y="4087491"/>
                    <a:pt x="3580230" y="4101014"/>
                    <a:pt x="3580230" y="4117691"/>
                  </a:cubicBezTo>
                  <a:cubicBezTo>
                    <a:pt x="3580230" y="4134368"/>
                    <a:pt x="3567233" y="4147891"/>
                    <a:pt x="3551204" y="4147891"/>
                  </a:cubicBezTo>
                  <a:close/>
                  <a:moveTo>
                    <a:pt x="3621976" y="4147891"/>
                  </a:moveTo>
                  <a:cubicBezTo>
                    <a:pt x="3605947" y="4147891"/>
                    <a:pt x="3592949" y="4134368"/>
                    <a:pt x="3592949" y="4117691"/>
                  </a:cubicBezTo>
                  <a:cubicBezTo>
                    <a:pt x="3592949" y="4101014"/>
                    <a:pt x="3605947" y="4087491"/>
                    <a:pt x="3621976" y="4087491"/>
                  </a:cubicBezTo>
                  <a:cubicBezTo>
                    <a:pt x="3638005" y="4087491"/>
                    <a:pt x="3651003" y="4101014"/>
                    <a:pt x="3651003" y="4117691"/>
                  </a:cubicBezTo>
                  <a:cubicBezTo>
                    <a:pt x="3651003" y="4134368"/>
                    <a:pt x="3638005" y="4147891"/>
                    <a:pt x="3621976" y="4147891"/>
                  </a:cubicBezTo>
                  <a:close/>
                  <a:moveTo>
                    <a:pt x="3692749" y="4147891"/>
                  </a:moveTo>
                  <a:cubicBezTo>
                    <a:pt x="3676720" y="4147891"/>
                    <a:pt x="3663722" y="4134368"/>
                    <a:pt x="3663722" y="4117691"/>
                  </a:cubicBezTo>
                  <a:cubicBezTo>
                    <a:pt x="3663722" y="4101014"/>
                    <a:pt x="3676720" y="4087491"/>
                    <a:pt x="3692749" y="4087491"/>
                  </a:cubicBezTo>
                  <a:cubicBezTo>
                    <a:pt x="3708778" y="4087491"/>
                    <a:pt x="3721776" y="4101014"/>
                    <a:pt x="3721776" y="4117691"/>
                  </a:cubicBezTo>
                  <a:cubicBezTo>
                    <a:pt x="3721776" y="4134368"/>
                    <a:pt x="3708778" y="4147891"/>
                    <a:pt x="3692749" y="4147891"/>
                  </a:cubicBezTo>
                  <a:close/>
                  <a:moveTo>
                    <a:pt x="3763522" y="4147891"/>
                  </a:moveTo>
                  <a:cubicBezTo>
                    <a:pt x="3747493" y="4147891"/>
                    <a:pt x="3734495" y="4134368"/>
                    <a:pt x="3734495" y="4117691"/>
                  </a:cubicBezTo>
                  <a:cubicBezTo>
                    <a:pt x="3734495" y="4101014"/>
                    <a:pt x="3747493" y="4087491"/>
                    <a:pt x="3763522" y="4087491"/>
                  </a:cubicBezTo>
                  <a:cubicBezTo>
                    <a:pt x="3779551" y="4087491"/>
                    <a:pt x="3792549" y="4101014"/>
                    <a:pt x="3792549" y="4117691"/>
                  </a:cubicBezTo>
                  <a:cubicBezTo>
                    <a:pt x="3792549" y="4134368"/>
                    <a:pt x="3779551" y="4147891"/>
                    <a:pt x="3763522" y="4147891"/>
                  </a:cubicBezTo>
                  <a:close/>
                  <a:moveTo>
                    <a:pt x="3834297" y="4147891"/>
                  </a:moveTo>
                  <a:cubicBezTo>
                    <a:pt x="3818267" y="4147891"/>
                    <a:pt x="3805270" y="4134368"/>
                    <a:pt x="3805270" y="4117691"/>
                  </a:cubicBezTo>
                  <a:cubicBezTo>
                    <a:pt x="3805270" y="4101014"/>
                    <a:pt x="3818267" y="4087491"/>
                    <a:pt x="3834297" y="4087491"/>
                  </a:cubicBezTo>
                  <a:cubicBezTo>
                    <a:pt x="3850326" y="4087491"/>
                    <a:pt x="3863323" y="4101014"/>
                    <a:pt x="3863323" y="4117691"/>
                  </a:cubicBezTo>
                  <a:cubicBezTo>
                    <a:pt x="3863323" y="4134368"/>
                    <a:pt x="3850326" y="4147891"/>
                    <a:pt x="3834297" y="4147891"/>
                  </a:cubicBezTo>
                  <a:close/>
                  <a:moveTo>
                    <a:pt x="5178990" y="4147891"/>
                  </a:moveTo>
                  <a:cubicBezTo>
                    <a:pt x="5162961" y="4147891"/>
                    <a:pt x="5149963" y="4134368"/>
                    <a:pt x="5149963" y="4117691"/>
                  </a:cubicBezTo>
                  <a:cubicBezTo>
                    <a:pt x="5149963" y="4101014"/>
                    <a:pt x="5162961" y="4087491"/>
                    <a:pt x="5178990" y="4087491"/>
                  </a:cubicBezTo>
                  <a:cubicBezTo>
                    <a:pt x="5195019" y="4087491"/>
                    <a:pt x="5208017" y="4101014"/>
                    <a:pt x="5208017" y="4117691"/>
                  </a:cubicBezTo>
                  <a:cubicBezTo>
                    <a:pt x="5208017" y="4134368"/>
                    <a:pt x="5195019" y="4147891"/>
                    <a:pt x="5178990" y="4147891"/>
                  </a:cubicBezTo>
                  <a:close/>
                  <a:moveTo>
                    <a:pt x="5462087" y="4147891"/>
                  </a:moveTo>
                  <a:cubicBezTo>
                    <a:pt x="5446052" y="4147891"/>
                    <a:pt x="5433054" y="4134368"/>
                    <a:pt x="5433054" y="4117691"/>
                  </a:cubicBezTo>
                  <a:cubicBezTo>
                    <a:pt x="5433054" y="4101014"/>
                    <a:pt x="5446052" y="4087491"/>
                    <a:pt x="5462087" y="4087491"/>
                  </a:cubicBezTo>
                  <a:cubicBezTo>
                    <a:pt x="5478116" y="4087491"/>
                    <a:pt x="5491108" y="4101014"/>
                    <a:pt x="5491108" y="4117691"/>
                  </a:cubicBezTo>
                  <a:cubicBezTo>
                    <a:pt x="5491108" y="4134368"/>
                    <a:pt x="5478116" y="4147891"/>
                    <a:pt x="5462087" y="4147891"/>
                  </a:cubicBezTo>
                  <a:close/>
                  <a:moveTo>
                    <a:pt x="5745180" y="4147891"/>
                  </a:moveTo>
                  <a:cubicBezTo>
                    <a:pt x="5729150" y="4147891"/>
                    <a:pt x="5716147" y="4134368"/>
                    <a:pt x="5716147" y="4117691"/>
                  </a:cubicBezTo>
                  <a:cubicBezTo>
                    <a:pt x="5716147" y="4101014"/>
                    <a:pt x="5729150" y="4087491"/>
                    <a:pt x="5745180" y="4087491"/>
                  </a:cubicBezTo>
                  <a:cubicBezTo>
                    <a:pt x="5761209" y="4087491"/>
                    <a:pt x="5774201" y="4101014"/>
                    <a:pt x="5774201" y="4117691"/>
                  </a:cubicBezTo>
                  <a:cubicBezTo>
                    <a:pt x="5774201" y="4134368"/>
                    <a:pt x="5761209" y="4147891"/>
                    <a:pt x="5745180" y="4147891"/>
                  </a:cubicBezTo>
                  <a:close/>
                  <a:moveTo>
                    <a:pt x="5815954" y="4147891"/>
                  </a:moveTo>
                  <a:cubicBezTo>
                    <a:pt x="5799925" y="4147891"/>
                    <a:pt x="5786922" y="4134368"/>
                    <a:pt x="5786922" y="4117691"/>
                  </a:cubicBezTo>
                  <a:cubicBezTo>
                    <a:pt x="5786922" y="4101014"/>
                    <a:pt x="5799925" y="4087491"/>
                    <a:pt x="5815954" y="4087491"/>
                  </a:cubicBezTo>
                  <a:cubicBezTo>
                    <a:pt x="5831983" y="4087491"/>
                    <a:pt x="5844975" y="4101014"/>
                    <a:pt x="5844975" y="4117691"/>
                  </a:cubicBezTo>
                  <a:cubicBezTo>
                    <a:pt x="5844975" y="4134368"/>
                    <a:pt x="5831983" y="4147891"/>
                    <a:pt x="5815954" y="4147891"/>
                  </a:cubicBezTo>
                  <a:close/>
                  <a:moveTo>
                    <a:pt x="5886727" y="4147891"/>
                  </a:moveTo>
                  <a:cubicBezTo>
                    <a:pt x="5870698" y="4147891"/>
                    <a:pt x="5857695" y="4134368"/>
                    <a:pt x="5857695" y="4117691"/>
                  </a:cubicBezTo>
                  <a:cubicBezTo>
                    <a:pt x="5857695" y="4101014"/>
                    <a:pt x="5870698" y="4087491"/>
                    <a:pt x="5886727" y="4087491"/>
                  </a:cubicBezTo>
                  <a:cubicBezTo>
                    <a:pt x="5902756" y="4087491"/>
                    <a:pt x="5915749" y="4101014"/>
                    <a:pt x="5915749" y="4117691"/>
                  </a:cubicBezTo>
                  <a:cubicBezTo>
                    <a:pt x="5915749" y="4134368"/>
                    <a:pt x="5902756" y="4147891"/>
                    <a:pt x="5886727" y="4147891"/>
                  </a:cubicBezTo>
                  <a:close/>
                  <a:moveTo>
                    <a:pt x="5957500" y="4147891"/>
                  </a:moveTo>
                  <a:cubicBezTo>
                    <a:pt x="5941471" y="4147891"/>
                    <a:pt x="5928468" y="4134368"/>
                    <a:pt x="5928468" y="4117691"/>
                  </a:cubicBezTo>
                  <a:cubicBezTo>
                    <a:pt x="5928468" y="4101014"/>
                    <a:pt x="5941471" y="4087491"/>
                    <a:pt x="5957500" y="4087491"/>
                  </a:cubicBezTo>
                  <a:cubicBezTo>
                    <a:pt x="5973530" y="4087491"/>
                    <a:pt x="5986522" y="4101014"/>
                    <a:pt x="5986522" y="4117691"/>
                  </a:cubicBezTo>
                  <a:cubicBezTo>
                    <a:pt x="5986522" y="4134368"/>
                    <a:pt x="5973530" y="4147891"/>
                    <a:pt x="5957500" y="4147891"/>
                  </a:cubicBezTo>
                  <a:close/>
                  <a:moveTo>
                    <a:pt x="6028274" y="4147891"/>
                  </a:moveTo>
                  <a:cubicBezTo>
                    <a:pt x="6012244" y="4147891"/>
                    <a:pt x="5999241" y="4134368"/>
                    <a:pt x="5999241" y="4117691"/>
                  </a:cubicBezTo>
                  <a:cubicBezTo>
                    <a:pt x="5999241" y="4101014"/>
                    <a:pt x="6012244" y="4087491"/>
                    <a:pt x="6028274" y="4087491"/>
                  </a:cubicBezTo>
                  <a:cubicBezTo>
                    <a:pt x="6044303" y="4087491"/>
                    <a:pt x="6057295" y="4101014"/>
                    <a:pt x="6057295" y="4117691"/>
                  </a:cubicBezTo>
                  <a:cubicBezTo>
                    <a:pt x="6057295" y="4134368"/>
                    <a:pt x="6044303" y="4147891"/>
                    <a:pt x="6028274" y="4147891"/>
                  </a:cubicBezTo>
                  <a:close/>
                  <a:moveTo>
                    <a:pt x="6099048" y="4147891"/>
                  </a:moveTo>
                  <a:cubicBezTo>
                    <a:pt x="6083019" y="4147891"/>
                    <a:pt x="6070016" y="4134368"/>
                    <a:pt x="6070016" y="4117691"/>
                  </a:cubicBezTo>
                  <a:cubicBezTo>
                    <a:pt x="6070016" y="4101014"/>
                    <a:pt x="6083019" y="4087491"/>
                    <a:pt x="6099048" y="4087491"/>
                  </a:cubicBezTo>
                  <a:cubicBezTo>
                    <a:pt x="6115077" y="4087491"/>
                    <a:pt x="6128069" y="4101014"/>
                    <a:pt x="6128069" y="4117691"/>
                  </a:cubicBezTo>
                  <a:cubicBezTo>
                    <a:pt x="6128069" y="4134368"/>
                    <a:pt x="6115077" y="4147891"/>
                    <a:pt x="6099048" y="4147891"/>
                  </a:cubicBezTo>
                  <a:close/>
                  <a:moveTo>
                    <a:pt x="6169820" y="4147891"/>
                  </a:moveTo>
                  <a:cubicBezTo>
                    <a:pt x="6153791" y="4147891"/>
                    <a:pt x="6140788" y="4134368"/>
                    <a:pt x="6140788" y="4117691"/>
                  </a:cubicBezTo>
                  <a:cubicBezTo>
                    <a:pt x="6140788" y="4101014"/>
                    <a:pt x="6153791" y="4087491"/>
                    <a:pt x="6169820" y="4087491"/>
                  </a:cubicBezTo>
                  <a:cubicBezTo>
                    <a:pt x="6185849" y="4087491"/>
                    <a:pt x="6198842" y="4101014"/>
                    <a:pt x="6198842" y="4117691"/>
                  </a:cubicBezTo>
                  <a:cubicBezTo>
                    <a:pt x="6198842" y="4134368"/>
                    <a:pt x="6185849" y="4147891"/>
                    <a:pt x="6169820" y="4147891"/>
                  </a:cubicBezTo>
                  <a:close/>
                  <a:moveTo>
                    <a:pt x="6240593" y="4147891"/>
                  </a:moveTo>
                  <a:cubicBezTo>
                    <a:pt x="6224564" y="4147891"/>
                    <a:pt x="6211561" y="4134368"/>
                    <a:pt x="6211561" y="4117691"/>
                  </a:cubicBezTo>
                  <a:cubicBezTo>
                    <a:pt x="6211561" y="4101014"/>
                    <a:pt x="6224564" y="4087491"/>
                    <a:pt x="6240593" y="4087491"/>
                  </a:cubicBezTo>
                  <a:cubicBezTo>
                    <a:pt x="6256623" y="4087491"/>
                    <a:pt x="6269615" y="4101014"/>
                    <a:pt x="6269615" y="4117691"/>
                  </a:cubicBezTo>
                  <a:cubicBezTo>
                    <a:pt x="6269615" y="4134368"/>
                    <a:pt x="6256623" y="4147891"/>
                    <a:pt x="6240593" y="4147891"/>
                  </a:cubicBezTo>
                  <a:close/>
                  <a:moveTo>
                    <a:pt x="6311367" y="4147891"/>
                  </a:moveTo>
                  <a:cubicBezTo>
                    <a:pt x="6295337" y="4147891"/>
                    <a:pt x="6282334" y="4134368"/>
                    <a:pt x="6282334" y="4117691"/>
                  </a:cubicBezTo>
                  <a:cubicBezTo>
                    <a:pt x="6282334" y="4101014"/>
                    <a:pt x="6295337" y="4087491"/>
                    <a:pt x="6311367" y="4087491"/>
                  </a:cubicBezTo>
                  <a:cubicBezTo>
                    <a:pt x="6327396" y="4087491"/>
                    <a:pt x="6340388" y="4101014"/>
                    <a:pt x="6340388" y="4117691"/>
                  </a:cubicBezTo>
                  <a:cubicBezTo>
                    <a:pt x="6340388" y="4134368"/>
                    <a:pt x="6327396" y="4147891"/>
                    <a:pt x="6311367" y="4147891"/>
                  </a:cubicBezTo>
                  <a:close/>
                  <a:moveTo>
                    <a:pt x="6382142" y="4147891"/>
                  </a:moveTo>
                  <a:cubicBezTo>
                    <a:pt x="6366113" y="4147891"/>
                    <a:pt x="6353110" y="4134368"/>
                    <a:pt x="6353110" y="4117691"/>
                  </a:cubicBezTo>
                  <a:cubicBezTo>
                    <a:pt x="6353110" y="4101014"/>
                    <a:pt x="6366113" y="4087491"/>
                    <a:pt x="6382142" y="4087491"/>
                  </a:cubicBezTo>
                  <a:cubicBezTo>
                    <a:pt x="6398171" y="4087491"/>
                    <a:pt x="6411163" y="4101014"/>
                    <a:pt x="6411163" y="4117691"/>
                  </a:cubicBezTo>
                  <a:cubicBezTo>
                    <a:pt x="6411163" y="4134368"/>
                    <a:pt x="6398171" y="4147891"/>
                    <a:pt x="6382142" y="4147891"/>
                  </a:cubicBezTo>
                  <a:close/>
                  <a:moveTo>
                    <a:pt x="6452914" y="4147891"/>
                  </a:moveTo>
                  <a:cubicBezTo>
                    <a:pt x="6436885" y="4147891"/>
                    <a:pt x="6423882" y="4134368"/>
                    <a:pt x="6423882" y="4117691"/>
                  </a:cubicBezTo>
                  <a:cubicBezTo>
                    <a:pt x="6423882" y="4101014"/>
                    <a:pt x="6436885" y="4087491"/>
                    <a:pt x="6452914" y="4087491"/>
                  </a:cubicBezTo>
                  <a:cubicBezTo>
                    <a:pt x="6468943" y="4087491"/>
                    <a:pt x="6481936" y="4101014"/>
                    <a:pt x="6481936" y="4117691"/>
                  </a:cubicBezTo>
                  <a:cubicBezTo>
                    <a:pt x="6481936" y="4134368"/>
                    <a:pt x="6468943" y="4147891"/>
                    <a:pt x="6452914" y="4147891"/>
                  </a:cubicBezTo>
                  <a:close/>
                  <a:moveTo>
                    <a:pt x="6523687" y="4147891"/>
                  </a:moveTo>
                  <a:cubicBezTo>
                    <a:pt x="6507658" y="4147891"/>
                    <a:pt x="6494655" y="4134368"/>
                    <a:pt x="6494655" y="4117691"/>
                  </a:cubicBezTo>
                  <a:cubicBezTo>
                    <a:pt x="6494655" y="4101014"/>
                    <a:pt x="6507658" y="4087491"/>
                    <a:pt x="6523687" y="4087491"/>
                  </a:cubicBezTo>
                  <a:cubicBezTo>
                    <a:pt x="6539717" y="4087491"/>
                    <a:pt x="6552709" y="4101014"/>
                    <a:pt x="6552709" y="4117691"/>
                  </a:cubicBezTo>
                  <a:cubicBezTo>
                    <a:pt x="6552709" y="4134368"/>
                    <a:pt x="6539717" y="4147891"/>
                    <a:pt x="6523687" y="4147891"/>
                  </a:cubicBezTo>
                  <a:close/>
                  <a:moveTo>
                    <a:pt x="6594461" y="4147891"/>
                  </a:moveTo>
                  <a:cubicBezTo>
                    <a:pt x="6578431" y="4147891"/>
                    <a:pt x="6565428" y="4134368"/>
                    <a:pt x="6565428" y="4117691"/>
                  </a:cubicBezTo>
                  <a:cubicBezTo>
                    <a:pt x="6565428" y="4101014"/>
                    <a:pt x="6578431" y="4087491"/>
                    <a:pt x="6594461" y="4087491"/>
                  </a:cubicBezTo>
                  <a:cubicBezTo>
                    <a:pt x="6610490" y="4087491"/>
                    <a:pt x="6623482" y="4101014"/>
                    <a:pt x="6623482" y="4117691"/>
                  </a:cubicBezTo>
                  <a:cubicBezTo>
                    <a:pt x="6623482" y="4134368"/>
                    <a:pt x="6610490" y="4147891"/>
                    <a:pt x="6594461" y="4147891"/>
                  </a:cubicBezTo>
                  <a:close/>
                  <a:moveTo>
                    <a:pt x="6665235" y="4147891"/>
                  </a:moveTo>
                  <a:cubicBezTo>
                    <a:pt x="6649206" y="4147891"/>
                    <a:pt x="6636203" y="4134368"/>
                    <a:pt x="6636203" y="4117691"/>
                  </a:cubicBezTo>
                  <a:cubicBezTo>
                    <a:pt x="6636203" y="4101014"/>
                    <a:pt x="6649206" y="4087491"/>
                    <a:pt x="6665235" y="4087491"/>
                  </a:cubicBezTo>
                  <a:cubicBezTo>
                    <a:pt x="6681264" y="4087491"/>
                    <a:pt x="6694256" y="4101014"/>
                    <a:pt x="6694256" y="4117691"/>
                  </a:cubicBezTo>
                  <a:cubicBezTo>
                    <a:pt x="6694256" y="4134368"/>
                    <a:pt x="6681264" y="4147891"/>
                    <a:pt x="6665235" y="4147891"/>
                  </a:cubicBezTo>
                  <a:close/>
                  <a:moveTo>
                    <a:pt x="6736007" y="4147891"/>
                  </a:moveTo>
                  <a:cubicBezTo>
                    <a:pt x="6719978" y="4147891"/>
                    <a:pt x="6706975" y="4134368"/>
                    <a:pt x="6706975" y="4117691"/>
                  </a:cubicBezTo>
                  <a:cubicBezTo>
                    <a:pt x="6706975" y="4101014"/>
                    <a:pt x="6719978" y="4087491"/>
                    <a:pt x="6736007" y="4087491"/>
                  </a:cubicBezTo>
                  <a:cubicBezTo>
                    <a:pt x="6752036" y="4087491"/>
                    <a:pt x="6765029" y="4101014"/>
                    <a:pt x="6765029" y="4117691"/>
                  </a:cubicBezTo>
                  <a:cubicBezTo>
                    <a:pt x="6765029" y="4134368"/>
                    <a:pt x="6752036" y="4147891"/>
                    <a:pt x="6736007" y="4147891"/>
                  </a:cubicBezTo>
                  <a:close/>
                  <a:moveTo>
                    <a:pt x="6806780" y="4147891"/>
                  </a:moveTo>
                  <a:cubicBezTo>
                    <a:pt x="6790751" y="4147891"/>
                    <a:pt x="6777748" y="4134368"/>
                    <a:pt x="6777748" y="4117691"/>
                  </a:cubicBezTo>
                  <a:cubicBezTo>
                    <a:pt x="6777748" y="4101014"/>
                    <a:pt x="6790751" y="4087491"/>
                    <a:pt x="6806780" y="4087491"/>
                  </a:cubicBezTo>
                  <a:cubicBezTo>
                    <a:pt x="6822810" y="4087491"/>
                    <a:pt x="6835802" y="4101014"/>
                    <a:pt x="6835802" y="4117691"/>
                  </a:cubicBezTo>
                  <a:cubicBezTo>
                    <a:pt x="6835802" y="4134368"/>
                    <a:pt x="6822810" y="4147891"/>
                    <a:pt x="6806780" y="4147891"/>
                  </a:cubicBezTo>
                  <a:close/>
                  <a:moveTo>
                    <a:pt x="6877555" y="4147891"/>
                  </a:moveTo>
                  <a:cubicBezTo>
                    <a:pt x="6861525" y="4147891"/>
                    <a:pt x="6848522" y="4134368"/>
                    <a:pt x="6848522" y="4117691"/>
                  </a:cubicBezTo>
                  <a:cubicBezTo>
                    <a:pt x="6848522" y="4101014"/>
                    <a:pt x="6861525" y="4087491"/>
                    <a:pt x="6877555" y="4087491"/>
                  </a:cubicBezTo>
                  <a:cubicBezTo>
                    <a:pt x="6893584" y="4087491"/>
                    <a:pt x="6906576" y="4101014"/>
                    <a:pt x="6906576" y="4117691"/>
                  </a:cubicBezTo>
                  <a:cubicBezTo>
                    <a:pt x="6906576" y="4134368"/>
                    <a:pt x="6893584" y="4147891"/>
                    <a:pt x="6877555" y="4147891"/>
                  </a:cubicBezTo>
                  <a:close/>
                  <a:moveTo>
                    <a:pt x="6948329" y="4147891"/>
                  </a:moveTo>
                  <a:cubicBezTo>
                    <a:pt x="6932300" y="4147891"/>
                    <a:pt x="6919297" y="4134368"/>
                    <a:pt x="6919297" y="4117691"/>
                  </a:cubicBezTo>
                  <a:cubicBezTo>
                    <a:pt x="6919297" y="4101014"/>
                    <a:pt x="6932300" y="4087491"/>
                    <a:pt x="6948329" y="4087491"/>
                  </a:cubicBezTo>
                  <a:cubicBezTo>
                    <a:pt x="6964358" y="4087491"/>
                    <a:pt x="6977350" y="4101014"/>
                    <a:pt x="6977350" y="4117691"/>
                  </a:cubicBezTo>
                  <a:cubicBezTo>
                    <a:pt x="6977350" y="4134368"/>
                    <a:pt x="6964358" y="4147891"/>
                    <a:pt x="6948329" y="4147891"/>
                  </a:cubicBezTo>
                  <a:close/>
                  <a:moveTo>
                    <a:pt x="7019101" y="4147891"/>
                  </a:moveTo>
                  <a:cubicBezTo>
                    <a:pt x="7003072" y="4147891"/>
                    <a:pt x="6990069" y="4134368"/>
                    <a:pt x="6990069" y="4117691"/>
                  </a:cubicBezTo>
                  <a:cubicBezTo>
                    <a:pt x="6990069" y="4101014"/>
                    <a:pt x="7003072" y="4087491"/>
                    <a:pt x="7019101" y="4087491"/>
                  </a:cubicBezTo>
                  <a:cubicBezTo>
                    <a:pt x="7035130" y="4087491"/>
                    <a:pt x="7048123" y="4101014"/>
                    <a:pt x="7048123" y="4117691"/>
                  </a:cubicBezTo>
                  <a:cubicBezTo>
                    <a:pt x="7048123" y="4134368"/>
                    <a:pt x="7035130" y="4147891"/>
                    <a:pt x="7019101" y="4147891"/>
                  </a:cubicBezTo>
                  <a:close/>
                  <a:moveTo>
                    <a:pt x="7089874" y="4147891"/>
                  </a:moveTo>
                  <a:cubicBezTo>
                    <a:pt x="7073845" y="4147891"/>
                    <a:pt x="7060842" y="4134368"/>
                    <a:pt x="7060842" y="4117691"/>
                  </a:cubicBezTo>
                  <a:cubicBezTo>
                    <a:pt x="7060842" y="4101014"/>
                    <a:pt x="7073845" y="4087491"/>
                    <a:pt x="7089874" y="4087491"/>
                  </a:cubicBezTo>
                  <a:cubicBezTo>
                    <a:pt x="7105904" y="4087491"/>
                    <a:pt x="7118896" y="4101014"/>
                    <a:pt x="7118896" y="4117691"/>
                  </a:cubicBezTo>
                  <a:cubicBezTo>
                    <a:pt x="7118896" y="4134368"/>
                    <a:pt x="7105904" y="4147891"/>
                    <a:pt x="7089874" y="4147891"/>
                  </a:cubicBezTo>
                  <a:close/>
                  <a:moveTo>
                    <a:pt x="7160648" y="4147891"/>
                  </a:moveTo>
                  <a:cubicBezTo>
                    <a:pt x="7144618" y="4147891"/>
                    <a:pt x="7131615" y="4134368"/>
                    <a:pt x="7131615" y="4117691"/>
                  </a:cubicBezTo>
                  <a:cubicBezTo>
                    <a:pt x="7131615" y="4101014"/>
                    <a:pt x="7144618" y="4087491"/>
                    <a:pt x="7160648" y="4087491"/>
                  </a:cubicBezTo>
                  <a:cubicBezTo>
                    <a:pt x="7176677" y="4087491"/>
                    <a:pt x="7189669" y="4101014"/>
                    <a:pt x="7189669" y="4117691"/>
                  </a:cubicBezTo>
                  <a:cubicBezTo>
                    <a:pt x="7189669" y="4134368"/>
                    <a:pt x="7176677" y="4147891"/>
                    <a:pt x="7160648" y="4147891"/>
                  </a:cubicBezTo>
                  <a:close/>
                  <a:moveTo>
                    <a:pt x="7231422" y="4147891"/>
                  </a:moveTo>
                  <a:cubicBezTo>
                    <a:pt x="7215393" y="4147891"/>
                    <a:pt x="7202390" y="4134368"/>
                    <a:pt x="7202390" y="4117691"/>
                  </a:cubicBezTo>
                  <a:cubicBezTo>
                    <a:pt x="7202390" y="4101014"/>
                    <a:pt x="7215393" y="4087491"/>
                    <a:pt x="7231422" y="4087491"/>
                  </a:cubicBezTo>
                  <a:cubicBezTo>
                    <a:pt x="7247451" y="4087491"/>
                    <a:pt x="7260443" y="4101014"/>
                    <a:pt x="7260443" y="4117691"/>
                  </a:cubicBezTo>
                  <a:cubicBezTo>
                    <a:pt x="7260443" y="4134368"/>
                    <a:pt x="7247451" y="4147891"/>
                    <a:pt x="7231422" y="4147891"/>
                  </a:cubicBezTo>
                  <a:close/>
                  <a:moveTo>
                    <a:pt x="7302194" y="4147891"/>
                  </a:moveTo>
                  <a:cubicBezTo>
                    <a:pt x="7286165" y="4147891"/>
                    <a:pt x="7273162" y="4134368"/>
                    <a:pt x="7273162" y="4117691"/>
                  </a:cubicBezTo>
                  <a:cubicBezTo>
                    <a:pt x="7273162" y="4101014"/>
                    <a:pt x="7286165" y="4087491"/>
                    <a:pt x="7302194" y="4087491"/>
                  </a:cubicBezTo>
                  <a:cubicBezTo>
                    <a:pt x="7318223" y="4087491"/>
                    <a:pt x="7331216" y="4101014"/>
                    <a:pt x="7331216" y="4117691"/>
                  </a:cubicBezTo>
                  <a:cubicBezTo>
                    <a:pt x="7331216" y="4134368"/>
                    <a:pt x="7318223" y="4147891"/>
                    <a:pt x="7302194" y="4147891"/>
                  </a:cubicBezTo>
                  <a:close/>
                  <a:moveTo>
                    <a:pt x="7372968" y="4147891"/>
                  </a:moveTo>
                  <a:cubicBezTo>
                    <a:pt x="7356939" y="4147891"/>
                    <a:pt x="7343936" y="4134368"/>
                    <a:pt x="7343936" y="4117691"/>
                  </a:cubicBezTo>
                  <a:cubicBezTo>
                    <a:pt x="7343936" y="4101014"/>
                    <a:pt x="7356939" y="4087491"/>
                    <a:pt x="7372968" y="4087491"/>
                  </a:cubicBezTo>
                  <a:cubicBezTo>
                    <a:pt x="7388998" y="4087491"/>
                    <a:pt x="7401990" y="4101014"/>
                    <a:pt x="7401990" y="4117691"/>
                  </a:cubicBezTo>
                  <a:cubicBezTo>
                    <a:pt x="7401990" y="4134368"/>
                    <a:pt x="7388998" y="4147891"/>
                    <a:pt x="7372968" y="4147891"/>
                  </a:cubicBezTo>
                  <a:close/>
                  <a:moveTo>
                    <a:pt x="7443742" y="4147891"/>
                  </a:moveTo>
                  <a:cubicBezTo>
                    <a:pt x="7427712" y="4147891"/>
                    <a:pt x="7414709" y="4134368"/>
                    <a:pt x="7414709" y="4117691"/>
                  </a:cubicBezTo>
                  <a:cubicBezTo>
                    <a:pt x="7414709" y="4101014"/>
                    <a:pt x="7427712" y="4087491"/>
                    <a:pt x="7443742" y="4087491"/>
                  </a:cubicBezTo>
                  <a:cubicBezTo>
                    <a:pt x="7459771" y="4087491"/>
                    <a:pt x="7472763" y="4101014"/>
                    <a:pt x="7472763" y="4117691"/>
                  </a:cubicBezTo>
                  <a:cubicBezTo>
                    <a:pt x="7472763" y="4134368"/>
                    <a:pt x="7459771" y="4147891"/>
                    <a:pt x="7443742" y="4147891"/>
                  </a:cubicBezTo>
                  <a:close/>
                  <a:moveTo>
                    <a:pt x="7514516" y="4147891"/>
                  </a:moveTo>
                  <a:cubicBezTo>
                    <a:pt x="7498487" y="4147891"/>
                    <a:pt x="7485484" y="4134368"/>
                    <a:pt x="7485484" y="4117691"/>
                  </a:cubicBezTo>
                  <a:cubicBezTo>
                    <a:pt x="7485484" y="4101014"/>
                    <a:pt x="7498487" y="4087491"/>
                    <a:pt x="7514516" y="4087491"/>
                  </a:cubicBezTo>
                  <a:cubicBezTo>
                    <a:pt x="7530545" y="4087491"/>
                    <a:pt x="7543537" y="4101014"/>
                    <a:pt x="7543537" y="4117691"/>
                  </a:cubicBezTo>
                  <a:cubicBezTo>
                    <a:pt x="7543537" y="4134368"/>
                    <a:pt x="7530545" y="4147891"/>
                    <a:pt x="7514516" y="4147891"/>
                  </a:cubicBezTo>
                  <a:close/>
                  <a:moveTo>
                    <a:pt x="7585288" y="4147891"/>
                  </a:moveTo>
                  <a:cubicBezTo>
                    <a:pt x="7569259" y="4147891"/>
                    <a:pt x="7556256" y="4134368"/>
                    <a:pt x="7556256" y="4117691"/>
                  </a:cubicBezTo>
                  <a:cubicBezTo>
                    <a:pt x="7556256" y="4101014"/>
                    <a:pt x="7569259" y="4087491"/>
                    <a:pt x="7585288" y="4087491"/>
                  </a:cubicBezTo>
                  <a:cubicBezTo>
                    <a:pt x="7601317" y="4087491"/>
                    <a:pt x="7614310" y="4101014"/>
                    <a:pt x="7614310" y="4117691"/>
                  </a:cubicBezTo>
                  <a:cubicBezTo>
                    <a:pt x="7614310" y="4134368"/>
                    <a:pt x="7601317" y="4147891"/>
                    <a:pt x="7585288" y="4147891"/>
                  </a:cubicBezTo>
                  <a:close/>
                  <a:moveTo>
                    <a:pt x="7656061" y="4147891"/>
                  </a:moveTo>
                  <a:cubicBezTo>
                    <a:pt x="7640032" y="4147891"/>
                    <a:pt x="7627029" y="4134368"/>
                    <a:pt x="7627029" y="4117691"/>
                  </a:cubicBezTo>
                  <a:cubicBezTo>
                    <a:pt x="7627029" y="4101014"/>
                    <a:pt x="7640032" y="4087491"/>
                    <a:pt x="7656061" y="4087491"/>
                  </a:cubicBezTo>
                  <a:cubicBezTo>
                    <a:pt x="7672091" y="4087491"/>
                    <a:pt x="7685083" y="4101014"/>
                    <a:pt x="7685083" y="4117691"/>
                  </a:cubicBezTo>
                  <a:cubicBezTo>
                    <a:pt x="7685083" y="4134368"/>
                    <a:pt x="7672091" y="4147891"/>
                    <a:pt x="7656061" y="4147891"/>
                  </a:cubicBezTo>
                  <a:close/>
                  <a:moveTo>
                    <a:pt x="7868382" y="4147891"/>
                  </a:moveTo>
                  <a:cubicBezTo>
                    <a:pt x="7852353" y="4147891"/>
                    <a:pt x="7839350" y="4134368"/>
                    <a:pt x="7839350" y="4117691"/>
                  </a:cubicBezTo>
                  <a:cubicBezTo>
                    <a:pt x="7839350" y="4101014"/>
                    <a:pt x="7852353" y="4087491"/>
                    <a:pt x="7868382" y="4087491"/>
                  </a:cubicBezTo>
                  <a:cubicBezTo>
                    <a:pt x="7884411" y="4087491"/>
                    <a:pt x="7897404" y="4101014"/>
                    <a:pt x="7897404" y="4117691"/>
                  </a:cubicBezTo>
                  <a:cubicBezTo>
                    <a:pt x="7897404" y="4134368"/>
                    <a:pt x="7884411" y="4147891"/>
                    <a:pt x="7868382" y="4147891"/>
                  </a:cubicBezTo>
                  <a:close/>
                  <a:moveTo>
                    <a:pt x="7939155" y="4147891"/>
                  </a:moveTo>
                  <a:cubicBezTo>
                    <a:pt x="7923126" y="4147891"/>
                    <a:pt x="7910123" y="4134368"/>
                    <a:pt x="7910123" y="4117691"/>
                  </a:cubicBezTo>
                  <a:cubicBezTo>
                    <a:pt x="7910123" y="4101014"/>
                    <a:pt x="7923126" y="4087491"/>
                    <a:pt x="7939155" y="4087491"/>
                  </a:cubicBezTo>
                  <a:cubicBezTo>
                    <a:pt x="7955185" y="4087491"/>
                    <a:pt x="7968177" y="4101014"/>
                    <a:pt x="7968177" y="4117691"/>
                  </a:cubicBezTo>
                  <a:cubicBezTo>
                    <a:pt x="7968177" y="4134368"/>
                    <a:pt x="7955185" y="4147891"/>
                    <a:pt x="7939155" y="4147891"/>
                  </a:cubicBezTo>
                  <a:close/>
                  <a:moveTo>
                    <a:pt x="8009929" y="4147891"/>
                  </a:moveTo>
                  <a:cubicBezTo>
                    <a:pt x="7993899" y="4147891"/>
                    <a:pt x="7980896" y="4134368"/>
                    <a:pt x="7980896" y="4117691"/>
                  </a:cubicBezTo>
                  <a:cubicBezTo>
                    <a:pt x="7980896" y="4101014"/>
                    <a:pt x="7993899" y="4087491"/>
                    <a:pt x="8009929" y="4087491"/>
                  </a:cubicBezTo>
                  <a:cubicBezTo>
                    <a:pt x="8025958" y="4087491"/>
                    <a:pt x="8038950" y="4101014"/>
                    <a:pt x="8038950" y="4117691"/>
                  </a:cubicBezTo>
                  <a:cubicBezTo>
                    <a:pt x="8038950" y="4134368"/>
                    <a:pt x="8025958" y="4147891"/>
                    <a:pt x="8009929" y="4147891"/>
                  </a:cubicBezTo>
                  <a:close/>
                  <a:moveTo>
                    <a:pt x="8080703" y="4147891"/>
                  </a:moveTo>
                  <a:cubicBezTo>
                    <a:pt x="8064674" y="4147891"/>
                    <a:pt x="8051671" y="4134368"/>
                    <a:pt x="8051671" y="4117691"/>
                  </a:cubicBezTo>
                  <a:cubicBezTo>
                    <a:pt x="8051671" y="4101014"/>
                    <a:pt x="8064674" y="4087491"/>
                    <a:pt x="8080703" y="4087491"/>
                  </a:cubicBezTo>
                  <a:cubicBezTo>
                    <a:pt x="8096732" y="4087491"/>
                    <a:pt x="8109724" y="4101014"/>
                    <a:pt x="8109724" y="4117691"/>
                  </a:cubicBezTo>
                  <a:cubicBezTo>
                    <a:pt x="8109724" y="4134368"/>
                    <a:pt x="8096732" y="4147891"/>
                    <a:pt x="8080703" y="4147891"/>
                  </a:cubicBezTo>
                  <a:close/>
                  <a:moveTo>
                    <a:pt x="8151475" y="4147891"/>
                  </a:moveTo>
                  <a:cubicBezTo>
                    <a:pt x="8135446" y="4147891"/>
                    <a:pt x="8122443" y="4134368"/>
                    <a:pt x="8122443" y="4117691"/>
                  </a:cubicBezTo>
                  <a:cubicBezTo>
                    <a:pt x="8122443" y="4101014"/>
                    <a:pt x="8135446" y="4087491"/>
                    <a:pt x="8151475" y="4087491"/>
                  </a:cubicBezTo>
                  <a:cubicBezTo>
                    <a:pt x="8167504" y="4087491"/>
                    <a:pt x="8180497" y="4101014"/>
                    <a:pt x="8180497" y="4117691"/>
                  </a:cubicBezTo>
                  <a:cubicBezTo>
                    <a:pt x="8180497" y="4134368"/>
                    <a:pt x="8167504" y="4147891"/>
                    <a:pt x="8151475" y="4147891"/>
                  </a:cubicBezTo>
                  <a:close/>
                  <a:moveTo>
                    <a:pt x="8222248" y="4147891"/>
                  </a:moveTo>
                  <a:cubicBezTo>
                    <a:pt x="8206219" y="4147891"/>
                    <a:pt x="8193216" y="4134368"/>
                    <a:pt x="8193216" y="4117691"/>
                  </a:cubicBezTo>
                  <a:cubicBezTo>
                    <a:pt x="8193216" y="4101014"/>
                    <a:pt x="8206219" y="4087491"/>
                    <a:pt x="8222248" y="4087491"/>
                  </a:cubicBezTo>
                  <a:cubicBezTo>
                    <a:pt x="8238278" y="4087491"/>
                    <a:pt x="8251270" y="4101014"/>
                    <a:pt x="8251270" y="4117691"/>
                  </a:cubicBezTo>
                  <a:cubicBezTo>
                    <a:pt x="8251270" y="4134368"/>
                    <a:pt x="8238278" y="4147891"/>
                    <a:pt x="8222248" y="4147891"/>
                  </a:cubicBezTo>
                  <a:close/>
                  <a:moveTo>
                    <a:pt x="8293022" y="4147891"/>
                  </a:moveTo>
                  <a:cubicBezTo>
                    <a:pt x="8276992" y="4147891"/>
                    <a:pt x="8263989" y="4134368"/>
                    <a:pt x="8263989" y="4117691"/>
                  </a:cubicBezTo>
                  <a:cubicBezTo>
                    <a:pt x="8263989" y="4101014"/>
                    <a:pt x="8276992" y="4087491"/>
                    <a:pt x="8293022" y="4087491"/>
                  </a:cubicBezTo>
                  <a:cubicBezTo>
                    <a:pt x="8309051" y="4087491"/>
                    <a:pt x="8322043" y="4101014"/>
                    <a:pt x="8322043" y="4117691"/>
                  </a:cubicBezTo>
                  <a:cubicBezTo>
                    <a:pt x="8322043" y="4134368"/>
                    <a:pt x="8309051" y="4147891"/>
                    <a:pt x="8293022" y="4147891"/>
                  </a:cubicBezTo>
                  <a:close/>
                  <a:moveTo>
                    <a:pt x="8363797" y="4147891"/>
                  </a:moveTo>
                  <a:cubicBezTo>
                    <a:pt x="8347768" y="4147891"/>
                    <a:pt x="8334765" y="4134368"/>
                    <a:pt x="8334765" y="4117691"/>
                  </a:cubicBezTo>
                  <a:cubicBezTo>
                    <a:pt x="8334765" y="4101014"/>
                    <a:pt x="8347768" y="4087491"/>
                    <a:pt x="8363797" y="4087491"/>
                  </a:cubicBezTo>
                  <a:cubicBezTo>
                    <a:pt x="8379826" y="4087491"/>
                    <a:pt x="8392818" y="4101014"/>
                    <a:pt x="8392818" y="4117691"/>
                  </a:cubicBezTo>
                  <a:cubicBezTo>
                    <a:pt x="8392818" y="4134368"/>
                    <a:pt x="8379826" y="4147891"/>
                    <a:pt x="8363797" y="4147891"/>
                  </a:cubicBezTo>
                  <a:close/>
                  <a:moveTo>
                    <a:pt x="8434569" y="4147891"/>
                  </a:moveTo>
                  <a:cubicBezTo>
                    <a:pt x="8418540" y="4147891"/>
                    <a:pt x="8405537" y="4134368"/>
                    <a:pt x="8405537" y="4117691"/>
                  </a:cubicBezTo>
                  <a:cubicBezTo>
                    <a:pt x="8405537" y="4101014"/>
                    <a:pt x="8418540" y="4087491"/>
                    <a:pt x="8434569" y="4087491"/>
                  </a:cubicBezTo>
                  <a:cubicBezTo>
                    <a:pt x="8450598" y="4087491"/>
                    <a:pt x="8463591" y="4101014"/>
                    <a:pt x="8463591" y="4117691"/>
                  </a:cubicBezTo>
                  <a:cubicBezTo>
                    <a:pt x="8463591" y="4134368"/>
                    <a:pt x="8450598" y="4147891"/>
                    <a:pt x="8434569" y="4147891"/>
                  </a:cubicBezTo>
                  <a:close/>
                  <a:moveTo>
                    <a:pt x="8505342" y="4147891"/>
                  </a:moveTo>
                  <a:cubicBezTo>
                    <a:pt x="8489313" y="4147891"/>
                    <a:pt x="8476310" y="4134368"/>
                    <a:pt x="8476310" y="4117691"/>
                  </a:cubicBezTo>
                  <a:cubicBezTo>
                    <a:pt x="8476310" y="4101014"/>
                    <a:pt x="8489313" y="4087491"/>
                    <a:pt x="8505342" y="4087491"/>
                  </a:cubicBezTo>
                  <a:cubicBezTo>
                    <a:pt x="8521372" y="4087491"/>
                    <a:pt x="8534364" y="4101014"/>
                    <a:pt x="8534364" y="4117691"/>
                  </a:cubicBezTo>
                  <a:cubicBezTo>
                    <a:pt x="8534364" y="4134368"/>
                    <a:pt x="8521372" y="4147891"/>
                    <a:pt x="8505342" y="4147891"/>
                  </a:cubicBezTo>
                  <a:close/>
                  <a:moveTo>
                    <a:pt x="8576116" y="4147891"/>
                  </a:moveTo>
                  <a:cubicBezTo>
                    <a:pt x="8560086" y="4147891"/>
                    <a:pt x="8547083" y="4134368"/>
                    <a:pt x="8547083" y="4117691"/>
                  </a:cubicBezTo>
                  <a:cubicBezTo>
                    <a:pt x="8547083" y="4101014"/>
                    <a:pt x="8560086" y="4087491"/>
                    <a:pt x="8576116" y="4087491"/>
                  </a:cubicBezTo>
                  <a:cubicBezTo>
                    <a:pt x="8592145" y="4087491"/>
                    <a:pt x="8605137" y="4101014"/>
                    <a:pt x="8605137" y="4117691"/>
                  </a:cubicBezTo>
                  <a:cubicBezTo>
                    <a:pt x="8605137" y="4134368"/>
                    <a:pt x="8592145" y="4147891"/>
                    <a:pt x="8576116" y="4147891"/>
                  </a:cubicBezTo>
                  <a:close/>
                  <a:moveTo>
                    <a:pt x="8646890" y="4147891"/>
                  </a:moveTo>
                  <a:cubicBezTo>
                    <a:pt x="8630861" y="4147891"/>
                    <a:pt x="8617858" y="4134368"/>
                    <a:pt x="8617858" y="4117691"/>
                  </a:cubicBezTo>
                  <a:cubicBezTo>
                    <a:pt x="8617858" y="4101014"/>
                    <a:pt x="8630861" y="4087491"/>
                    <a:pt x="8646890" y="4087491"/>
                  </a:cubicBezTo>
                  <a:cubicBezTo>
                    <a:pt x="8662919" y="4087491"/>
                    <a:pt x="8675911" y="4101014"/>
                    <a:pt x="8675911" y="4117691"/>
                  </a:cubicBezTo>
                  <a:cubicBezTo>
                    <a:pt x="8675911" y="4134368"/>
                    <a:pt x="8662919" y="4147891"/>
                    <a:pt x="8646890" y="4147891"/>
                  </a:cubicBezTo>
                  <a:close/>
                  <a:moveTo>
                    <a:pt x="8717662" y="4147891"/>
                  </a:moveTo>
                  <a:cubicBezTo>
                    <a:pt x="8701633" y="4147891"/>
                    <a:pt x="8688630" y="4134368"/>
                    <a:pt x="8688630" y="4117691"/>
                  </a:cubicBezTo>
                  <a:cubicBezTo>
                    <a:pt x="8688630" y="4101014"/>
                    <a:pt x="8701633" y="4087491"/>
                    <a:pt x="8717662" y="4087491"/>
                  </a:cubicBezTo>
                  <a:cubicBezTo>
                    <a:pt x="8733691" y="4087491"/>
                    <a:pt x="8746684" y="4101014"/>
                    <a:pt x="8746684" y="4117691"/>
                  </a:cubicBezTo>
                  <a:cubicBezTo>
                    <a:pt x="8746684" y="4134368"/>
                    <a:pt x="8733691" y="4147891"/>
                    <a:pt x="8717662" y="4147891"/>
                  </a:cubicBezTo>
                  <a:close/>
                  <a:moveTo>
                    <a:pt x="9000756" y="4147891"/>
                  </a:moveTo>
                  <a:cubicBezTo>
                    <a:pt x="8984727" y="4147891"/>
                    <a:pt x="8971724" y="4134368"/>
                    <a:pt x="8971724" y="4117691"/>
                  </a:cubicBezTo>
                  <a:cubicBezTo>
                    <a:pt x="8971724" y="4101014"/>
                    <a:pt x="8984727" y="4087491"/>
                    <a:pt x="9000756" y="4087491"/>
                  </a:cubicBezTo>
                  <a:cubicBezTo>
                    <a:pt x="9016785" y="4087491"/>
                    <a:pt x="9029778" y="4101014"/>
                    <a:pt x="9029778" y="4117691"/>
                  </a:cubicBezTo>
                  <a:cubicBezTo>
                    <a:pt x="9029778" y="4134368"/>
                    <a:pt x="9016785" y="4147891"/>
                    <a:pt x="9000756" y="4147891"/>
                  </a:cubicBezTo>
                  <a:close/>
                  <a:moveTo>
                    <a:pt x="2277281" y="4074289"/>
                  </a:moveTo>
                  <a:cubicBezTo>
                    <a:pt x="2261252" y="4074289"/>
                    <a:pt x="2248254" y="4060766"/>
                    <a:pt x="2248254" y="4044089"/>
                  </a:cubicBezTo>
                  <a:cubicBezTo>
                    <a:pt x="2248254" y="4027412"/>
                    <a:pt x="2261252" y="4013889"/>
                    <a:pt x="2277281" y="4013889"/>
                  </a:cubicBezTo>
                  <a:cubicBezTo>
                    <a:pt x="2293310" y="4013889"/>
                    <a:pt x="2306308" y="4027412"/>
                    <a:pt x="2306308" y="4044089"/>
                  </a:cubicBezTo>
                  <a:cubicBezTo>
                    <a:pt x="2306308" y="4060766"/>
                    <a:pt x="2293310" y="4074289"/>
                    <a:pt x="2277281" y="4074289"/>
                  </a:cubicBezTo>
                  <a:close/>
                  <a:moveTo>
                    <a:pt x="2348054" y="4074289"/>
                  </a:moveTo>
                  <a:cubicBezTo>
                    <a:pt x="2332025" y="4074289"/>
                    <a:pt x="2319027" y="4060766"/>
                    <a:pt x="2319027" y="4044089"/>
                  </a:cubicBezTo>
                  <a:cubicBezTo>
                    <a:pt x="2319027" y="4027412"/>
                    <a:pt x="2332025" y="4013889"/>
                    <a:pt x="2348054" y="4013889"/>
                  </a:cubicBezTo>
                  <a:cubicBezTo>
                    <a:pt x="2364083" y="4013889"/>
                    <a:pt x="2377081" y="4027412"/>
                    <a:pt x="2377081" y="4044089"/>
                  </a:cubicBezTo>
                  <a:cubicBezTo>
                    <a:pt x="2377081" y="4060766"/>
                    <a:pt x="2364083" y="4074289"/>
                    <a:pt x="2348054" y="4074289"/>
                  </a:cubicBezTo>
                  <a:close/>
                  <a:moveTo>
                    <a:pt x="2418829" y="4074289"/>
                  </a:moveTo>
                  <a:cubicBezTo>
                    <a:pt x="2402799" y="4074289"/>
                    <a:pt x="2389802" y="4060766"/>
                    <a:pt x="2389802" y="4044089"/>
                  </a:cubicBezTo>
                  <a:cubicBezTo>
                    <a:pt x="2389802" y="4027412"/>
                    <a:pt x="2402799" y="4013889"/>
                    <a:pt x="2418829" y="4013889"/>
                  </a:cubicBezTo>
                  <a:cubicBezTo>
                    <a:pt x="2434858" y="4013889"/>
                    <a:pt x="2447855" y="4027412"/>
                    <a:pt x="2447855" y="4044089"/>
                  </a:cubicBezTo>
                  <a:cubicBezTo>
                    <a:pt x="2447855" y="4060766"/>
                    <a:pt x="2434858" y="4074289"/>
                    <a:pt x="2418829" y="4074289"/>
                  </a:cubicBezTo>
                  <a:close/>
                  <a:moveTo>
                    <a:pt x="2489602" y="4074289"/>
                  </a:moveTo>
                  <a:cubicBezTo>
                    <a:pt x="2473573" y="4074289"/>
                    <a:pt x="2460575" y="4060766"/>
                    <a:pt x="2460575" y="4044089"/>
                  </a:cubicBezTo>
                  <a:cubicBezTo>
                    <a:pt x="2460575" y="4027412"/>
                    <a:pt x="2473573" y="4013889"/>
                    <a:pt x="2489602" y="4013889"/>
                  </a:cubicBezTo>
                  <a:cubicBezTo>
                    <a:pt x="2505631" y="4013889"/>
                    <a:pt x="2518629" y="4027412"/>
                    <a:pt x="2518629" y="4044089"/>
                  </a:cubicBezTo>
                  <a:cubicBezTo>
                    <a:pt x="2518629" y="4060766"/>
                    <a:pt x="2505631" y="4074289"/>
                    <a:pt x="2489602" y="4074289"/>
                  </a:cubicBezTo>
                  <a:close/>
                  <a:moveTo>
                    <a:pt x="2560375" y="4074289"/>
                  </a:moveTo>
                  <a:cubicBezTo>
                    <a:pt x="2544346" y="4074289"/>
                    <a:pt x="2531348" y="4060766"/>
                    <a:pt x="2531348" y="4044089"/>
                  </a:cubicBezTo>
                  <a:cubicBezTo>
                    <a:pt x="2531348" y="4027412"/>
                    <a:pt x="2544346" y="4013889"/>
                    <a:pt x="2560375" y="4013889"/>
                  </a:cubicBezTo>
                  <a:cubicBezTo>
                    <a:pt x="2576404" y="4013889"/>
                    <a:pt x="2589402" y="4027412"/>
                    <a:pt x="2589402" y="4044089"/>
                  </a:cubicBezTo>
                  <a:cubicBezTo>
                    <a:pt x="2589402" y="4060766"/>
                    <a:pt x="2576404" y="4074289"/>
                    <a:pt x="2560375" y="4074289"/>
                  </a:cubicBezTo>
                  <a:close/>
                  <a:moveTo>
                    <a:pt x="2631148" y="4074289"/>
                  </a:moveTo>
                  <a:cubicBezTo>
                    <a:pt x="2615119" y="4074289"/>
                    <a:pt x="2602121" y="4060766"/>
                    <a:pt x="2602121" y="4044089"/>
                  </a:cubicBezTo>
                  <a:cubicBezTo>
                    <a:pt x="2602121" y="4027412"/>
                    <a:pt x="2615119" y="4013889"/>
                    <a:pt x="2631148" y="4013889"/>
                  </a:cubicBezTo>
                  <a:cubicBezTo>
                    <a:pt x="2647177" y="4013889"/>
                    <a:pt x="2660175" y="4027412"/>
                    <a:pt x="2660175" y="4044089"/>
                  </a:cubicBezTo>
                  <a:cubicBezTo>
                    <a:pt x="2660175" y="4060766"/>
                    <a:pt x="2647177" y="4074289"/>
                    <a:pt x="2631148" y="4074289"/>
                  </a:cubicBezTo>
                  <a:close/>
                  <a:moveTo>
                    <a:pt x="2701923" y="4074289"/>
                  </a:moveTo>
                  <a:cubicBezTo>
                    <a:pt x="2685893" y="4074289"/>
                    <a:pt x="2672896" y="4060766"/>
                    <a:pt x="2672896" y="4044089"/>
                  </a:cubicBezTo>
                  <a:cubicBezTo>
                    <a:pt x="2672896" y="4027412"/>
                    <a:pt x="2685893" y="4013889"/>
                    <a:pt x="2701923" y="4013889"/>
                  </a:cubicBezTo>
                  <a:cubicBezTo>
                    <a:pt x="2717952" y="4013889"/>
                    <a:pt x="2730949" y="4027412"/>
                    <a:pt x="2730949" y="4044089"/>
                  </a:cubicBezTo>
                  <a:cubicBezTo>
                    <a:pt x="2730949" y="4060766"/>
                    <a:pt x="2717952" y="4074289"/>
                    <a:pt x="2701923" y="4074289"/>
                  </a:cubicBezTo>
                  <a:close/>
                  <a:moveTo>
                    <a:pt x="2772695" y="4074289"/>
                  </a:moveTo>
                  <a:cubicBezTo>
                    <a:pt x="2756666" y="4074289"/>
                    <a:pt x="2743668" y="4060766"/>
                    <a:pt x="2743668" y="4044089"/>
                  </a:cubicBezTo>
                  <a:cubicBezTo>
                    <a:pt x="2743668" y="4027412"/>
                    <a:pt x="2756666" y="4013889"/>
                    <a:pt x="2772695" y="4013889"/>
                  </a:cubicBezTo>
                  <a:cubicBezTo>
                    <a:pt x="2788724" y="4013889"/>
                    <a:pt x="2801722" y="4027412"/>
                    <a:pt x="2801722" y="4044089"/>
                  </a:cubicBezTo>
                  <a:cubicBezTo>
                    <a:pt x="2801722" y="4060766"/>
                    <a:pt x="2788724" y="4074289"/>
                    <a:pt x="2772695" y="4074289"/>
                  </a:cubicBezTo>
                  <a:close/>
                  <a:moveTo>
                    <a:pt x="2843468" y="4074289"/>
                  </a:moveTo>
                  <a:cubicBezTo>
                    <a:pt x="2827439" y="4074289"/>
                    <a:pt x="2814441" y="4060766"/>
                    <a:pt x="2814441" y="4044089"/>
                  </a:cubicBezTo>
                  <a:cubicBezTo>
                    <a:pt x="2814441" y="4027412"/>
                    <a:pt x="2827439" y="4013889"/>
                    <a:pt x="2843468" y="4013889"/>
                  </a:cubicBezTo>
                  <a:cubicBezTo>
                    <a:pt x="2859497" y="4013889"/>
                    <a:pt x="2872495" y="4027412"/>
                    <a:pt x="2872495" y="4044089"/>
                  </a:cubicBezTo>
                  <a:cubicBezTo>
                    <a:pt x="2872495" y="4060766"/>
                    <a:pt x="2859497" y="4074289"/>
                    <a:pt x="2843468" y="4074289"/>
                  </a:cubicBezTo>
                  <a:close/>
                  <a:moveTo>
                    <a:pt x="2985017" y="4074289"/>
                  </a:moveTo>
                  <a:cubicBezTo>
                    <a:pt x="2968987" y="4074289"/>
                    <a:pt x="2955990" y="4060766"/>
                    <a:pt x="2955990" y="4044089"/>
                  </a:cubicBezTo>
                  <a:cubicBezTo>
                    <a:pt x="2955990" y="4027412"/>
                    <a:pt x="2968987" y="4013889"/>
                    <a:pt x="2985017" y="4013889"/>
                  </a:cubicBezTo>
                  <a:cubicBezTo>
                    <a:pt x="3001046" y="4013889"/>
                    <a:pt x="3014043" y="4027412"/>
                    <a:pt x="3014043" y="4044089"/>
                  </a:cubicBezTo>
                  <a:cubicBezTo>
                    <a:pt x="3014043" y="4060766"/>
                    <a:pt x="3001046" y="4074289"/>
                    <a:pt x="2985017" y="4074289"/>
                  </a:cubicBezTo>
                  <a:close/>
                  <a:moveTo>
                    <a:pt x="3197335" y="4074289"/>
                  </a:moveTo>
                  <a:cubicBezTo>
                    <a:pt x="3181306" y="4074289"/>
                    <a:pt x="3168308" y="4060766"/>
                    <a:pt x="3168308" y="4044089"/>
                  </a:cubicBezTo>
                  <a:cubicBezTo>
                    <a:pt x="3168308" y="4027412"/>
                    <a:pt x="3181306" y="4013889"/>
                    <a:pt x="3197335" y="4013889"/>
                  </a:cubicBezTo>
                  <a:cubicBezTo>
                    <a:pt x="3213364" y="4013889"/>
                    <a:pt x="3226362" y="4027412"/>
                    <a:pt x="3226362" y="4044089"/>
                  </a:cubicBezTo>
                  <a:cubicBezTo>
                    <a:pt x="3226362" y="4060766"/>
                    <a:pt x="3213364" y="4074289"/>
                    <a:pt x="3197335" y="4074289"/>
                  </a:cubicBezTo>
                  <a:close/>
                  <a:moveTo>
                    <a:pt x="3268110" y="4074289"/>
                  </a:moveTo>
                  <a:cubicBezTo>
                    <a:pt x="3252080" y="4074289"/>
                    <a:pt x="3239083" y="4060766"/>
                    <a:pt x="3239083" y="4044089"/>
                  </a:cubicBezTo>
                  <a:cubicBezTo>
                    <a:pt x="3239083" y="4027412"/>
                    <a:pt x="3252080" y="4013889"/>
                    <a:pt x="3268110" y="4013889"/>
                  </a:cubicBezTo>
                  <a:cubicBezTo>
                    <a:pt x="3284139" y="4013889"/>
                    <a:pt x="3297136" y="4027412"/>
                    <a:pt x="3297136" y="4044089"/>
                  </a:cubicBezTo>
                  <a:cubicBezTo>
                    <a:pt x="3297136" y="4060766"/>
                    <a:pt x="3284139" y="4074289"/>
                    <a:pt x="3268110" y="4074289"/>
                  </a:cubicBezTo>
                  <a:close/>
                  <a:moveTo>
                    <a:pt x="3409655" y="4074289"/>
                  </a:moveTo>
                  <a:cubicBezTo>
                    <a:pt x="3393626" y="4074289"/>
                    <a:pt x="3380628" y="4060766"/>
                    <a:pt x="3380628" y="4044089"/>
                  </a:cubicBezTo>
                  <a:cubicBezTo>
                    <a:pt x="3380628" y="4027412"/>
                    <a:pt x="3393626" y="4013889"/>
                    <a:pt x="3409655" y="4013889"/>
                  </a:cubicBezTo>
                  <a:cubicBezTo>
                    <a:pt x="3425684" y="4013889"/>
                    <a:pt x="3438682" y="4027412"/>
                    <a:pt x="3438682" y="4044089"/>
                  </a:cubicBezTo>
                  <a:cubicBezTo>
                    <a:pt x="3438682" y="4060766"/>
                    <a:pt x="3425684" y="4074289"/>
                    <a:pt x="3409655" y="4074289"/>
                  </a:cubicBezTo>
                  <a:close/>
                  <a:moveTo>
                    <a:pt x="3480429" y="4074289"/>
                  </a:moveTo>
                  <a:cubicBezTo>
                    <a:pt x="3464400" y="4074289"/>
                    <a:pt x="3451402" y="4060766"/>
                    <a:pt x="3451402" y="4044089"/>
                  </a:cubicBezTo>
                  <a:cubicBezTo>
                    <a:pt x="3451402" y="4027412"/>
                    <a:pt x="3464400" y="4013889"/>
                    <a:pt x="3480429" y="4013889"/>
                  </a:cubicBezTo>
                  <a:cubicBezTo>
                    <a:pt x="3496458" y="4013889"/>
                    <a:pt x="3509456" y="4027412"/>
                    <a:pt x="3509456" y="4044089"/>
                  </a:cubicBezTo>
                  <a:cubicBezTo>
                    <a:pt x="3509456" y="4060766"/>
                    <a:pt x="3496458" y="4074289"/>
                    <a:pt x="3480429" y="4074289"/>
                  </a:cubicBezTo>
                  <a:close/>
                  <a:moveTo>
                    <a:pt x="3551204" y="4074289"/>
                  </a:moveTo>
                  <a:cubicBezTo>
                    <a:pt x="3535174" y="4074289"/>
                    <a:pt x="3522177" y="4060766"/>
                    <a:pt x="3522177" y="4044089"/>
                  </a:cubicBezTo>
                  <a:cubicBezTo>
                    <a:pt x="3522177" y="4027412"/>
                    <a:pt x="3535174" y="4013889"/>
                    <a:pt x="3551204" y="4013889"/>
                  </a:cubicBezTo>
                  <a:cubicBezTo>
                    <a:pt x="3567233" y="4013889"/>
                    <a:pt x="3580230" y="4027412"/>
                    <a:pt x="3580230" y="4044089"/>
                  </a:cubicBezTo>
                  <a:cubicBezTo>
                    <a:pt x="3580230" y="4060766"/>
                    <a:pt x="3567233" y="4074289"/>
                    <a:pt x="3551204" y="4074289"/>
                  </a:cubicBezTo>
                  <a:close/>
                  <a:moveTo>
                    <a:pt x="3621976" y="4074289"/>
                  </a:moveTo>
                  <a:cubicBezTo>
                    <a:pt x="3605947" y="4074289"/>
                    <a:pt x="3592949" y="4060766"/>
                    <a:pt x="3592949" y="4044089"/>
                  </a:cubicBezTo>
                  <a:cubicBezTo>
                    <a:pt x="3592949" y="4027412"/>
                    <a:pt x="3605947" y="4013889"/>
                    <a:pt x="3621976" y="4013889"/>
                  </a:cubicBezTo>
                  <a:cubicBezTo>
                    <a:pt x="3638005" y="4013889"/>
                    <a:pt x="3651003" y="4027412"/>
                    <a:pt x="3651003" y="4044089"/>
                  </a:cubicBezTo>
                  <a:cubicBezTo>
                    <a:pt x="3651003" y="4060766"/>
                    <a:pt x="3638005" y="4074289"/>
                    <a:pt x="3621976" y="4074289"/>
                  </a:cubicBezTo>
                  <a:close/>
                  <a:moveTo>
                    <a:pt x="3692749" y="4074289"/>
                  </a:moveTo>
                  <a:cubicBezTo>
                    <a:pt x="3676720" y="4074289"/>
                    <a:pt x="3663722" y="4060766"/>
                    <a:pt x="3663722" y="4044089"/>
                  </a:cubicBezTo>
                  <a:cubicBezTo>
                    <a:pt x="3663722" y="4027412"/>
                    <a:pt x="3676720" y="4013889"/>
                    <a:pt x="3692749" y="4013889"/>
                  </a:cubicBezTo>
                  <a:cubicBezTo>
                    <a:pt x="3708778" y="4013889"/>
                    <a:pt x="3721776" y="4027412"/>
                    <a:pt x="3721776" y="4044089"/>
                  </a:cubicBezTo>
                  <a:cubicBezTo>
                    <a:pt x="3721776" y="4060766"/>
                    <a:pt x="3708778" y="4074289"/>
                    <a:pt x="3692749" y="4074289"/>
                  </a:cubicBezTo>
                  <a:close/>
                  <a:moveTo>
                    <a:pt x="3763522" y="4074289"/>
                  </a:moveTo>
                  <a:cubicBezTo>
                    <a:pt x="3747493" y="4074289"/>
                    <a:pt x="3734495" y="4060766"/>
                    <a:pt x="3734495" y="4044089"/>
                  </a:cubicBezTo>
                  <a:cubicBezTo>
                    <a:pt x="3734495" y="4027412"/>
                    <a:pt x="3747493" y="4013889"/>
                    <a:pt x="3763522" y="4013889"/>
                  </a:cubicBezTo>
                  <a:cubicBezTo>
                    <a:pt x="3779551" y="4013889"/>
                    <a:pt x="3792549" y="4027412"/>
                    <a:pt x="3792549" y="4044089"/>
                  </a:cubicBezTo>
                  <a:cubicBezTo>
                    <a:pt x="3792549" y="4060766"/>
                    <a:pt x="3779551" y="4074289"/>
                    <a:pt x="3763522" y="4074289"/>
                  </a:cubicBezTo>
                  <a:close/>
                  <a:moveTo>
                    <a:pt x="3834297" y="4074289"/>
                  </a:moveTo>
                  <a:cubicBezTo>
                    <a:pt x="3818267" y="4074289"/>
                    <a:pt x="3805270" y="4060766"/>
                    <a:pt x="3805270" y="4044089"/>
                  </a:cubicBezTo>
                  <a:cubicBezTo>
                    <a:pt x="3805270" y="4027412"/>
                    <a:pt x="3818267" y="4013889"/>
                    <a:pt x="3834297" y="4013889"/>
                  </a:cubicBezTo>
                  <a:cubicBezTo>
                    <a:pt x="3850326" y="4013889"/>
                    <a:pt x="3863323" y="4027412"/>
                    <a:pt x="3863323" y="4044089"/>
                  </a:cubicBezTo>
                  <a:cubicBezTo>
                    <a:pt x="3863323" y="4060766"/>
                    <a:pt x="3850326" y="4074289"/>
                    <a:pt x="3834297" y="4074289"/>
                  </a:cubicBezTo>
                  <a:close/>
                  <a:moveTo>
                    <a:pt x="3905069" y="4074289"/>
                  </a:moveTo>
                  <a:cubicBezTo>
                    <a:pt x="3889040" y="4074289"/>
                    <a:pt x="3876042" y="4060766"/>
                    <a:pt x="3876042" y="4044089"/>
                  </a:cubicBezTo>
                  <a:cubicBezTo>
                    <a:pt x="3876042" y="4027412"/>
                    <a:pt x="3889040" y="4013889"/>
                    <a:pt x="3905069" y="4013889"/>
                  </a:cubicBezTo>
                  <a:cubicBezTo>
                    <a:pt x="3921098" y="4013889"/>
                    <a:pt x="3934096" y="4027412"/>
                    <a:pt x="3934096" y="4044089"/>
                  </a:cubicBezTo>
                  <a:cubicBezTo>
                    <a:pt x="3934096" y="4060766"/>
                    <a:pt x="3921098" y="4074289"/>
                    <a:pt x="3905069" y="4074289"/>
                  </a:cubicBezTo>
                  <a:close/>
                  <a:moveTo>
                    <a:pt x="5037444" y="4074289"/>
                  </a:moveTo>
                  <a:cubicBezTo>
                    <a:pt x="5021415" y="4074289"/>
                    <a:pt x="5008417" y="4060766"/>
                    <a:pt x="5008417" y="4044089"/>
                  </a:cubicBezTo>
                  <a:cubicBezTo>
                    <a:pt x="5008417" y="4027412"/>
                    <a:pt x="5021415" y="4013889"/>
                    <a:pt x="5037444" y="4013889"/>
                  </a:cubicBezTo>
                  <a:cubicBezTo>
                    <a:pt x="5053473" y="4013889"/>
                    <a:pt x="5066471" y="4027412"/>
                    <a:pt x="5066471" y="4044089"/>
                  </a:cubicBezTo>
                  <a:cubicBezTo>
                    <a:pt x="5066471" y="4060766"/>
                    <a:pt x="5053473" y="4074289"/>
                    <a:pt x="5037444" y="4074289"/>
                  </a:cubicBezTo>
                  <a:close/>
                  <a:moveTo>
                    <a:pt x="5178990" y="4074289"/>
                  </a:moveTo>
                  <a:cubicBezTo>
                    <a:pt x="5162961" y="4074289"/>
                    <a:pt x="5149963" y="4060766"/>
                    <a:pt x="5149963" y="4044089"/>
                  </a:cubicBezTo>
                  <a:cubicBezTo>
                    <a:pt x="5149963" y="4027412"/>
                    <a:pt x="5162961" y="4013889"/>
                    <a:pt x="5178990" y="4013889"/>
                  </a:cubicBezTo>
                  <a:cubicBezTo>
                    <a:pt x="5195019" y="4013889"/>
                    <a:pt x="5208017" y="4027412"/>
                    <a:pt x="5208017" y="4044089"/>
                  </a:cubicBezTo>
                  <a:cubicBezTo>
                    <a:pt x="5208017" y="4060766"/>
                    <a:pt x="5195019" y="4074289"/>
                    <a:pt x="5178990" y="4074289"/>
                  </a:cubicBezTo>
                  <a:close/>
                  <a:moveTo>
                    <a:pt x="5462087" y="4074289"/>
                  </a:moveTo>
                  <a:cubicBezTo>
                    <a:pt x="5446052" y="4074289"/>
                    <a:pt x="5433054" y="4060766"/>
                    <a:pt x="5433054" y="4044089"/>
                  </a:cubicBezTo>
                  <a:cubicBezTo>
                    <a:pt x="5433054" y="4027412"/>
                    <a:pt x="5446052" y="4013889"/>
                    <a:pt x="5462087" y="4013889"/>
                  </a:cubicBezTo>
                  <a:cubicBezTo>
                    <a:pt x="5478116" y="4013889"/>
                    <a:pt x="5491108" y="4027412"/>
                    <a:pt x="5491108" y="4044089"/>
                  </a:cubicBezTo>
                  <a:cubicBezTo>
                    <a:pt x="5491108" y="4060766"/>
                    <a:pt x="5478116" y="4074289"/>
                    <a:pt x="5462087" y="4074289"/>
                  </a:cubicBezTo>
                  <a:close/>
                  <a:moveTo>
                    <a:pt x="5532861" y="4074289"/>
                  </a:moveTo>
                  <a:cubicBezTo>
                    <a:pt x="5516832" y="4074289"/>
                    <a:pt x="5503829" y="4060766"/>
                    <a:pt x="5503829" y="4044089"/>
                  </a:cubicBezTo>
                  <a:cubicBezTo>
                    <a:pt x="5503829" y="4027412"/>
                    <a:pt x="5516832" y="4013889"/>
                    <a:pt x="5532861" y="4013889"/>
                  </a:cubicBezTo>
                  <a:cubicBezTo>
                    <a:pt x="5548890" y="4013889"/>
                    <a:pt x="5561882" y="4027412"/>
                    <a:pt x="5561882" y="4044089"/>
                  </a:cubicBezTo>
                  <a:cubicBezTo>
                    <a:pt x="5561882" y="4060766"/>
                    <a:pt x="5548890" y="4074289"/>
                    <a:pt x="5532861" y="4074289"/>
                  </a:cubicBezTo>
                  <a:close/>
                  <a:moveTo>
                    <a:pt x="5603633" y="4074289"/>
                  </a:moveTo>
                  <a:cubicBezTo>
                    <a:pt x="5587604" y="4074289"/>
                    <a:pt x="5574601" y="4060766"/>
                    <a:pt x="5574601" y="4044089"/>
                  </a:cubicBezTo>
                  <a:cubicBezTo>
                    <a:pt x="5574601" y="4027412"/>
                    <a:pt x="5587604" y="4013889"/>
                    <a:pt x="5603633" y="4013889"/>
                  </a:cubicBezTo>
                  <a:cubicBezTo>
                    <a:pt x="5619662" y="4013889"/>
                    <a:pt x="5632655" y="4027412"/>
                    <a:pt x="5632655" y="4044089"/>
                  </a:cubicBezTo>
                  <a:cubicBezTo>
                    <a:pt x="5632655" y="4060766"/>
                    <a:pt x="5619662" y="4074289"/>
                    <a:pt x="5603633" y="4074289"/>
                  </a:cubicBezTo>
                  <a:close/>
                  <a:moveTo>
                    <a:pt x="5674406" y="4074289"/>
                  </a:moveTo>
                  <a:cubicBezTo>
                    <a:pt x="5658377" y="4074289"/>
                    <a:pt x="5645374" y="4060766"/>
                    <a:pt x="5645374" y="4044089"/>
                  </a:cubicBezTo>
                  <a:cubicBezTo>
                    <a:pt x="5645374" y="4027412"/>
                    <a:pt x="5658377" y="4013889"/>
                    <a:pt x="5674406" y="4013889"/>
                  </a:cubicBezTo>
                  <a:cubicBezTo>
                    <a:pt x="5690436" y="4013889"/>
                    <a:pt x="5703428" y="4027412"/>
                    <a:pt x="5703428" y="4044089"/>
                  </a:cubicBezTo>
                  <a:cubicBezTo>
                    <a:pt x="5703428" y="4060766"/>
                    <a:pt x="5690436" y="4074289"/>
                    <a:pt x="5674406" y="4074289"/>
                  </a:cubicBezTo>
                  <a:close/>
                  <a:moveTo>
                    <a:pt x="5745180" y="4074289"/>
                  </a:moveTo>
                  <a:cubicBezTo>
                    <a:pt x="5729150" y="4074289"/>
                    <a:pt x="5716147" y="4060766"/>
                    <a:pt x="5716147" y="4044089"/>
                  </a:cubicBezTo>
                  <a:cubicBezTo>
                    <a:pt x="5716147" y="4027412"/>
                    <a:pt x="5729150" y="4013889"/>
                    <a:pt x="5745180" y="4013889"/>
                  </a:cubicBezTo>
                  <a:cubicBezTo>
                    <a:pt x="5761209" y="4013889"/>
                    <a:pt x="5774201" y="4027412"/>
                    <a:pt x="5774201" y="4044089"/>
                  </a:cubicBezTo>
                  <a:cubicBezTo>
                    <a:pt x="5774201" y="4060766"/>
                    <a:pt x="5761209" y="4074289"/>
                    <a:pt x="5745180" y="4074289"/>
                  </a:cubicBezTo>
                  <a:close/>
                  <a:moveTo>
                    <a:pt x="5815954" y="4074289"/>
                  </a:moveTo>
                  <a:cubicBezTo>
                    <a:pt x="5799925" y="4074289"/>
                    <a:pt x="5786922" y="4060766"/>
                    <a:pt x="5786922" y="4044089"/>
                  </a:cubicBezTo>
                  <a:cubicBezTo>
                    <a:pt x="5786922" y="4027412"/>
                    <a:pt x="5799925" y="4013889"/>
                    <a:pt x="5815954" y="4013889"/>
                  </a:cubicBezTo>
                  <a:cubicBezTo>
                    <a:pt x="5831983" y="4013889"/>
                    <a:pt x="5844975" y="4027412"/>
                    <a:pt x="5844975" y="4044089"/>
                  </a:cubicBezTo>
                  <a:cubicBezTo>
                    <a:pt x="5844975" y="4060766"/>
                    <a:pt x="5831983" y="4074289"/>
                    <a:pt x="5815954" y="4074289"/>
                  </a:cubicBezTo>
                  <a:close/>
                  <a:moveTo>
                    <a:pt x="5886727" y="4074289"/>
                  </a:moveTo>
                  <a:cubicBezTo>
                    <a:pt x="5870698" y="4074289"/>
                    <a:pt x="5857695" y="4060766"/>
                    <a:pt x="5857695" y="4044089"/>
                  </a:cubicBezTo>
                  <a:cubicBezTo>
                    <a:pt x="5857695" y="4027412"/>
                    <a:pt x="5870698" y="4013889"/>
                    <a:pt x="5886727" y="4013889"/>
                  </a:cubicBezTo>
                  <a:cubicBezTo>
                    <a:pt x="5902756" y="4013889"/>
                    <a:pt x="5915749" y="4027412"/>
                    <a:pt x="5915749" y="4044089"/>
                  </a:cubicBezTo>
                  <a:cubicBezTo>
                    <a:pt x="5915749" y="4060766"/>
                    <a:pt x="5902756" y="4074289"/>
                    <a:pt x="5886727" y="4074289"/>
                  </a:cubicBezTo>
                  <a:close/>
                  <a:moveTo>
                    <a:pt x="5957500" y="4074289"/>
                  </a:moveTo>
                  <a:cubicBezTo>
                    <a:pt x="5941471" y="4074289"/>
                    <a:pt x="5928468" y="4060766"/>
                    <a:pt x="5928468" y="4044089"/>
                  </a:cubicBezTo>
                  <a:cubicBezTo>
                    <a:pt x="5928468" y="4027412"/>
                    <a:pt x="5941471" y="4013889"/>
                    <a:pt x="5957500" y="4013889"/>
                  </a:cubicBezTo>
                  <a:cubicBezTo>
                    <a:pt x="5973530" y="4013889"/>
                    <a:pt x="5986522" y="4027412"/>
                    <a:pt x="5986522" y="4044089"/>
                  </a:cubicBezTo>
                  <a:cubicBezTo>
                    <a:pt x="5986522" y="4060766"/>
                    <a:pt x="5973530" y="4074289"/>
                    <a:pt x="5957500" y="4074289"/>
                  </a:cubicBezTo>
                  <a:close/>
                  <a:moveTo>
                    <a:pt x="6028274" y="4074289"/>
                  </a:moveTo>
                  <a:cubicBezTo>
                    <a:pt x="6012244" y="4074289"/>
                    <a:pt x="5999241" y="4060766"/>
                    <a:pt x="5999241" y="4044089"/>
                  </a:cubicBezTo>
                  <a:cubicBezTo>
                    <a:pt x="5999241" y="4027412"/>
                    <a:pt x="6012244" y="4013889"/>
                    <a:pt x="6028274" y="4013889"/>
                  </a:cubicBezTo>
                  <a:cubicBezTo>
                    <a:pt x="6044303" y="4013889"/>
                    <a:pt x="6057295" y="4027412"/>
                    <a:pt x="6057295" y="4044089"/>
                  </a:cubicBezTo>
                  <a:cubicBezTo>
                    <a:pt x="6057295" y="4060766"/>
                    <a:pt x="6044303" y="4074289"/>
                    <a:pt x="6028274" y="4074289"/>
                  </a:cubicBezTo>
                  <a:close/>
                  <a:moveTo>
                    <a:pt x="6099048" y="4074289"/>
                  </a:moveTo>
                  <a:cubicBezTo>
                    <a:pt x="6083019" y="4074289"/>
                    <a:pt x="6070016" y="4060766"/>
                    <a:pt x="6070016" y="4044089"/>
                  </a:cubicBezTo>
                  <a:cubicBezTo>
                    <a:pt x="6070016" y="4027412"/>
                    <a:pt x="6083019" y="4013889"/>
                    <a:pt x="6099048" y="4013889"/>
                  </a:cubicBezTo>
                  <a:cubicBezTo>
                    <a:pt x="6115077" y="4013889"/>
                    <a:pt x="6128069" y="4027412"/>
                    <a:pt x="6128069" y="4044089"/>
                  </a:cubicBezTo>
                  <a:cubicBezTo>
                    <a:pt x="6128069" y="4060766"/>
                    <a:pt x="6115077" y="4074289"/>
                    <a:pt x="6099048" y="4074289"/>
                  </a:cubicBezTo>
                  <a:close/>
                  <a:moveTo>
                    <a:pt x="6169820" y="4074289"/>
                  </a:moveTo>
                  <a:cubicBezTo>
                    <a:pt x="6153791" y="4074289"/>
                    <a:pt x="6140788" y="4060766"/>
                    <a:pt x="6140788" y="4044089"/>
                  </a:cubicBezTo>
                  <a:cubicBezTo>
                    <a:pt x="6140788" y="4027412"/>
                    <a:pt x="6153791" y="4013889"/>
                    <a:pt x="6169820" y="4013889"/>
                  </a:cubicBezTo>
                  <a:cubicBezTo>
                    <a:pt x="6185849" y="4013889"/>
                    <a:pt x="6198842" y="4027412"/>
                    <a:pt x="6198842" y="4044089"/>
                  </a:cubicBezTo>
                  <a:cubicBezTo>
                    <a:pt x="6198842" y="4060766"/>
                    <a:pt x="6185849" y="4074289"/>
                    <a:pt x="6169820" y="4074289"/>
                  </a:cubicBezTo>
                  <a:close/>
                  <a:moveTo>
                    <a:pt x="6240593" y="4074289"/>
                  </a:moveTo>
                  <a:cubicBezTo>
                    <a:pt x="6224564" y="4074289"/>
                    <a:pt x="6211561" y="4060766"/>
                    <a:pt x="6211561" y="4044089"/>
                  </a:cubicBezTo>
                  <a:cubicBezTo>
                    <a:pt x="6211561" y="4027412"/>
                    <a:pt x="6224564" y="4013889"/>
                    <a:pt x="6240593" y="4013889"/>
                  </a:cubicBezTo>
                  <a:cubicBezTo>
                    <a:pt x="6256623" y="4013889"/>
                    <a:pt x="6269615" y="4027412"/>
                    <a:pt x="6269615" y="4044089"/>
                  </a:cubicBezTo>
                  <a:cubicBezTo>
                    <a:pt x="6269615" y="4060766"/>
                    <a:pt x="6256623" y="4074289"/>
                    <a:pt x="6240593" y="4074289"/>
                  </a:cubicBezTo>
                  <a:close/>
                  <a:moveTo>
                    <a:pt x="6311367" y="4074289"/>
                  </a:moveTo>
                  <a:cubicBezTo>
                    <a:pt x="6295337" y="4074289"/>
                    <a:pt x="6282334" y="4060766"/>
                    <a:pt x="6282334" y="4044089"/>
                  </a:cubicBezTo>
                  <a:cubicBezTo>
                    <a:pt x="6282334" y="4027412"/>
                    <a:pt x="6295337" y="4013889"/>
                    <a:pt x="6311367" y="4013889"/>
                  </a:cubicBezTo>
                  <a:cubicBezTo>
                    <a:pt x="6327396" y="4013889"/>
                    <a:pt x="6340388" y="4027412"/>
                    <a:pt x="6340388" y="4044089"/>
                  </a:cubicBezTo>
                  <a:cubicBezTo>
                    <a:pt x="6340388" y="4060766"/>
                    <a:pt x="6327396" y="4074289"/>
                    <a:pt x="6311367" y="4074289"/>
                  </a:cubicBezTo>
                  <a:close/>
                  <a:moveTo>
                    <a:pt x="6382142" y="4074289"/>
                  </a:moveTo>
                  <a:cubicBezTo>
                    <a:pt x="6366113" y="4074289"/>
                    <a:pt x="6353110" y="4060766"/>
                    <a:pt x="6353110" y="4044089"/>
                  </a:cubicBezTo>
                  <a:cubicBezTo>
                    <a:pt x="6353110" y="4027412"/>
                    <a:pt x="6366113" y="4013889"/>
                    <a:pt x="6382142" y="4013889"/>
                  </a:cubicBezTo>
                  <a:cubicBezTo>
                    <a:pt x="6398171" y="4013889"/>
                    <a:pt x="6411163" y="4027412"/>
                    <a:pt x="6411163" y="4044089"/>
                  </a:cubicBezTo>
                  <a:cubicBezTo>
                    <a:pt x="6411163" y="4060766"/>
                    <a:pt x="6398171" y="4074289"/>
                    <a:pt x="6382142" y="4074289"/>
                  </a:cubicBezTo>
                  <a:close/>
                  <a:moveTo>
                    <a:pt x="6452914" y="4074289"/>
                  </a:moveTo>
                  <a:cubicBezTo>
                    <a:pt x="6436885" y="4074289"/>
                    <a:pt x="6423882" y="4060766"/>
                    <a:pt x="6423882" y="4044089"/>
                  </a:cubicBezTo>
                  <a:cubicBezTo>
                    <a:pt x="6423882" y="4027412"/>
                    <a:pt x="6436885" y="4013889"/>
                    <a:pt x="6452914" y="4013889"/>
                  </a:cubicBezTo>
                  <a:cubicBezTo>
                    <a:pt x="6468943" y="4013889"/>
                    <a:pt x="6481936" y="4027412"/>
                    <a:pt x="6481936" y="4044089"/>
                  </a:cubicBezTo>
                  <a:cubicBezTo>
                    <a:pt x="6481936" y="4060766"/>
                    <a:pt x="6468943" y="4074289"/>
                    <a:pt x="6452914" y="4074289"/>
                  </a:cubicBezTo>
                  <a:close/>
                  <a:moveTo>
                    <a:pt x="6523687" y="4074289"/>
                  </a:moveTo>
                  <a:cubicBezTo>
                    <a:pt x="6507658" y="4074289"/>
                    <a:pt x="6494655" y="4060766"/>
                    <a:pt x="6494655" y="4044089"/>
                  </a:cubicBezTo>
                  <a:cubicBezTo>
                    <a:pt x="6494655" y="4027412"/>
                    <a:pt x="6507658" y="4013889"/>
                    <a:pt x="6523687" y="4013889"/>
                  </a:cubicBezTo>
                  <a:cubicBezTo>
                    <a:pt x="6539717" y="4013889"/>
                    <a:pt x="6552709" y="4027412"/>
                    <a:pt x="6552709" y="4044089"/>
                  </a:cubicBezTo>
                  <a:cubicBezTo>
                    <a:pt x="6552709" y="4060766"/>
                    <a:pt x="6539717" y="4074289"/>
                    <a:pt x="6523687" y="4074289"/>
                  </a:cubicBezTo>
                  <a:close/>
                  <a:moveTo>
                    <a:pt x="6594461" y="4074289"/>
                  </a:moveTo>
                  <a:cubicBezTo>
                    <a:pt x="6578431" y="4074289"/>
                    <a:pt x="6565428" y="4060766"/>
                    <a:pt x="6565428" y="4044089"/>
                  </a:cubicBezTo>
                  <a:cubicBezTo>
                    <a:pt x="6565428" y="4027412"/>
                    <a:pt x="6578431" y="4013889"/>
                    <a:pt x="6594461" y="4013889"/>
                  </a:cubicBezTo>
                  <a:cubicBezTo>
                    <a:pt x="6610490" y="4013889"/>
                    <a:pt x="6623482" y="4027412"/>
                    <a:pt x="6623482" y="4044089"/>
                  </a:cubicBezTo>
                  <a:cubicBezTo>
                    <a:pt x="6623482" y="4060766"/>
                    <a:pt x="6610490" y="4074289"/>
                    <a:pt x="6594461" y="4074289"/>
                  </a:cubicBezTo>
                  <a:close/>
                  <a:moveTo>
                    <a:pt x="6665235" y="4074289"/>
                  </a:moveTo>
                  <a:cubicBezTo>
                    <a:pt x="6649206" y="4074289"/>
                    <a:pt x="6636203" y="4060766"/>
                    <a:pt x="6636203" y="4044089"/>
                  </a:cubicBezTo>
                  <a:cubicBezTo>
                    <a:pt x="6636203" y="4027412"/>
                    <a:pt x="6649206" y="4013889"/>
                    <a:pt x="6665235" y="4013889"/>
                  </a:cubicBezTo>
                  <a:cubicBezTo>
                    <a:pt x="6681264" y="4013889"/>
                    <a:pt x="6694256" y="4027412"/>
                    <a:pt x="6694256" y="4044089"/>
                  </a:cubicBezTo>
                  <a:cubicBezTo>
                    <a:pt x="6694256" y="4060766"/>
                    <a:pt x="6681264" y="4074289"/>
                    <a:pt x="6665235" y="4074289"/>
                  </a:cubicBezTo>
                  <a:close/>
                  <a:moveTo>
                    <a:pt x="6736007" y="4074289"/>
                  </a:moveTo>
                  <a:cubicBezTo>
                    <a:pt x="6719978" y="4074289"/>
                    <a:pt x="6706975" y="4060766"/>
                    <a:pt x="6706975" y="4044089"/>
                  </a:cubicBezTo>
                  <a:cubicBezTo>
                    <a:pt x="6706975" y="4027412"/>
                    <a:pt x="6719978" y="4013889"/>
                    <a:pt x="6736007" y="4013889"/>
                  </a:cubicBezTo>
                  <a:cubicBezTo>
                    <a:pt x="6752036" y="4013889"/>
                    <a:pt x="6765029" y="4027412"/>
                    <a:pt x="6765029" y="4044089"/>
                  </a:cubicBezTo>
                  <a:cubicBezTo>
                    <a:pt x="6765029" y="4060766"/>
                    <a:pt x="6752036" y="4074289"/>
                    <a:pt x="6736007" y="4074289"/>
                  </a:cubicBezTo>
                  <a:close/>
                  <a:moveTo>
                    <a:pt x="6806780" y="4074289"/>
                  </a:moveTo>
                  <a:cubicBezTo>
                    <a:pt x="6790751" y="4074289"/>
                    <a:pt x="6777748" y="4060766"/>
                    <a:pt x="6777748" y="4044089"/>
                  </a:cubicBezTo>
                  <a:cubicBezTo>
                    <a:pt x="6777748" y="4027412"/>
                    <a:pt x="6790751" y="4013889"/>
                    <a:pt x="6806780" y="4013889"/>
                  </a:cubicBezTo>
                  <a:cubicBezTo>
                    <a:pt x="6822810" y="4013889"/>
                    <a:pt x="6835802" y="4027412"/>
                    <a:pt x="6835802" y="4044089"/>
                  </a:cubicBezTo>
                  <a:cubicBezTo>
                    <a:pt x="6835802" y="4060766"/>
                    <a:pt x="6822810" y="4074289"/>
                    <a:pt x="6806780" y="4074289"/>
                  </a:cubicBezTo>
                  <a:close/>
                  <a:moveTo>
                    <a:pt x="6877555" y="4074289"/>
                  </a:moveTo>
                  <a:cubicBezTo>
                    <a:pt x="6861525" y="4074289"/>
                    <a:pt x="6848522" y="4060766"/>
                    <a:pt x="6848522" y="4044089"/>
                  </a:cubicBezTo>
                  <a:cubicBezTo>
                    <a:pt x="6848522" y="4027412"/>
                    <a:pt x="6861525" y="4013889"/>
                    <a:pt x="6877555" y="4013889"/>
                  </a:cubicBezTo>
                  <a:cubicBezTo>
                    <a:pt x="6893584" y="4013889"/>
                    <a:pt x="6906576" y="4027412"/>
                    <a:pt x="6906576" y="4044089"/>
                  </a:cubicBezTo>
                  <a:cubicBezTo>
                    <a:pt x="6906576" y="4060766"/>
                    <a:pt x="6893584" y="4074289"/>
                    <a:pt x="6877555" y="4074289"/>
                  </a:cubicBezTo>
                  <a:close/>
                  <a:moveTo>
                    <a:pt x="6948329" y="4074289"/>
                  </a:moveTo>
                  <a:cubicBezTo>
                    <a:pt x="6932300" y="4074289"/>
                    <a:pt x="6919297" y="4060766"/>
                    <a:pt x="6919297" y="4044089"/>
                  </a:cubicBezTo>
                  <a:cubicBezTo>
                    <a:pt x="6919297" y="4027412"/>
                    <a:pt x="6932300" y="4013889"/>
                    <a:pt x="6948329" y="4013889"/>
                  </a:cubicBezTo>
                  <a:cubicBezTo>
                    <a:pt x="6964358" y="4013889"/>
                    <a:pt x="6977350" y="4027412"/>
                    <a:pt x="6977350" y="4044089"/>
                  </a:cubicBezTo>
                  <a:cubicBezTo>
                    <a:pt x="6977350" y="4060766"/>
                    <a:pt x="6964358" y="4074289"/>
                    <a:pt x="6948329" y="4074289"/>
                  </a:cubicBezTo>
                  <a:close/>
                  <a:moveTo>
                    <a:pt x="7019101" y="4074289"/>
                  </a:moveTo>
                  <a:cubicBezTo>
                    <a:pt x="7003072" y="4074289"/>
                    <a:pt x="6990069" y="4060766"/>
                    <a:pt x="6990069" y="4044089"/>
                  </a:cubicBezTo>
                  <a:cubicBezTo>
                    <a:pt x="6990069" y="4027412"/>
                    <a:pt x="7003072" y="4013889"/>
                    <a:pt x="7019101" y="4013889"/>
                  </a:cubicBezTo>
                  <a:cubicBezTo>
                    <a:pt x="7035130" y="4013889"/>
                    <a:pt x="7048123" y="4027412"/>
                    <a:pt x="7048123" y="4044089"/>
                  </a:cubicBezTo>
                  <a:cubicBezTo>
                    <a:pt x="7048123" y="4060766"/>
                    <a:pt x="7035130" y="4074289"/>
                    <a:pt x="7019101" y="4074289"/>
                  </a:cubicBezTo>
                  <a:close/>
                  <a:moveTo>
                    <a:pt x="7089874" y="4074289"/>
                  </a:moveTo>
                  <a:cubicBezTo>
                    <a:pt x="7073845" y="4074289"/>
                    <a:pt x="7060842" y="4060766"/>
                    <a:pt x="7060842" y="4044089"/>
                  </a:cubicBezTo>
                  <a:cubicBezTo>
                    <a:pt x="7060842" y="4027412"/>
                    <a:pt x="7073845" y="4013889"/>
                    <a:pt x="7089874" y="4013889"/>
                  </a:cubicBezTo>
                  <a:cubicBezTo>
                    <a:pt x="7105904" y="4013889"/>
                    <a:pt x="7118896" y="4027412"/>
                    <a:pt x="7118896" y="4044089"/>
                  </a:cubicBezTo>
                  <a:cubicBezTo>
                    <a:pt x="7118896" y="4060766"/>
                    <a:pt x="7105904" y="4074289"/>
                    <a:pt x="7089874" y="4074289"/>
                  </a:cubicBezTo>
                  <a:close/>
                  <a:moveTo>
                    <a:pt x="7160648" y="4074289"/>
                  </a:moveTo>
                  <a:cubicBezTo>
                    <a:pt x="7144618" y="4074289"/>
                    <a:pt x="7131615" y="4060766"/>
                    <a:pt x="7131615" y="4044089"/>
                  </a:cubicBezTo>
                  <a:cubicBezTo>
                    <a:pt x="7131615" y="4027412"/>
                    <a:pt x="7144618" y="4013889"/>
                    <a:pt x="7160648" y="4013889"/>
                  </a:cubicBezTo>
                  <a:cubicBezTo>
                    <a:pt x="7176677" y="4013889"/>
                    <a:pt x="7189669" y="4027412"/>
                    <a:pt x="7189669" y="4044089"/>
                  </a:cubicBezTo>
                  <a:cubicBezTo>
                    <a:pt x="7189669" y="4060766"/>
                    <a:pt x="7176677" y="4074289"/>
                    <a:pt x="7160648" y="4074289"/>
                  </a:cubicBezTo>
                  <a:close/>
                  <a:moveTo>
                    <a:pt x="7231422" y="4074289"/>
                  </a:moveTo>
                  <a:cubicBezTo>
                    <a:pt x="7215393" y="4074289"/>
                    <a:pt x="7202390" y="4060766"/>
                    <a:pt x="7202390" y="4044089"/>
                  </a:cubicBezTo>
                  <a:cubicBezTo>
                    <a:pt x="7202390" y="4027412"/>
                    <a:pt x="7215393" y="4013889"/>
                    <a:pt x="7231422" y="4013889"/>
                  </a:cubicBezTo>
                  <a:cubicBezTo>
                    <a:pt x="7247451" y="4013889"/>
                    <a:pt x="7260443" y="4027412"/>
                    <a:pt x="7260443" y="4044089"/>
                  </a:cubicBezTo>
                  <a:cubicBezTo>
                    <a:pt x="7260443" y="4060766"/>
                    <a:pt x="7247451" y="4074289"/>
                    <a:pt x="7231422" y="4074289"/>
                  </a:cubicBezTo>
                  <a:close/>
                  <a:moveTo>
                    <a:pt x="7302194" y="4074289"/>
                  </a:moveTo>
                  <a:cubicBezTo>
                    <a:pt x="7286165" y="4074289"/>
                    <a:pt x="7273162" y="4060766"/>
                    <a:pt x="7273162" y="4044089"/>
                  </a:cubicBezTo>
                  <a:cubicBezTo>
                    <a:pt x="7273162" y="4027412"/>
                    <a:pt x="7286165" y="4013889"/>
                    <a:pt x="7302194" y="4013889"/>
                  </a:cubicBezTo>
                  <a:cubicBezTo>
                    <a:pt x="7318223" y="4013889"/>
                    <a:pt x="7331216" y="4027412"/>
                    <a:pt x="7331216" y="4044089"/>
                  </a:cubicBezTo>
                  <a:cubicBezTo>
                    <a:pt x="7331216" y="4060766"/>
                    <a:pt x="7318223" y="4074289"/>
                    <a:pt x="7302194" y="4074289"/>
                  </a:cubicBezTo>
                  <a:close/>
                  <a:moveTo>
                    <a:pt x="7372968" y="4074289"/>
                  </a:moveTo>
                  <a:cubicBezTo>
                    <a:pt x="7356939" y="4074289"/>
                    <a:pt x="7343936" y="4060766"/>
                    <a:pt x="7343936" y="4044089"/>
                  </a:cubicBezTo>
                  <a:cubicBezTo>
                    <a:pt x="7343936" y="4027412"/>
                    <a:pt x="7356939" y="4013889"/>
                    <a:pt x="7372968" y="4013889"/>
                  </a:cubicBezTo>
                  <a:cubicBezTo>
                    <a:pt x="7388998" y="4013889"/>
                    <a:pt x="7401990" y="4027412"/>
                    <a:pt x="7401990" y="4044089"/>
                  </a:cubicBezTo>
                  <a:cubicBezTo>
                    <a:pt x="7401990" y="4060766"/>
                    <a:pt x="7388998" y="4074289"/>
                    <a:pt x="7372968" y="4074289"/>
                  </a:cubicBezTo>
                  <a:close/>
                  <a:moveTo>
                    <a:pt x="7443742" y="4074289"/>
                  </a:moveTo>
                  <a:cubicBezTo>
                    <a:pt x="7427712" y="4074289"/>
                    <a:pt x="7414709" y="4060766"/>
                    <a:pt x="7414709" y="4044089"/>
                  </a:cubicBezTo>
                  <a:cubicBezTo>
                    <a:pt x="7414709" y="4027412"/>
                    <a:pt x="7427712" y="4013889"/>
                    <a:pt x="7443742" y="4013889"/>
                  </a:cubicBezTo>
                  <a:cubicBezTo>
                    <a:pt x="7459771" y="4013889"/>
                    <a:pt x="7472763" y="4027412"/>
                    <a:pt x="7472763" y="4044089"/>
                  </a:cubicBezTo>
                  <a:cubicBezTo>
                    <a:pt x="7472763" y="4060766"/>
                    <a:pt x="7459771" y="4074289"/>
                    <a:pt x="7443742" y="4074289"/>
                  </a:cubicBezTo>
                  <a:close/>
                  <a:moveTo>
                    <a:pt x="7514516" y="4074289"/>
                  </a:moveTo>
                  <a:cubicBezTo>
                    <a:pt x="7498487" y="4074289"/>
                    <a:pt x="7485484" y="4060766"/>
                    <a:pt x="7485484" y="4044089"/>
                  </a:cubicBezTo>
                  <a:cubicBezTo>
                    <a:pt x="7485484" y="4027412"/>
                    <a:pt x="7498487" y="4013889"/>
                    <a:pt x="7514516" y="4013889"/>
                  </a:cubicBezTo>
                  <a:cubicBezTo>
                    <a:pt x="7530545" y="4013889"/>
                    <a:pt x="7543537" y="4027412"/>
                    <a:pt x="7543537" y="4044089"/>
                  </a:cubicBezTo>
                  <a:cubicBezTo>
                    <a:pt x="7543537" y="4060766"/>
                    <a:pt x="7530545" y="4074289"/>
                    <a:pt x="7514516" y="4074289"/>
                  </a:cubicBezTo>
                  <a:close/>
                  <a:moveTo>
                    <a:pt x="7585288" y="4074289"/>
                  </a:moveTo>
                  <a:cubicBezTo>
                    <a:pt x="7569259" y="4074289"/>
                    <a:pt x="7556256" y="4060766"/>
                    <a:pt x="7556256" y="4044089"/>
                  </a:cubicBezTo>
                  <a:cubicBezTo>
                    <a:pt x="7556256" y="4027412"/>
                    <a:pt x="7569259" y="4013889"/>
                    <a:pt x="7585288" y="4013889"/>
                  </a:cubicBezTo>
                  <a:cubicBezTo>
                    <a:pt x="7601317" y="4013889"/>
                    <a:pt x="7614310" y="4027412"/>
                    <a:pt x="7614310" y="4044089"/>
                  </a:cubicBezTo>
                  <a:cubicBezTo>
                    <a:pt x="7614310" y="4060766"/>
                    <a:pt x="7601317" y="4074289"/>
                    <a:pt x="7585288" y="4074289"/>
                  </a:cubicBezTo>
                  <a:close/>
                  <a:moveTo>
                    <a:pt x="7726835" y="4074289"/>
                  </a:moveTo>
                  <a:cubicBezTo>
                    <a:pt x="7710805" y="4074289"/>
                    <a:pt x="7697802" y="4060766"/>
                    <a:pt x="7697802" y="4044089"/>
                  </a:cubicBezTo>
                  <a:cubicBezTo>
                    <a:pt x="7697802" y="4027412"/>
                    <a:pt x="7710805" y="4013889"/>
                    <a:pt x="7726835" y="4013889"/>
                  </a:cubicBezTo>
                  <a:cubicBezTo>
                    <a:pt x="7742864" y="4013889"/>
                    <a:pt x="7755856" y="4027412"/>
                    <a:pt x="7755856" y="4044089"/>
                  </a:cubicBezTo>
                  <a:cubicBezTo>
                    <a:pt x="7755856" y="4060766"/>
                    <a:pt x="7742864" y="4074289"/>
                    <a:pt x="7726835" y="4074289"/>
                  </a:cubicBezTo>
                  <a:close/>
                  <a:moveTo>
                    <a:pt x="7797609" y="4074289"/>
                  </a:moveTo>
                  <a:cubicBezTo>
                    <a:pt x="7781580" y="4074289"/>
                    <a:pt x="7768577" y="4060766"/>
                    <a:pt x="7768577" y="4044089"/>
                  </a:cubicBezTo>
                  <a:cubicBezTo>
                    <a:pt x="7768577" y="4027412"/>
                    <a:pt x="7781580" y="4013889"/>
                    <a:pt x="7797609" y="4013889"/>
                  </a:cubicBezTo>
                  <a:cubicBezTo>
                    <a:pt x="7813638" y="4013889"/>
                    <a:pt x="7826630" y="4027412"/>
                    <a:pt x="7826630" y="4044089"/>
                  </a:cubicBezTo>
                  <a:cubicBezTo>
                    <a:pt x="7826630" y="4060766"/>
                    <a:pt x="7813638" y="4074289"/>
                    <a:pt x="7797609" y="4074289"/>
                  </a:cubicBezTo>
                  <a:close/>
                  <a:moveTo>
                    <a:pt x="7868382" y="4074289"/>
                  </a:moveTo>
                  <a:cubicBezTo>
                    <a:pt x="7852353" y="4074289"/>
                    <a:pt x="7839350" y="4060766"/>
                    <a:pt x="7839350" y="4044089"/>
                  </a:cubicBezTo>
                  <a:cubicBezTo>
                    <a:pt x="7839350" y="4027412"/>
                    <a:pt x="7852353" y="4013889"/>
                    <a:pt x="7868382" y="4013889"/>
                  </a:cubicBezTo>
                  <a:cubicBezTo>
                    <a:pt x="7884411" y="4013889"/>
                    <a:pt x="7897404" y="4027412"/>
                    <a:pt x="7897404" y="4044089"/>
                  </a:cubicBezTo>
                  <a:cubicBezTo>
                    <a:pt x="7897404" y="4060766"/>
                    <a:pt x="7884411" y="4074289"/>
                    <a:pt x="7868382" y="4074289"/>
                  </a:cubicBezTo>
                  <a:close/>
                  <a:moveTo>
                    <a:pt x="7939155" y="4074289"/>
                  </a:moveTo>
                  <a:cubicBezTo>
                    <a:pt x="7923126" y="4074289"/>
                    <a:pt x="7910123" y="4060766"/>
                    <a:pt x="7910123" y="4044089"/>
                  </a:cubicBezTo>
                  <a:cubicBezTo>
                    <a:pt x="7910123" y="4027412"/>
                    <a:pt x="7923126" y="4013889"/>
                    <a:pt x="7939155" y="4013889"/>
                  </a:cubicBezTo>
                  <a:cubicBezTo>
                    <a:pt x="7955185" y="4013889"/>
                    <a:pt x="7968177" y="4027412"/>
                    <a:pt x="7968177" y="4044089"/>
                  </a:cubicBezTo>
                  <a:cubicBezTo>
                    <a:pt x="7968177" y="4060766"/>
                    <a:pt x="7955185" y="4074289"/>
                    <a:pt x="7939155" y="4074289"/>
                  </a:cubicBezTo>
                  <a:close/>
                  <a:moveTo>
                    <a:pt x="8009929" y="4074289"/>
                  </a:moveTo>
                  <a:cubicBezTo>
                    <a:pt x="7993899" y="4074289"/>
                    <a:pt x="7980896" y="4060766"/>
                    <a:pt x="7980896" y="4044089"/>
                  </a:cubicBezTo>
                  <a:cubicBezTo>
                    <a:pt x="7980896" y="4027412"/>
                    <a:pt x="7993899" y="4013889"/>
                    <a:pt x="8009929" y="4013889"/>
                  </a:cubicBezTo>
                  <a:cubicBezTo>
                    <a:pt x="8025958" y="4013889"/>
                    <a:pt x="8038950" y="4027412"/>
                    <a:pt x="8038950" y="4044089"/>
                  </a:cubicBezTo>
                  <a:cubicBezTo>
                    <a:pt x="8038950" y="4060766"/>
                    <a:pt x="8025958" y="4074289"/>
                    <a:pt x="8009929" y="4074289"/>
                  </a:cubicBezTo>
                  <a:close/>
                  <a:moveTo>
                    <a:pt x="8080703" y="4074289"/>
                  </a:moveTo>
                  <a:cubicBezTo>
                    <a:pt x="8064674" y="4074289"/>
                    <a:pt x="8051671" y="4060766"/>
                    <a:pt x="8051671" y="4044089"/>
                  </a:cubicBezTo>
                  <a:cubicBezTo>
                    <a:pt x="8051671" y="4027412"/>
                    <a:pt x="8064674" y="4013889"/>
                    <a:pt x="8080703" y="4013889"/>
                  </a:cubicBezTo>
                  <a:cubicBezTo>
                    <a:pt x="8096732" y="4013889"/>
                    <a:pt x="8109724" y="4027412"/>
                    <a:pt x="8109724" y="4044089"/>
                  </a:cubicBezTo>
                  <a:cubicBezTo>
                    <a:pt x="8109724" y="4060766"/>
                    <a:pt x="8096732" y="4074289"/>
                    <a:pt x="8080703" y="4074289"/>
                  </a:cubicBezTo>
                  <a:close/>
                  <a:moveTo>
                    <a:pt x="8151475" y="4074289"/>
                  </a:moveTo>
                  <a:cubicBezTo>
                    <a:pt x="8135446" y="4074289"/>
                    <a:pt x="8122443" y="4060766"/>
                    <a:pt x="8122443" y="4044089"/>
                  </a:cubicBezTo>
                  <a:cubicBezTo>
                    <a:pt x="8122443" y="4027412"/>
                    <a:pt x="8135446" y="4013889"/>
                    <a:pt x="8151475" y="4013889"/>
                  </a:cubicBezTo>
                  <a:cubicBezTo>
                    <a:pt x="8167504" y="4013889"/>
                    <a:pt x="8180497" y="4027412"/>
                    <a:pt x="8180497" y="4044089"/>
                  </a:cubicBezTo>
                  <a:cubicBezTo>
                    <a:pt x="8180497" y="4060766"/>
                    <a:pt x="8167504" y="4074289"/>
                    <a:pt x="8151475" y="4074289"/>
                  </a:cubicBezTo>
                  <a:close/>
                  <a:moveTo>
                    <a:pt x="8222248" y="4074289"/>
                  </a:moveTo>
                  <a:cubicBezTo>
                    <a:pt x="8206219" y="4074289"/>
                    <a:pt x="8193216" y="4060766"/>
                    <a:pt x="8193216" y="4044089"/>
                  </a:cubicBezTo>
                  <a:cubicBezTo>
                    <a:pt x="8193216" y="4027412"/>
                    <a:pt x="8206219" y="4013889"/>
                    <a:pt x="8222248" y="4013889"/>
                  </a:cubicBezTo>
                  <a:cubicBezTo>
                    <a:pt x="8238278" y="4013889"/>
                    <a:pt x="8251270" y="4027412"/>
                    <a:pt x="8251270" y="4044089"/>
                  </a:cubicBezTo>
                  <a:cubicBezTo>
                    <a:pt x="8251270" y="4060766"/>
                    <a:pt x="8238278" y="4074289"/>
                    <a:pt x="8222248" y="4074289"/>
                  </a:cubicBezTo>
                  <a:close/>
                  <a:moveTo>
                    <a:pt x="8293022" y="4074289"/>
                  </a:moveTo>
                  <a:cubicBezTo>
                    <a:pt x="8276992" y="4074289"/>
                    <a:pt x="8263989" y="4060766"/>
                    <a:pt x="8263989" y="4044089"/>
                  </a:cubicBezTo>
                  <a:cubicBezTo>
                    <a:pt x="8263989" y="4027412"/>
                    <a:pt x="8276992" y="4013889"/>
                    <a:pt x="8293022" y="4013889"/>
                  </a:cubicBezTo>
                  <a:cubicBezTo>
                    <a:pt x="8309051" y="4013889"/>
                    <a:pt x="8322043" y="4027412"/>
                    <a:pt x="8322043" y="4044089"/>
                  </a:cubicBezTo>
                  <a:cubicBezTo>
                    <a:pt x="8322043" y="4060766"/>
                    <a:pt x="8309051" y="4074289"/>
                    <a:pt x="8293022" y="4074289"/>
                  </a:cubicBezTo>
                  <a:close/>
                  <a:moveTo>
                    <a:pt x="8363797" y="4074289"/>
                  </a:moveTo>
                  <a:cubicBezTo>
                    <a:pt x="8347768" y="4074289"/>
                    <a:pt x="8334765" y="4060766"/>
                    <a:pt x="8334765" y="4044089"/>
                  </a:cubicBezTo>
                  <a:cubicBezTo>
                    <a:pt x="8334765" y="4027412"/>
                    <a:pt x="8347768" y="4013889"/>
                    <a:pt x="8363797" y="4013889"/>
                  </a:cubicBezTo>
                  <a:cubicBezTo>
                    <a:pt x="8379826" y="4013889"/>
                    <a:pt x="8392818" y="4027412"/>
                    <a:pt x="8392818" y="4044089"/>
                  </a:cubicBezTo>
                  <a:cubicBezTo>
                    <a:pt x="8392818" y="4060766"/>
                    <a:pt x="8379826" y="4074289"/>
                    <a:pt x="8363797" y="4074289"/>
                  </a:cubicBezTo>
                  <a:close/>
                  <a:moveTo>
                    <a:pt x="8434569" y="4074289"/>
                  </a:moveTo>
                  <a:cubicBezTo>
                    <a:pt x="8418540" y="4074289"/>
                    <a:pt x="8405537" y="4060766"/>
                    <a:pt x="8405537" y="4044089"/>
                  </a:cubicBezTo>
                  <a:cubicBezTo>
                    <a:pt x="8405537" y="4027412"/>
                    <a:pt x="8418540" y="4013889"/>
                    <a:pt x="8434569" y="4013889"/>
                  </a:cubicBezTo>
                  <a:cubicBezTo>
                    <a:pt x="8450598" y="4013889"/>
                    <a:pt x="8463591" y="4027412"/>
                    <a:pt x="8463591" y="4044089"/>
                  </a:cubicBezTo>
                  <a:cubicBezTo>
                    <a:pt x="8463591" y="4060766"/>
                    <a:pt x="8450598" y="4074289"/>
                    <a:pt x="8434569" y="4074289"/>
                  </a:cubicBezTo>
                  <a:close/>
                  <a:moveTo>
                    <a:pt x="8505342" y="4074289"/>
                  </a:moveTo>
                  <a:cubicBezTo>
                    <a:pt x="8489313" y="4074289"/>
                    <a:pt x="8476310" y="4060766"/>
                    <a:pt x="8476310" y="4044089"/>
                  </a:cubicBezTo>
                  <a:cubicBezTo>
                    <a:pt x="8476310" y="4027412"/>
                    <a:pt x="8489313" y="4013889"/>
                    <a:pt x="8505342" y="4013889"/>
                  </a:cubicBezTo>
                  <a:cubicBezTo>
                    <a:pt x="8521372" y="4013889"/>
                    <a:pt x="8534364" y="4027412"/>
                    <a:pt x="8534364" y="4044089"/>
                  </a:cubicBezTo>
                  <a:cubicBezTo>
                    <a:pt x="8534364" y="4060766"/>
                    <a:pt x="8521372" y="4074289"/>
                    <a:pt x="8505342" y="4074289"/>
                  </a:cubicBezTo>
                  <a:close/>
                  <a:moveTo>
                    <a:pt x="8576116" y="4074289"/>
                  </a:moveTo>
                  <a:cubicBezTo>
                    <a:pt x="8560086" y="4074289"/>
                    <a:pt x="8547083" y="4060766"/>
                    <a:pt x="8547083" y="4044089"/>
                  </a:cubicBezTo>
                  <a:cubicBezTo>
                    <a:pt x="8547083" y="4027412"/>
                    <a:pt x="8560086" y="4013889"/>
                    <a:pt x="8576116" y="4013889"/>
                  </a:cubicBezTo>
                  <a:cubicBezTo>
                    <a:pt x="8592145" y="4013889"/>
                    <a:pt x="8605137" y="4027412"/>
                    <a:pt x="8605137" y="4044089"/>
                  </a:cubicBezTo>
                  <a:cubicBezTo>
                    <a:pt x="8605137" y="4060766"/>
                    <a:pt x="8592145" y="4074289"/>
                    <a:pt x="8576116" y="4074289"/>
                  </a:cubicBezTo>
                  <a:close/>
                  <a:moveTo>
                    <a:pt x="8717662" y="4074289"/>
                  </a:moveTo>
                  <a:cubicBezTo>
                    <a:pt x="8701633" y="4074289"/>
                    <a:pt x="8688630" y="4060766"/>
                    <a:pt x="8688630" y="4044089"/>
                  </a:cubicBezTo>
                  <a:cubicBezTo>
                    <a:pt x="8688630" y="4027412"/>
                    <a:pt x="8701633" y="4013889"/>
                    <a:pt x="8717662" y="4013889"/>
                  </a:cubicBezTo>
                  <a:cubicBezTo>
                    <a:pt x="8733691" y="4013889"/>
                    <a:pt x="8746684" y="4027412"/>
                    <a:pt x="8746684" y="4044089"/>
                  </a:cubicBezTo>
                  <a:cubicBezTo>
                    <a:pt x="8746684" y="4060766"/>
                    <a:pt x="8733691" y="4074289"/>
                    <a:pt x="8717662" y="4074289"/>
                  </a:cubicBezTo>
                  <a:close/>
                  <a:moveTo>
                    <a:pt x="2277281" y="4000689"/>
                  </a:moveTo>
                  <a:cubicBezTo>
                    <a:pt x="2261252" y="4000689"/>
                    <a:pt x="2248254" y="3987166"/>
                    <a:pt x="2248254" y="3970488"/>
                  </a:cubicBezTo>
                  <a:cubicBezTo>
                    <a:pt x="2248254" y="3953811"/>
                    <a:pt x="2261252" y="3940288"/>
                    <a:pt x="2277281" y="3940288"/>
                  </a:cubicBezTo>
                  <a:cubicBezTo>
                    <a:pt x="2293310" y="3940288"/>
                    <a:pt x="2306308" y="3953811"/>
                    <a:pt x="2306308" y="3970488"/>
                  </a:cubicBezTo>
                  <a:cubicBezTo>
                    <a:pt x="2306308" y="3987166"/>
                    <a:pt x="2293310" y="4000689"/>
                    <a:pt x="2277281" y="4000689"/>
                  </a:cubicBezTo>
                  <a:close/>
                  <a:moveTo>
                    <a:pt x="2348054" y="4000689"/>
                  </a:moveTo>
                  <a:cubicBezTo>
                    <a:pt x="2332025" y="4000689"/>
                    <a:pt x="2319027" y="3987166"/>
                    <a:pt x="2319027" y="3970488"/>
                  </a:cubicBezTo>
                  <a:cubicBezTo>
                    <a:pt x="2319027" y="3953811"/>
                    <a:pt x="2332025" y="3940288"/>
                    <a:pt x="2348054" y="3940288"/>
                  </a:cubicBezTo>
                  <a:cubicBezTo>
                    <a:pt x="2364083" y="3940288"/>
                    <a:pt x="2377081" y="3953811"/>
                    <a:pt x="2377081" y="3970488"/>
                  </a:cubicBezTo>
                  <a:cubicBezTo>
                    <a:pt x="2377081" y="3987166"/>
                    <a:pt x="2364083" y="4000689"/>
                    <a:pt x="2348054" y="4000689"/>
                  </a:cubicBezTo>
                  <a:close/>
                  <a:moveTo>
                    <a:pt x="2418829" y="4000689"/>
                  </a:moveTo>
                  <a:cubicBezTo>
                    <a:pt x="2402799" y="4000689"/>
                    <a:pt x="2389802" y="3987166"/>
                    <a:pt x="2389802" y="3970488"/>
                  </a:cubicBezTo>
                  <a:cubicBezTo>
                    <a:pt x="2389802" y="3953811"/>
                    <a:pt x="2402799" y="3940288"/>
                    <a:pt x="2418829" y="3940288"/>
                  </a:cubicBezTo>
                  <a:cubicBezTo>
                    <a:pt x="2434858" y="3940288"/>
                    <a:pt x="2447855" y="3953811"/>
                    <a:pt x="2447855" y="3970488"/>
                  </a:cubicBezTo>
                  <a:cubicBezTo>
                    <a:pt x="2447855" y="3987166"/>
                    <a:pt x="2434858" y="4000689"/>
                    <a:pt x="2418829" y="4000689"/>
                  </a:cubicBezTo>
                  <a:close/>
                  <a:moveTo>
                    <a:pt x="2489602" y="4000689"/>
                  </a:moveTo>
                  <a:cubicBezTo>
                    <a:pt x="2473573" y="4000689"/>
                    <a:pt x="2460575" y="3987166"/>
                    <a:pt x="2460575" y="3970488"/>
                  </a:cubicBezTo>
                  <a:cubicBezTo>
                    <a:pt x="2460575" y="3953811"/>
                    <a:pt x="2473573" y="3940288"/>
                    <a:pt x="2489602" y="3940288"/>
                  </a:cubicBezTo>
                  <a:cubicBezTo>
                    <a:pt x="2505631" y="3940288"/>
                    <a:pt x="2518629" y="3953811"/>
                    <a:pt x="2518629" y="3970488"/>
                  </a:cubicBezTo>
                  <a:cubicBezTo>
                    <a:pt x="2518629" y="3987166"/>
                    <a:pt x="2505631" y="4000689"/>
                    <a:pt x="2489602" y="4000689"/>
                  </a:cubicBezTo>
                  <a:close/>
                  <a:moveTo>
                    <a:pt x="2560375" y="4000689"/>
                  </a:moveTo>
                  <a:cubicBezTo>
                    <a:pt x="2544346" y="4000689"/>
                    <a:pt x="2531348" y="3987166"/>
                    <a:pt x="2531348" y="3970488"/>
                  </a:cubicBezTo>
                  <a:cubicBezTo>
                    <a:pt x="2531348" y="3953811"/>
                    <a:pt x="2544346" y="3940288"/>
                    <a:pt x="2560375" y="3940288"/>
                  </a:cubicBezTo>
                  <a:cubicBezTo>
                    <a:pt x="2576404" y="3940288"/>
                    <a:pt x="2589402" y="3953811"/>
                    <a:pt x="2589402" y="3970488"/>
                  </a:cubicBezTo>
                  <a:cubicBezTo>
                    <a:pt x="2589402" y="3987166"/>
                    <a:pt x="2576404" y="4000689"/>
                    <a:pt x="2560375" y="4000689"/>
                  </a:cubicBezTo>
                  <a:close/>
                  <a:moveTo>
                    <a:pt x="2631148" y="4000689"/>
                  </a:moveTo>
                  <a:cubicBezTo>
                    <a:pt x="2615119" y="4000689"/>
                    <a:pt x="2602121" y="3987166"/>
                    <a:pt x="2602121" y="3970488"/>
                  </a:cubicBezTo>
                  <a:cubicBezTo>
                    <a:pt x="2602121" y="3953811"/>
                    <a:pt x="2615119" y="3940288"/>
                    <a:pt x="2631148" y="3940288"/>
                  </a:cubicBezTo>
                  <a:cubicBezTo>
                    <a:pt x="2647177" y="3940288"/>
                    <a:pt x="2660175" y="3953811"/>
                    <a:pt x="2660175" y="3970488"/>
                  </a:cubicBezTo>
                  <a:cubicBezTo>
                    <a:pt x="2660175" y="3987166"/>
                    <a:pt x="2647177" y="4000689"/>
                    <a:pt x="2631148" y="4000689"/>
                  </a:cubicBezTo>
                  <a:close/>
                  <a:moveTo>
                    <a:pt x="2701923" y="4000689"/>
                  </a:moveTo>
                  <a:cubicBezTo>
                    <a:pt x="2685893" y="4000689"/>
                    <a:pt x="2672896" y="3987166"/>
                    <a:pt x="2672896" y="3970488"/>
                  </a:cubicBezTo>
                  <a:cubicBezTo>
                    <a:pt x="2672896" y="3953811"/>
                    <a:pt x="2685893" y="3940288"/>
                    <a:pt x="2701923" y="3940288"/>
                  </a:cubicBezTo>
                  <a:cubicBezTo>
                    <a:pt x="2717952" y="3940288"/>
                    <a:pt x="2730949" y="3953811"/>
                    <a:pt x="2730949" y="3970488"/>
                  </a:cubicBezTo>
                  <a:cubicBezTo>
                    <a:pt x="2730949" y="3987166"/>
                    <a:pt x="2717952" y="4000689"/>
                    <a:pt x="2701923" y="4000689"/>
                  </a:cubicBezTo>
                  <a:close/>
                  <a:moveTo>
                    <a:pt x="2772695" y="4000689"/>
                  </a:moveTo>
                  <a:cubicBezTo>
                    <a:pt x="2756666" y="4000689"/>
                    <a:pt x="2743668" y="3987166"/>
                    <a:pt x="2743668" y="3970488"/>
                  </a:cubicBezTo>
                  <a:cubicBezTo>
                    <a:pt x="2743668" y="3953811"/>
                    <a:pt x="2756666" y="3940288"/>
                    <a:pt x="2772695" y="3940288"/>
                  </a:cubicBezTo>
                  <a:cubicBezTo>
                    <a:pt x="2788724" y="3940288"/>
                    <a:pt x="2801722" y="3953811"/>
                    <a:pt x="2801722" y="3970488"/>
                  </a:cubicBezTo>
                  <a:cubicBezTo>
                    <a:pt x="2801722" y="3987166"/>
                    <a:pt x="2788724" y="4000689"/>
                    <a:pt x="2772695" y="4000689"/>
                  </a:cubicBezTo>
                  <a:close/>
                  <a:moveTo>
                    <a:pt x="2843468" y="4000689"/>
                  </a:moveTo>
                  <a:cubicBezTo>
                    <a:pt x="2827439" y="4000689"/>
                    <a:pt x="2814441" y="3987166"/>
                    <a:pt x="2814441" y="3970488"/>
                  </a:cubicBezTo>
                  <a:cubicBezTo>
                    <a:pt x="2814441" y="3953811"/>
                    <a:pt x="2827439" y="3940288"/>
                    <a:pt x="2843468" y="3940288"/>
                  </a:cubicBezTo>
                  <a:cubicBezTo>
                    <a:pt x="2859497" y="3940288"/>
                    <a:pt x="2872495" y="3953811"/>
                    <a:pt x="2872495" y="3970488"/>
                  </a:cubicBezTo>
                  <a:cubicBezTo>
                    <a:pt x="2872495" y="3987166"/>
                    <a:pt x="2859497" y="4000689"/>
                    <a:pt x="2843468" y="4000689"/>
                  </a:cubicBezTo>
                  <a:close/>
                  <a:moveTo>
                    <a:pt x="2914241" y="4000689"/>
                  </a:moveTo>
                  <a:cubicBezTo>
                    <a:pt x="2898212" y="4000689"/>
                    <a:pt x="2885214" y="3987166"/>
                    <a:pt x="2885214" y="3970488"/>
                  </a:cubicBezTo>
                  <a:cubicBezTo>
                    <a:pt x="2885214" y="3953811"/>
                    <a:pt x="2898212" y="3940288"/>
                    <a:pt x="2914241" y="3940288"/>
                  </a:cubicBezTo>
                  <a:cubicBezTo>
                    <a:pt x="2930270" y="3940288"/>
                    <a:pt x="2943268" y="3953811"/>
                    <a:pt x="2943268" y="3970488"/>
                  </a:cubicBezTo>
                  <a:cubicBezTo>
                    <a:pt x="2943268" y="3987166"/>
                    <a:pt x="2930270" y="4000689"/>
                    <a:pt x="2914241" y="4000689"/>
                  </a:cubicBezTo>
                  <a:close/>
                  <a:moveTo>
                    <a:pt x="2985017" y="4000689"/>
                  </a:moveTo>
                  <a:cubicBezTo>
                    <a:pt x="2968987" y="4000689"/>
                    <a:pt x="2955990" y="3987166"/>
                    <a:pt x="2955990" y="3970488"/>
                  </a:cubicBezTo>
                  <a:cubicBezTo>
                    <a:pt x="2955990" y="3953811"/>
                    <a:pt x="2968987" y="3940288"/>
                    <a:pt x="2985017" y="3940288"/>
                  </a:cubicBezTo>
                  <a:cubicBezTo>
                    <a:pt x="3001046" y="3940288"/>
                    <a:pt x="3014043" y="3953811"/>
                    <a:pt x="3014043" y="3970488"/>
                  </a:cubicBezTo>
                  <a:cubicBezTo>
                    <a:pt x="3014043" y="3987166"/>
                    <a:pt x="3001046" y="4000689"/>
                    <a:pt x="2985017" y="4000689"/>
                  </a:cubicBezTo>
                  <a:close/>
                  <a:moveTo>
                    <a:pt x="3055789" y="4000689"/>
                  </a:moveTo>
                  <a:cubicBezTo>
                    <a:pt x="3039760" y="4000689"/>
                    <a:pt x="3026762" y="3987166"/>
                    <a:pt x="3026762" y="3970488"/>
                  </a:cubicBezTo>
                  <a:cubicBezTo>
                    <a:pt x="3026762" y="3953811"/>
                    <a:pt x="3039760" y="3940288"/>
                    <a:pt x="3055789" y="3940288"/>
                  </a:cubicBezTo>
                  <a:cubicBezTo>
                    <a:pt x="3071818" y="3940288"/>
                    <a:pt x="3084816" y="3953811"/>
                    <a:pt x="3084816" y="3970488"/>
                  </a:cubicBezTo>
                  <a:cubicBezTo>
                    <a:pt x="3084816" y="3987166"/>
                    <a:pt x="3071818" y="4000689"/>
                    <a:pt x="3055789" y="4000689"/>
                  </a:cubicBezTo>
                  <a:close/>
                  <a:moveTo>
                    <a:pt x="3126562" y="4000689"/>
                  </a:moveTo>
                  <a:cubicBezTo>
                    <a:pt x="3110533" y="4000689"/>
                    <a:pt x="3097535" y="3987166"/>
                    <a:pt x="3097535" y="3970488"/>
                  </a:cubicBezTo>
                  <a:cubicBezTo>
                    <a:pt x="3097535" y="3953811"/>
                    <a:pt x="3110533" y="3940288"/>
                    <a:pt x="3126562" y="3940288"/>
                  </a:cubicBezTo>
                  <a:cubicBezTo>
                    <a:pt x="3142591" y="3940288"/>
                    <a:pt x="3155589" y="3953811"/>
                    <a:pt x="3155589" y="3970488"/>
                  </a:cubicBezTo>
                  <a:cubicBezTo>
                    <a:pt x="3155589" y="3987166"/>
                    <a:pt x="3142591" y="4000689"/>
                    <a:pt x="3126562" y="4000689"/>
                  </a:cubicBezTo>
                  <a:close/>
                  <a:moveTo>
                    <a:pt x="3197335" y="4000689"/>
                  </a:moveTo>
                  <a:cubicBezTo>
                    <a:pt x="3181306" y="4000689"/>
                    <a:pt x="3168308" y="3987166"/>
                    <a:pt x="3168308" y="3970488"/>
                  </a:cubicBezTo>
                  <a:cubicBezTo>
                    <a:pt x="3168308" y="3953811"/>
                    <a:pt x="3181306" y="3940288"/>
                    <a:pt x="3197335" y="3940288"/>
                  </a:cubicBezTo>
                  <a:cubicBezTo>
                    <a:pt x="3213364" y="3940288"/>
                    <a:pt x="3226362" y="3953811"/>
                    <a:pt x="3226362" y="3970488"/>
                  </a:cubicBezTo>
                  <a:cubicBezTo>
                    <a:pt x="3226362" y="3987166"/>
                    <a:pt x="3213364" y="4000689"/>
                    <a:pt x="3197335" y="4000689"/>
                  </a:cubicBezTo>
                  <a:close/>
                  <a:moveTo>
                    <a:pt x="3268110" y="4000689"/>
                  </a:moveTo>
                  <a:cubicBezTo>
                    <a:pt x="3252080" y="4000689"/>
                    <a:pt x="3239083" y="3987166"/>
                    <a:pt x="3239083" y="3970488"/>
                  </a:cubicBezTo>
                  <a:cubicBezTo>
                    <a:pt x="3239083" y="3953811"/>
                    <a:pt x="3252080" y="3940288"/>
                    <a:pt x="3268110" y="3940288"/>
                  </a:cubicBezTo>
                  <a:cubicBezTo>
                    <a:pt x="3284139" y="3940288"/>
                    <a:pt x="3297136" y="3953811"/>
                    <a:pt x="3297136" y="3970488"/>
                  </a:cubicBezTo>
                  <a:cubicBezTo>
                    <a:pt x="3297136" y="3987166"/>
                    <a:pt x="3284139" y="4000689"/>
                    <a:pt x="3268110" y="4000689"/>
                  </a:cubicBezTo>
                  <a:close/>
                  <a:moveTo>
                    <a:pt x="3338882" y="4000689"/>
                  </a:moveTo>
                  <a:cubicBezTo>
                    <a:pt x="3322853" y="4000689"/>
                    <a:pt x="3309855" y="3987166"/>
                    <a:pt x="3309855" y="3970488"/>
                  </a:cubicBezTo>
                  <a:cubicBezTo>
                    <a:pt x="3309855" y="3953811"/>
                    <a:pt x="3322853" y="3940288"/>
                    <a:pt x="3338882" y="3940288"/>
                  </a:cubicBezTo>
                  <a:cubicBezTo>
                    <a:pt x="3354911" y="3940288"/>
                    <a:pt x="3367909" y="3953811"/>
                    <a:pt x="3367909" y="3970488"/>
                  </a:cubicBezTo>
                  <a:cubicBezTo>
                    <a:pt x="3367909" y="3987166"/>
                    <a:pt x="3354911" y="4000689"/>
                    <a:pt x="3338882" y="4000689"/>
                  </a:cubicBezTo>
                  <a:close/>
                  <a:moveTo>
                    <a:pt x="3409655" y="4000689"/>
                  </a:moveTo>
                  <a:cubicBezTo>
                    <a:pt x="3393626" y="4000689"/>
                    <a:pt x="3380628" y="3987166"/>
                    <a:pt x="3380628" y="3970488"/>
                  </a:cubicBezTo>
                  <a:cubicBezTo>
                    <a:pt x="3380628" y="3953811"/>
                    <a:pt x="3393626" y="3940288"/>
                    <a:pt x="3409655" y="3940288"/>
                  </a:cubicBezTo>
                  <a:cubicBezTo>
                    <a:pt x="3425684" y="3940288"/>
                    <a:pt x="3438682" y="3953811"/>
                    <a:pt x="3438682" y="3970488"/>
                  </a:cubicBezTo>
                  <a:cubicBezTo>
                    <a:pt x="3438682" y="3987166"/>
                    <a:pt x="3425684" y="4000689"/>
                    <a:pt x="3409655" y="4000689"/>
                  </a:cubicBezTo>
                  <a:close/>
                  <a:moveTo>
                    <a:pt x="3480429" y="4000689"/>
                  </a:moveTo>
                  <a:cubicBezTo>
                    <a:pt x="3464400" y="4000689"/>
                    <a:pt x="3451402" y="3987166"/>
                    <a:pt x="3451402" y="3970488"/>
                  </a:cubicBezTo>
                  <a:cubicBezTo>
                    <a:pt x="3451402" y="3953811"/>
                    <a:pt x="3464400" y="3940288"/>
                    <a:pt x="3480429" y="3940288"/>
                  </a:cubicBezTo>
                  <a:cubicBezTo>
                    <a:pt x="3496458" y="3940288"/>
                    <a:pt x="3509456" y="3953811"/>
                    <a:pt x="3509456" y="3970488"/>
                  </a:cubicBezTo>
                  <a:cubicBezTo>
                    <a:pt x="3509456" y="3987166"/>
                    <a:pt x="3496458" y="4000689"/>
                    <a:pt x="3480429" y="4000689"/>
                  </a:cubicBezTo>
                  <a:close/>
                  <a:moveTo>
                    <a:pt x="3551204" y="4000689"/>
                  </a:moveTo>
                  <a:cubicBezTo>
                    <a:pt x="3535174" y="4000689"/>
                    <a:pt x="3522177" y="3987166"/>
                    <a:pt x="3522177" y="3970488"/>
                  </a:cubicBezTo>
                  <a:cubicBezTo>
                    <a:pt x="3522177" y="3953811"/>
                    <a:pt x="3535174" y="3940288"/>
                    <a:pt x="3551204" y="3940288"/>
                  </a:cubicBezTo>
                  <a:cubicBezTo>
                    <a:pt x="3567233" y="3940288"/>
                    <a:pt x="3580230" y="3953811"/>
                    <a:pt x="3580230" y="3970488"/>
                  </a:cubicBezTo>
                  <a:cubicBezTo>
                    <a:pt x="3580230" y="3987166"/>
                    <a:pt x="3567233" y="4000689"/>
                    <a:pt x="3551204" y="4000689"/>
                  </a:cubicBezTo>
                  <a:close/>
                  <a:moveTo>
                    <a:pt x="3621976" y="4000689"/>
                  </a:moveTo>
                  <a:cubicBezTo>
                    <a:pt x="3605947" y="4000689"/>
                    <a:pt x="3592949" y="3987166"/>
                    <a:pt x="3592949" y="3970488"/>
                  </a:cubicBezTo>
                  <a:cubicBezTo>
                    <a:pt x="3592949" y="3953811"/>
                    <a:pt x="3605947" y="3940288"/>
                    <a:pt x="3621976" y="3940288"/>
                  </a:cubicBezTo>
                  <a:cubicBezTo>
                    <a:pt x="3638005" y="3940288"/>
                    <a:pt x="3651003" y="3953811"/>
                    <a:pt x="3651003" y="3970488"/>
                  </a:cubicBezTo>
                  <a:cubicBezTo>
                    <a:pt x="3651003" y="3987166"/>
                    <a:pt x="3638005" y="4000689"/>
                    <a:pt x="3621976" y="4000689"/>
                  </a:cubicBezTo>
                  <a:close/>
                  <a:moveTo>
                    <a:pt x="5178990" y="4000689"/>
                  </a:moveTo>
                  <a:cubicBezTo>
                    <a:pt x="5162961" y="4000689"/>
                    <a:pt x="5149963" y="3987166"/>
                    <a:pt x="5149963" y="3970488"/>
                  </a:cubicBezTo>
                  <a:cubicBezTo>
                    <a:pt x="5149963" y="3953811"/>
                    <a:pt x="5162961" y="3940288"/>
                    <a:pt x="5178990" y="3940288"/>
                  </a:cubicBezTo>
                  <a:cubicBezTo>
                    <a:pt x="5195019" y="3940288"/>
                    <a:pt x="5208017" y="3953811"/>
                    <a:pt x="5208017" y="3970488"/>
                  </a:cubicBezTo>
                  <a:cubicBezTo>
                    <a:pt x="5208017" y="3987166"/>
                    <a:pt x="5195019" y="4000689"/>
                    <a:pt x="5178990" y="4000689"/>
                  </a:cubicBezTo>
                  <a:close/>
                  <a:moveTo>
                    <a:pt x="5249765" y="4000689"/>
                  </a:moveTo>
                  <a:cubicBezTo>
                    <a:pt x="5233735" y="4000689"/>
                    <a:pt x="5220738" y="3987166"/>
                    <a:pt x="5220738" y="3970488"/>
                  </a:cubicBezTo>
                  <a:cubicBezTo>
                    <a:pt x="5220738" y="3953811"/>
                    <a:pt x="5233735" y="3940288"/>
                    <a:pt x="5249765" y="3940288"/>
                  </a:cubicBezTo>
                  <a:cubicBezTo>
                    <a:pt x="5265794" y="3940288"/>
                    <a:pt x="5278791" y="3953811"/>
                    <a:pt x="5278791" y="3970488"/>
                  </a:cubicBezTo>
                  <a:cubicBezTo>
                    <a:pt x="5278791" y="3987166"/>
                    <a:pt x="5265794" y="4000689"/>
                    <a:pt x="5249765" y="4000689"/>
                  </a:cubicBezTo>
                  <a:close/>
                  <a:moveTo>
                    <a:pt x="5391310" y="4000689"/>
                  </a:moveTo>
                  <a:cubicBezTo>
                    <a:pt x="5375281" y="4000689"/>
                    <a:pt x="5362283" y="3987166"/>
                    <a:pt x="5362283" y="3970488"/>
                  </a:cubicBezTo>
                  <a:cubicBezTo>
                    <a:pt x="5362283" y="3953811"/>
                    <a:pt x="5375281" y="3940288"/>
                    <a:pt x="5391310" y="3940288"/>
                  </a:cubicBezTo>
                  <a:cubicBezTo>
                    <a:pt x="5407339" y="3940288"/>
                    <a:pt x="5420337" y="3953811"/>
                    <a:pt x="5420337" y="3970488"/>
                  </a:cubicBezTo>
                  <a:cubicBezTo>
                    <a:pt x="5420337" y="3987166"/>
                    <a:pt x="5407339" y="4000689"/>
                    <a:pt x="5391310" y="4000689"/>
                  </a:cubicBezTo>
                  <a:close/>
                  <a:moveTo>
                    <a:pt x="5462087" y="4000689"/>
                  </a:moveTo>
                  <a:cubicBezTo>
                    <a:pt x="5446052" y="4000689"/>
                    <a:pt x="5433054" y="3987166"/>
                    <a:pt x="5433054" y="3970488"/>
                  </a:cubicBezTo>
                  <a:cubicBezTo>
                    <a:pt x="5433054" y="3953811"/>
                    <a:pt x="5446052" y="3940288"/>
                    <a:pt x="5462087" y="3940288"/>
                  </a:cubicBezTo>
                  <a:cubicBezTo>
                    <a:pt x="5478116" y="3940288"/>
                    <a:pt x="5491108" y="3953811"/>
                    <a:pt x="5491108" y="3970488"/>
                  </a:cubicBezTo>
                  <a:cubicBezTo>
                    <a:pt x="5491108" y="3987166"/>
                    <a:pt x="5478116" y="4000689"/>
                    <a:pt x="5462087" y="4000689"/>
                  </a:cubicBezTo>
                  <a:close/>
                  <a:moveTo>
                    <a:pt x="5532861" y="4000689"/>
                  </a:moveTo>
                  <a:cubicBezTo>
                    <a:pt x="5516832" y="4000689"/>
                    <a:pt x="5503829" y="3987166"/>
                    <a:pt x="5503829" y="3970488"/>
                  </a:cubicBezTo>
                  <a:cubicBezTo>
                    <a:pt x="5503829" y="3953811"/>
                    <a:pt x="5516832" y="3940288"/>
                    <a:pt x="5532861" y="3940288"/>
                  </a:cubicBezTo>
                  <a:cubicBezTo>
                    <a:pt x="5548890" y="3940288"/>
                    <a:pt x="5561882" y="3953811"/>
                    <a:pt x="5561882" y="3970488"/>
                  </a:cubicBezTo>
                  <a:cubicBezTo>
                    <a:pt x="5561882" y="3987166"/>
                    <a:pt x="5548890" y="4000689"/>
                    <a:pt x="5532861" y="4000689"/>
                  </a:cubicBezTo>
                  <a:close/>
                  <a:moveTo>
                    <a:pt x="5603633" y="4000689"/>
                  </a:moveTo>
                  <a:cubicBezTo>
                    <a:pt x="5587604" y="4000689"/>
                    <a:pt x="5574601" y="3987166"/>
                    <a:pt x="5574601" y="3970488"/>
                  </a:cubicBezTo>
                  <a:cubicBezTo>
                    <a:pt x="5574601" y="3953811"/>
                    <a:pt x="5587604" y="3940288"/>
                    <a:pt x="5603633" y="3940288"/>
                  </a:cubicBezTo>
                  <a:cubicBezTo>
                    <a:pt x="5619662" y="3940288"/>
                    <a:pt x="5632655" y="3953811"/>
                    <a:pt x="5632655" y="3970488"/>
                  </a:cubicBezTo>
                  <a:cubicBezTo>
                    <a:pt x="5632655" y="3987166"/>
                    <a:pt x="5619662" y="4000689"/>
                    <a:pt x="5603633" y="4000689"/>
                  </a:cubicBezTo>
                  <a:close/>
                  <a:moveTo>
                    <a:pt x="5674406" y="4000689"/>
                  </a:moveTo>
                  <a:cubicBezTo>
                    <a:pt x="5658377" y="4000689"/>
                    <a:pt x="5645374" y="3987166"/>
                    <a:pt x="5645374" y="3970488"/>
                  </a:cubicBezTo>
                  <a:cubicBezTo>
                    <a:pt x="5645374" y="3953811"/>
                    <a:pt x="5658377" y="3940288"/>
                    <a:pt x="5674406" y="3940288"/>
                  </a:cubicBezTo>
                  <a:cubicBezTo>
                    <a:pt x="5690436" y="3940288"/>
                    <a:pt x="5703428" y="3953811"/>
                    <a:pt x="5703428" y="3970488"/>
                  </a:cubicBezTo>
                  <a:cubicBezTo>
                    <a:pt x="5703428" y="3987166"/>
                    <a:pt x="5690436" y="4000689"/>
                    <a:pt x="5674406" y="4000689"/>
                  </a:cubicBezTo>
                  <a:close/>
                  <a:moveTo>
                    <a:pt x="5745180" y="4000689"/>
                  </a:moveTo>
                  <a:cubicBezTo>
                    <a:pt x="5729150" y="4000689"/>
                    <a:pt x="5716147" y="3987166"/>
                    <a:pt x="5716147" y="3970488"/>
                  </a:cubicBezTo>
                  <a:cubicBezTo>
                    <a:pt x="5716147" y="3953811"/>
                    <a:pt x="5729150" y="3940288"/>
                    <a:pt x="5745180" y="3940288"/>
                  </a:cubicBezTo>
                  <a:cubicBezTo>
                    <a:pt x="5761209" y="3940288"/>
                    <a:pt x="5774201" y="3953811"/>
                    <a:pt x="5774201" y="3970488"/>
                  </a:cubicBezTo>
                  <a:cubicBezTo>
                    <a:pt x="5774201" y="3987166"/>
                    <a:pt x="5761209" y="4000689"/>
                    <a:pt x="5745180" y="4000689"/>
                  </a:cubicBezTo>
                  <a:close/>
                  <a:moveTo>
                    <a:pt x="5815954" y="4000689"/>
                  </a:moveTo>
                  <a:cubicBezTo>
                    <a:pt x="5799925" y="4000689"/>
                    <a:pt x="5786922" y="3987166"/>
                    <a:pt x="5786922" y="3970488"/>
                  </a:cubicBezTo>
                  <a:cubicBezTo>
                    <a:pt x="5786922" y="3953811"/>
                    <a:pt x="5799925" y="3940288"/>
                    <a:pt x="5815954" y="3940288"/>
                  </a:cubicBezTo>
                  <a:cubicBezTo>
                    <a:pt x="5831983" y="3940288"/>
                    <a:pt x="5844975" y="3953811"/>
                    <a:pt x="5844975" y="3970488"/>
                  </a:cubicBezTo>
                  <a:cubicBezTo>
                    <a:pt x="5844975" y="3987166"/>
                    <a:pt x="5831983" y="4000689"/>
                    <a:pt x="5815954" y="4000689"/>
                  </a:cubicBezTo>
                  <a:close/>
                  <a:moveTo>
                    <a:pt x="5886727" y="4000689"/>
                  </a:moveTo>
                  <a:cubicBezTo>
                    <a:pt x="5870698" y="4000689"/>
                    <a:pt x="5857695" y="3987166"/>
                    <a:pt x="5857695" y="3970488"/>
                  </a:cubicBezTo>
                  <a:cubicBezTo>
                    <a:pt x="5857695" y="3953811"/>
                    <a:pt x="5870698" y="3940288"/>
                    <a:pt x="5886727" y="3940288"/>
                  </a:cubicBezTo>
                  <a:cubicBezTo>
                    <a:pt x="5902756" y="3940288"/>
                    <a:pt x="5915749" y="3953811"/>
                    <a:pt x="5915749" y="3970488"/>
                  </a:cubicBezTo>
                  <a:cubicBezTo>
                    <a:pt x="5915749" y="3987166"/>
                    <a:pt x="5902756" y="4000689"/>
                    <a:pt x="5886727" y="4000689"/>
                  </a:cubicBezTo>
                  <a:close/>
                  <a:moveTo>
                    <a:pt x="5957500" y="4000689"/>
                  </a:moveTo>
                  <a:cubicBezTo>
                    <a:pt x="5941471" y="4000689"/>
                    <a:pt x="5928468" y="3987166"/>
                    <a:pt x="5928468" y="3970488"/>
                  </a:cubicBezTo>
                  <a:cubicBezTo>
                    <a:pt x="5928468" y="3953811"/>
                    <a:pt x="5941471" y="3940288"/>
                    <a:pt x="5957500" y="3940288"/>
                  </a:cubicBezTo>
                  <a:cubicBezTo>
                    <a:pt x="5973530" y="3940288"/>
                    <a:pt x="5986522" y="3953811"/>
                    <a:pt x="5986522" y="3970488"/>
                  </a:cubicBezTo>
                  <a:cubicBezTo>
                    <a:pt x="5986522" y="3987166"/>
                    <a:pt x="5973530" y="4000689"/>
                    <a:pt x="5957500" y="4000689"/>
                  </a:cubicBezTo>
                  <a:close/>
                  <a:moveTo>
                    <a:pt x="6028274" y="4000689"/>
                  </a:moveTo>
                  <a:cubicBezTo>
                    <a:pt x="6012244" y="4000689"/>
                    <a:pt x="5999241" y="3987166"/>
                    <a:pt x="5999241" y="3970488"/>
                  </a:cubicBezTo>
                  <a:cubicBezTo>
                    <a:pt x="5999241" y="3953811"/>
                    <a:pt x="6012244" y="3940288"/>
                    <a:pt x="6028274" y="3940288"/>
                  </a:cubicBezTo>
                  <a:cubicBezTo>
                    <a:pt x="6044303" y="3940288"/>
                    <a:pt x="6057295" y="3953811"/>
                    <a:pt x="6057295" y="3970488"/>
                  </a:cubicBezTo>
                  <a:cubicBezTo>
                    <a:pt x="6057295" y="3987166"/>
                    <a:pt x="6044303" y="4000689"/>
                    <a:pt x="6028274" y="4000689"/>
                  </a:cubicBezTo>
                  <a:close/>
                  <a:moveTo>
                    <a:pt x="6099048" y="4000689"/>
                  </a:moveTo>
                  <a:cubicBezTo>
                    <a:pt x="6083019" y="4000689"/>
                    <a:pt x="6070016" y="3987166"/>
                    <a:pt x="6070016" y="3970488"/>
                  </a:cubicBezTo>
                  <a:cubicBezTo>
                    <a:pt x="6070016" y="3953811"/>
                    <a:pt x="6083019" y="3940288"/>
                    <a:pt x="6099048" y="3940288"/>
                  </a:cubicBezTo>
                  <a:cubicBezTo>
                    <a:pt x="6115077" y="3940288"/>
                    <a:pt x="6128069" y="3953811"/>
                    <a:pt x="6128069" y="3970488"/>
                  </a:cubicBezTo>
                  <a:cubicBezTo>
                    <a:pt x="6128069" y="3987166"/>
                    <a:pt x="6115077" y="4000689"/>
                    <a:pt x="6099048" y="4000689"/>
                  </a:cubicBezTo>
                  <a:close/>
                  <a:moveTo>
                    <a:pt x="6169820" y="4000689"/>
                  </a:moveTo>
                  <a:cubicBezTo>
                    <a:pt x="6153791" y="4000689"/>
                    <a:pt x="6140788" y="3987166"/>
                    <a:pt x="6140788" y="3970488"/>
                  </a:cubicBezTo>
                  <a:cubicBezTo>
                    <a:pt x="6140788" y="3953811"/>
                    <a:pt x="6153791" y="3940288"/>
                    <a:pt x="6169820" y="3940288"/>
                  </a:cubicBezTo>
                  <a:cubicBezTo>
                    <a:pt x="6185849" y="3940288"/>
                    <a:pt x="6198842" y="3953811"/>
                    <a:pt x="6198842" y="3970488"/>
                  </a:cubicBezTo>
                  <a:cubicBezTo>
                    <a:pt x="6198842" y="3987166"/>
                    <a:pt x="6185849" y="4000689"/>
                    <a:pt x="6169820" y="4000689"/>
                  </a:cubicBezTo>
                  <a:close/>
                  <a:moveTo>
                    <a:pt x="6240593" y="4000689"/>
                  </a:moveTo>
                  <a:cubicBezTo>
                    <a:pt x="6224564" y="4000689"/>
                    <a:pt x="6211561" y="3987166"/>
                    <a:pt x="6211561" y="3970488"/>
                  </a:cubicBezTo>
                  <a:cubicBezTo>
                    <a:pt x="6211561" y="3953811"/>
                    <a:pt x="6224564" y="3940288"/>
                    <a:pt x="6240593" y="3940288"/>
                  </a:cubicBezTo>
                  <a:cubicBezTo>
                    <a:pt x="6256623" y="3940288"/>
                    <a:pt x="6269615" y="3953811"/>
                    <a:pt x="6269615" y="3970488"/>
                  </a:cubicBezTo>
                  <a:cubicBezTo>
                    <a:pt x="6269615" y="3987166"/>
                    <a:pt x="6256623" y="4000689"/>
                    <a:pt x="6240593" y="4000689"/>
                  </a:cubicBezTo>
                  <a:close/>
                  <a:moveTo>
                    <a:pt x="6311367" y="4000689"/>
                  </a:moveTo>
                  <a:cubicBezTo>
                    <a:pt x="6295337" y="4000689"/>
                    <a:pt x="6282334" y="3987166"/>
                    <a:pt x="6282334" y="3970488"/>
                  </a:cubicBezTo>
                  <a:cubicBezTo>
                    <a:pt x="6282334" y="3953811"/>
                    <a:pt x="6295337" y="3940288"/>
                    <a:pt x="6311367" y="3940288"/>
                  </a:cubicBezTo>
                  <a:cubicBezTo>
                    <a:pt x="6327396" y="3940288"/>
                    <a:pt x="6340388" y="3953811"/>
                    <a:pt x="6340388" y="3970488"/>
                  </a:cubicBezTo>
                  <a:cubicBezTo>
                    <a:pt x="6340388" y="3987166"/>
                    <a:pt x="6327396" y="4000689"/>
                    <a:pt x="6311367" y="4000689"/>
                  </a:cubicBezTo>
                  <a:close/>
                  <a:moveTo>
                    <a:pt x="6382142" y="4000689"/>
                  </a:moveTo>
                  <a:cubicBezTo>
                    <a:pt x="6366113" y="4000689"/>
                    <a:pt x="6353110" y="3987166"/>
                    <a:pt x="6353110" y="3970488"/>
                  </a:cubicBezTo>
                  <a:cubicBezTo>
                    <a:pt x="6353110" y="3953811"/>
                    <a:pt x="6366113" y="3940288"/>
                    <a:pt x="6382142" y="3940288"/>
                  </a:cubicBezTo>
                  <a:cubicBezTo>
                    <a:pt x="6398171" y="3940288"/>
                    <a:pt x="6411163" y="3953811"/>
                    <a:pt x="6411163" y="3970488"/>
                  </a:cubicBezTo>
                  <a:cubicBezTo>
                    <a:pt x="6411163" y="3987166"/>
                    <a:pt x="6398171" y="4000689"/>
                    <a:pt x="6382142" y="4000689"/>
                  </a:cubicBezTo>
                  <a:close/>
                  <a:moveTo>
                    <a:pt x="6452914" y="4000689"/>
                  </a:moveTo>
                  <a:cubicBezTo>
                    <a:pt x="6436885" y="4000689"/>
                    <a:pt x="6423882" y="3987166"/>
                    <a:pt x="6423882" y="3970488"/>
                  </a:cubicBezTo>
                  <a:cubicBezTo>
                    <a:pt x="6423882" y="3953811"/>
                    <a:pt x="6436885" y="3940288"/>
                    <a:pt x="6452914" y="3940288"/>
                  </a:cubicBezTo>
                  <a:cubicBezTo>
                    <a:pt x="6468943" y="3940288"/>
                    <a:pt x="6481936" y="3953811"/>
                    <a:pt x="6481936" y="3970488"/>
                  </a:cubicBezTo>
                  <a:cubicBezTo>
                    <a:pt x="6481936" y="3987166"/>
                    <a:pt x="6468943" y="4000689"/>
                    <a:pt x="6452914" y="4000689"/>
                  </a:cubicBezTo>
                  <a:close/>
                  <a:moveTo>
                    <a:pt x="6523687" y="4000689"/>
                  </a:moveTo>
                  <a:cubicBezTo>
                    <a:pt x="6507658" y="4000689"/>
                    <a:pt x="6494655" y="3987166"/>
                    <a:pt x="6494655" y="3970488"/>
                  </a:cubicBezTo>
                  <a:cubicBezTo>
                    <a:pt x="6494655" y="3953811"/>
                    <a:pt x="6507658" y="3940288"/>
                    <a:pt x="6523687" y="3940288"/>
                  </a:cubicBezTo>
                  <a:cubicBezTo>
                    <a:pt x="6539717" y="3940288"/>
                    <a:pt x="6552709" y="3953811"/>
                    <a:pt x="6552709" y="3970488"/>
                  </a:cubicBezTo>
                  <a:cubicBezTo>
                    <a:pt x="6552709" y="3987166"/>
                    <a:pt x="6539717" y="4000689"/>
                    <a:pt x="6523687" y="4000689"/>
                  </a:cubicBezTo>
                  <a:close/>
                  <a:moveTo>
                    <a:pt x="6594461" y="4000689"/>
                  </a:moveTo>
                  <a:cubicBezTo>
                    <a:pt x="6578431" y="4000689"/>
                    <a:pt x="6565428" y="3987166"/>
                    <a:pt x="6565428" y="3970488"/>
                  </a:cubicBezTo>
                  <a:cubicBezTo>
                    <a:pt x="6565428" y="3953811"/>
                    <a:pt x="6578431" y="3940288"/>
                    <a:pt x="6594461" y="3940288"/>
                  </a:cubicBezTo>
                  <a:cubicBezTo>
                    <a:pt x="6610490" y="3940288"/>
                    <a:pt x="6623482" y="3953811"/>
                    <a:pt x="6623482" y="3970488"/>
                  </a:cubicBezTo>
                  <a:cubicBezTo>
                    <a:pt x="6623482" y="3987166"/>
                    <a:pt x="6610490" y="4000689"/>
                    <a:pt x="6594461" y="4000689"/>
                  </a:cubicBezTo>
                  <a:close/>
                  <a:moveTo>
                    <a:pt x="6665235" y="4000689"/>
                  </a:moveTo>
                  <a:cubicBezTo>
                    <a:pt x="6649206" y="4000689"/>
                    <a:pt x="6636203" y="3987166"/>
                    <a:pt x="6636203" y="3970488"/>
                  </a:cubicBezTo>
                  <a:cubicBezTo>
                    <a:pt x="6636203" y="3953811"/>
                    <a:pt x="6649206" y="3940288"/>
                    <a:pt x="6665235" y="3940288"/>
                  </a:cubicBezTo>
                  <a:cubicBezTo>
                    <a:pt x="6681264" y="3940288"/>
                    <a:pt x="6694256" y="3953811"/>
                    <a:pt x="6694256" y="3970488"/>
                  </a:cubicBezTo>
                  <a:cubicBezTo>
                    <a:pt x="6694256" y="3987166"/>
                    <a:pt x="6681264" y="4000689"/>
                    <a:pt x="6665235" y="4000689"/>
                  </a:cubicBezTo>
                  <a:close/>
                  <a:moveTo>
                    <a:pt x="6736007" y="4000689"/>
                  </a:moveTo>
                  <a:cubicBezTo>
                    <a:pt x="6719978" y="4000689"/>
                    <a:pt x="6706975" y="3987166"/>
                    <a:pt x="6706975" y="3970488"/>
                  </a:cubicBezTo>
                  <a:cubicBezTo>
                    <a:pt x="6706975" y="3953811"/>
                    <a:pt x="6719978" y="3940288"/>
                    <a:pt x="6736007" y="3940288"/>
                  </a:cubicBezTo>
                  <a:cubicBezTo>
                    <a:pt x="6752036" y="3940288"/>
                    <a:pt x="6765029" y="3953811"/>
                    <a:pt x="6765029" y="3970488"/>
                  </a:cubicBezTo>
                  <a:cubicBezTo>
                    <a:pt x="6765029" y="3987166"/>
                    <a:pt x="6752036" y="4000689"/>
                    <a:pt x="6736007" y="4000689"/>
                  </a:cubicBezTo>
                  <a:close/>
                  <a:moveTo>
                    <a:pt x="6806780" y="4000689"/>
                  </a:moveTo>
                  <a:cubicBezTo>
                    <a:pt x="6790751" y="4000689"/>
                    <a:pt x="6777748" y="3987166"/>
                    <a:pt x="6777748" y="3970488"/>
                  </a:cubicBezTo>
                  <a:cubicBezTo>
                    <a:pt x="6777748" y="3953811"/>
                    <a:pt x="6790751" y="3940288"/>
                    <a:pt x="6806780" y="3940288"/>
                  </a:cubicBezTo>
                  <a:cubicBezTo>
                    <a:pt x="6822810" y="3940288"/>
                    <a:pt x="6835802" y="3953811"/>
                    <a:pt x="6835802" y="3970488"/>
                  </a:cubicBezTo>
                  <a:cubicBezTo>
                    <a:pt x="6835802" y="3987166"/>
                    <a:pt x="6822810" y="4000689"/>
                    <a:pt x="6806780" y="4000689"/>
                  </a:cubicBezTo>
                  <a:close/>
                  <a:moveTo>
                    <a:pt x="6877555" y="4000689"/>
                  </a:moveTo>
                  <a:cubicBezTo>
                    <a:pt x="6861525" y="4000689"/>
                    <a:pt x="6848522" y="3987166"/>
                    <a:pt x="6848522" y="3970488"/>
                  </a:cubicBezTo>
                  <a:cubicBezTo>
                    <a:pt x="6848522" y="3953811"/>
                    <a:pt x="6861525" y="3940288"/>
                    <a:pt x="6877555" y="3940288"/>
                  </a:cubicBezTo>
                  <a:cubicBezTo>
                    <a:pt x="6893584" y="3940288"/>
                    <a:pt x="6906576" y="3953811"/>
                    <a:pt x="6906576" y="3970488"/>
                  </a:cubicBezTo>
                  <a:cubicBezTo>
                    <a:pt x="6906576" y="3987166"/>
                    <a:pt x="6893584" y="4000689"/>
                    <a:pt x="6877555" y="4000689"/>
                  </a:cubicBezTo>
                  <a:close/>
                  <a:moveTo>
                    <a:pt x="6948329" y="4000689"/>
                  </a:moveTo>
                  <a:cubicBezTo>
                    <a:pt x="6932300" y="4000689"/>
                    <a:pt x="6919297" y="3987166"/>
                    <a:pt x="6919297" y="3970488"/>
                  </a:cubicBezTo>
                  <a:cubicBezTo>
                    <a:pt x="6919297" y="3953811"/>
                    <a:pt x="6932300" y="3940288"/>
                    <a:pt x="6948329" y="3940288"/>
                  </a:cubicBezTo>
                  <a:cubicBezTo>
                    <a:pt x="6964358" y="3940288"/>
                    <a:pt x="6977350" y="3953811"/>
                    <a:pt x="6977350" y="3970488"/>
                  </a:cubicBezTo>
                  <a:cubicBezTo>
                    <a:pt x="6977350" y="3987166"/>
                    <a:pt x="6964358" y="4000689"/>
                    <a:pt x="6948329" y="4000689"/>
                  </a:cubicBezTo>
                  <a:close/>
                  <a:moveTo>
                    <a:pt x="7019101" y="4000689"/>
                  </a:moveTo>
                  <a:cubicBezTo>
                    <a:pt x="7003072" y="4000689"/>
                    <a:pt x="6990069" y="3987166"/>
                    <a:pt x="6990069" y="3970488"/>
                  </a:cubicBezTo>
                  <a:cubicBezTo>
                    <a:pt x="6990069" y="3953811"/>
                    <a:pt x="7003072" y="3940288"/>
                    <a:pt x="7019101" y="3940288"/>
                  </a:cubicBezTo>
                  <a:cubicBezTo>
                    <a:pt x="7035130" y="3940288"/>
                    <a:pt x="7048123" y="3953811"/>
                    <a:pt x="7048123" y="3970488"/>
                  </a:cubicBezTo>
                  <a:cubicBezTo>
                    <a:pt x="7048123" y="3987166"/>
                    <a:pt x="7035130" y="4000689"/>
                    <a:pt x="7019101" y="4000689"/>
                  </a:cubicBezTo>
                  <a:close/>
                  <a:moveTo>
                    <a:pt x="7089874" y="4000689"/>
                  </a:moveTo>
                  <a:cubicBezTo>
                    <a:pt x="7073845" y="4000689"/>
                    <a:pt x="7060842" y="3987166"/>
                    <a:pt x="7060842" y="3970488"/>
                  </a:cubicBezTo>
                  <a:cubicBezTo>
                    <a:pt x="7060842" y="3953811"/>
                    <a:pt x="7073845" y="3940288"/>
                    <a:pt x="7089874" y="3940288"/>
                  </a:cubicBezTo>
                  <a:cubicBezTo>
                    <a:pt x="7105904" y="3940288"/>
                    <a:pt x="7118896" y="3953811"/>
                    <a:pt x="7118896" y="3970488"/>
                  </a:cubicBezTo>
                  <a:cubicBezTo>
                    <a:pt x="7118896" y="3987166"/>
                    <a:pt x="7105904" y="4000689"/>
                    <a:pt x="7089874" y="4000689"/>
                  </a:cubicBezTo>
                  <a:close/>
                  <a:moveTo>
                    <a:pt x="7160648" y="4000689"/>
                  </a:moveTo>
                  <a:cubicBezTo>
                    <a:pt x="7144618" y="4000689"/>
                    <a:pt x="7131615" y="3987166"/>
                    <a:pt x="7131615" y="3970488"/>
                  </a:cubicBezTo>
                  <a:cubicBezTo>
                    <a:pt x="7131615" y="3953811"/>
                    <a:pt x="7144618" y="3940288"/>
                    <a:pt x="7160648" y="3940288"/>
                  </a:cubicBezTo>
                  <a:cubicBezTo>
                    <a:pt x="7176677" y="3940288"/>
                    <a:pt x="7189669" y="3953811"/>
                    <a:pt x="7189669" y="3970488"/>
                  </a:cubicBezTo>
                  <a:cubicBezTo>
                    <a:pt x="7189669" y="3987166"/>
                    <a:pt x="7176677" y="4000689"/>
                    <a:pt x="7160648" y="4000689"/>
                  </a:cubicBezTo>
                  <a:close/>
                  <a:moveTo>
                    <a:pt x="7231422" y="4000689"/>
                  </a:moveTo>
                  <a:cubicBezTo>
                    <a:pt x="7215393" y="4000689"/>
                    <a:pt x="7202390" y="3987166"/>
                    <a:pt x="7202390" y="3970488"/>
                  </a:cubicBezTo>
                  <a:cubicBezTo>
                    <a:pt x="7202390" y="3953811"/>
                    <a:pt x="7215393" y="3940288"/>
                    <a:pt x="7231422" y="3940288"/>
                  </a:cubicBezTo>
                  <a:cubicBezTo>
                    <a:pt x="7247451" y="3940288"/>
                    <a:pt x="7260443" y="3953811"/>
                    <a:pt x="7260443" y="3970488"/>
                  </a:cubicBezTo>
                  <a:cubicBezTo>
                    <a:pt x="7260443" y="3987166"/>
                    <a:pt x="7247451" y="4000689"/>
                    <a:pt x="7231422" y="4000689"/>
                  </a:cubicBezTo>
                  <a:close/>
                  <a:moveTo>
                    <a:pt x="7302194" y="4000689"/>
                  </a:moveTo>
                  <a:cubicBezTo>
                    <a:pt x="7286165" y="4000689"/>
                    <a:pt x="7273162" y="3987166"/>
                    <a:pt x="7273162" y="3970488"/>
                  </a:cubicBezTo>
                  <a:cubicBezTo>
                    <a:pt x="7273162" y="3953811"/>
                    <a:pt x="7286165" y="3940288"/>
                    <a:pt x="7302194" y="3940288"/>
                  </a:cubicBezTo>
                  <a:cubicBezTo>
                    <a:pt x="7318223" y="3940288"/>
                    <a:pt x="7331216" y="3953811"/>
                    <a:pt x="7331216" y="3970488"/>
                  </a:cubicBezTo>
                  <a:cubicBezTo>
                    <a:pt x="7331216" y="3987166"/>
                    <a:pt x="7318223" y="4000689"/>
                    <a:pt x="7302194" y="4000689"/>
                  </a:cubicBezTo>
                  <a:close/>
                  <a:moveTo>
                    <a:pt x="7372968" y="4000689"/>
                  </a:moveTo>
                  <a:cubicBezTo>
                    <a:pt x="7356939" y="4000689"/>
                    <a:pt x="7343936" y="3987166"/>
                    <a:pt x="7343936" y="3970488"/>
                  </a:cubicBezTo>
                  <a:cubicBezTo>
                    <a:pt x="7343936" y="3953811"/>
                    <a:pt x="7356939" y="3940288"/>
                    <a:pt x="7372968" y="3940288"/>
                  </a:cubicBezTo>
                  <a:cubicBezTo>
                    <a:pt x="7388998" y="3940288"/>
                    <a:pt x="7401990" y="3953811"/>
                    <a:pt x="7401990" y="3970488"/>
                  </a:cubicBezTo>
                  <a:cubicBezTo>
                    <a:pt x="7401990" y="3987166"/>
                    <a:pt x="7388998" y="4000689"/>
                    <a:pt x="7372968" y="4000689"/>
                  </a:cubicBezTo>
                  <a:close/>
                  <a:moveTo>
                    <a:pt x="7443742" y="4000689"/>
                  </a:moveTo>
                  <a:cubicBezTo>
                    <a:pt x="7427712" y="4000689"/>
                    <a:pt x="7414709" y="3987166"/>
                    <a:pt x="7414709" y="3970488"/>
                  </a:cubicBezTo>
                  <a:cubicBezTo>
                    <a:pt x="7414709" y="3953811"/>
                    <a:pt x="7427712" y="3940288"/>
                    <a:pt x="7443742" y="3940288"/>
                  </a:cubicBezTo>
                  <a:cubicBezTo>
                    <a:pt x="7459771" y="3940288"/>
                    <a:pt x="7472763" y="3953811"/>
                    <a:pt x="7472763" y="3970488"/>
                  </a:cubicBezTo>
                  <a:cubicBezTo>
                    <a:pt x="7472763" y="3987166"/>
                    <a:pt x="7459771" y="4000689"/>
                    <a:pt x="7443742" y="4000689"/>
                  </a:cubicBezTo>
                  <a:close/>
                  <a:moveTo>
                    <a:pt x="7514516" y="4000689"/>
                  </a:moveTo>
                  <a:cubicBezTo>
                    <a:pt x="7498487" y="4000689"/>
                    <a:pt x="7485484" y="3987166"/>
                    <a:pt x="7485484" y="3970488"/>
                  </a:cubicBezTo>
                  <a:cubicBezTo>
                    <a:pt x="7485484" y="3953811"/>
                    <a:pt x="7498487" y="3940288"/>
                    <a:pt x="7514516" y="3940288"/>
                  </a:cubicBezTo>
                  <a:cubicBezTo>
                    <a:pt x="7530545" y="3940288"/>
                    <a:pt x="7543537" y="3953811"/>
                    <a:pt x="7543537" y="3970488"/>
                  </a:cubicBezTo>
                  <a:cubicBezTo>
                    <a:pt x="7543537" y="3987166"/>
                    <a:pt x="7530545" y="4000689"/>
                    <a:pt x="7514516" y="4000689"/>
                  </a:cubicBezTo>
                  <a:close/>
                  <a:moveTo>
                    <a:pt x="7585288" y="4000689"/>
                  </a:moveTo>
                  <a:cubicBezTo>
                    <a:pt x="7569259" y="4000689"/>
                    <a:pt x="7556256" y="3987166"/>
                    <a:pt x="7556256" y="3970488"/>
                  </a:cubicBezTo>
                  <a:cubicBezTo>
                    <a:pt x="7556256" y="3953811"/>
                    <a:pt x="7569259" y="3940288"/>
                    <a:pt x="7585288" y="3940288"/>
                  </a:cubicBezTo>
                  <a:cubicBezTo>
                    <a:pt x="7601317" y="3940288"/>
                    <a:pt x="7614310" y="3953811"/>
                    <a:pt x="7614310" y="3970488"/>
                  </a:cubicBezTo>
                  <a:cubicBezTo>
                    <a:pt x="7614310" y="3987166"/>
                    <a:pt x="7601317" y="4000689"/>
                    <a:pt x="7585288" y="4000689"/>
                  </a:cubicBezTo>
                  <a:close/>
                  <a:moveTo>
                    <a:pt x="7656061" y="4000689"/>
                  </a:moveTo>
                  <a:cubicBezTo>
                    <a:pt x="7640032" y="4000689"/>
                    <a:pt x="7627029" y="3987166"/>
                    <a:pt x="7627029" y="3970488"/>
                  </a:cubicBezTo>
                  <a:cubicBezTo>
                    <a:pt x="7627029" y="3953811"/>
                    <a:pt x="7640032" y="3940288"/>
                    <a:pt x="7656061" y="3940288"/>
                  </a:cubicBezTo>
                  <a:cubicBezTo>
                    <a:pt x="7672091" y="3940288"/>
                    <a:pt x="7685083" y="3953811"/>
                    <a:pt x="7685083" y="3970488"/>
                  </a:cubicBezTo>
                  <a:cubicBezTo>
                    <a:pt x="7685083" y="3987166"/>
                    <a:pt x="7672091" y="4000689"/>
                    <a:pt x="7656061" y="4000689"/>
                  </a:cubicBezTo>
                  <a:close/>
                  <a:moveTo>
                    <a:pt x="7726835" y="4000689"/>
                  </a:moveTo>
                  <a:cubicBezTo>
                    <a:pt x="7710805" y="4000689"/>
                    <a:pt x="7697802" y="3987166"/>
                    <a:pt x="7697802" y="3970488"/>
                  </a:cubicBezTo>
                  <a:cubicBezTo>
                    <a:pt x="7697802" y="3953811"/>
                    <a:pt x="7710805" y="3940288"/>
                    <a:pt x="7726835" y="3940288"/>
                  </a:cubicBezTo>
                  <a:cubicBezTo>
                    <a:pt x="7742864" y="3940288"/>
                    <a:pt x="7755856" y="3953811"/>
                    <a:pt x="7755856" y="3970488"/>
                  </a:cubicBezTo>
                  <a:cubicBezTo>
                    <a:pt x="7755856" y="3987166"/>
                    <a:pt x="7742864" y="4000689"/>
                    <a:pt x="7726835" y="4000689"/>
                  </a:cubicBezTo>
                  <a:close/>
                  <a:moveTo>
                    <a:pt x="7797609" y="4000689"/>
                  </a:moveTo>
                  <a:cubicBezTo>
                    <a:pt x="7781580" y="4000689"/>
                    <a:pt x="7768577" y="3987166"/>
                    <a:pt x="7768577" y="3970488"/>
                  </a:cubicBezTo>
                  <a:cubicBezTo>
                    <a:pt x="7768577" y="3953811"/>
                    <a:pt x="7781580" y="3940288"/>
                    <a:pt x="7797609" y="3940288"/>
                  </a:cubicBezTo>
                  <a:cubicBezTo>
                    <a:pt x="7813638" y="3940288"/>
                    <a:pt x="7826630" y="3953811"/>
                    <a:pt x="7826630" y="3970488"/>
                  </a:cubicBezTo>
                  <a:cubicBezTo>
                    <a:pt x="7826630" y="3987166"/>
                    <a:pt x="7813638" y="4000689"/>
                    <a:pt x="7797609" y="4000689"/>
                  </a:cubicBezTo>
                  <a:close/>
                  <a:moveTo>
                    <a:pt x="7868382" y="4000689"/>
                  </a:moveTo>
                  <a:cubicBezTo>
                    <a:pt x="7852353" y="4000689"/>
                    <a:pt x="7839350" y="3987166"/>
                    <a:pt x="7839350" y="3970488"/>
                  </a:cubicBezTo>
                  <a:cubicBezTo>
                    <a:pt x="7839350" y="3953811"/>
                    <a:pt x="7852353" y="3940288"/>
                    <a:pt x="7868382" y="3940288"/>
                  </a:cubicBezTo>
                  <a:cubicBezTo>
                    <a:pt x="7884411" y="3940288"/>
                    <a:pt x="7897404" y="3953811"/>
                    <a:pt x="7897404" y="3970488"/>
                  </a:cubicBezTo>
                  <a:cubicBezTo>
                    <a:pt x="7897404" y="3987166"/>
                    <a:pt x="7884411" y="4000689"/>
                    <a:pt x="7868382" y="4000689"/>
                  </a:cubicBezTo>
                  <a:close/>
                  <a:moveTo>
                    <a:pt x="7939155" y="4000689"/>
                  </a:moveTo>
                  <a:cubicBezTo>
                    <a:pt x="7923126" y="4000689"/>
                    <a:pt x="7910123" y="3987166"/>
                    <a:pt x="7910123" y="3970488"/>
                  </a:cubicBezTo>
                  <a:cubicBezTo>
                    <a:pt x="7910123" y="3953811"/>
                    <a:pt x="7923126" y="3940288"/>
                    <a:pt x="7939155" y="3940288"/>
                  </a:cubicBezTo>
                  <a:cubicBezTo>
                    <a:pt x="7955185" y="3940288"/>
                    <a:pt x="7968177" y="3953811"/>
                    <a:pt x="7968177" y="3970488"/>
                  </a:cubicBezTo>
                  <a:cubicBezTo>
                    <a:pt x="7968177" y="3987166"/>
                    <a:pt x="7955185" y="4000689"/>
                    <a:pt x="7939155" y="4000689"/>
                  </a:cubicBezTo>
                  <a:close/>
                  <a:moveTo>
                    <a:pt x="8009929" y="4000689"/>
                  </a:moveTo>
                  <a:cubicBezTo>
                    <a:pt x="7993899" y="4000689"/>
                    <a:pt x="7980896" y="3987166"/>
                    <a:pt x="7980896" y="3970488"/>
                  </a:cubicBezTo>
                  <a:cubicBezTo>
                    <a:pt x="7980896" y="3953811"/>
                    <a:pt x="7993899" y="3940288"/>
                    <a:pt x="8009929" y="3940288"/>
                  </a:cubicBezTo>
                  <a:cubicBezTo>
                    <a:pt x="8025958" y="3940288"/>
                    <a:pt x="8038950" y="3953811"/>
                    <a:pt x="8038950" y="3970488"/>
                  </a:cubicBezTo>
                  <a:cubicBezTo>
                    <a:pt x="8038950" y="3987166"/>
                    <a:pt x="8025958" y="4000689"/>
                    <a:pt x="8009929" y="4000689"/>
                  </a:cubicBezTo>
                  <a:close/>
                  <a:moveTo>
                    <a:pt x="8080703" y="4000689"/>
                  </a:moveTo>
                  <a:cubicBezTo>
                    <a:pt x="8064674" y="4000689"/>
                    <a:pt x="8051671" y="3987166"/>
                    <a:pt x="8051671" y="3970488"/>
                  </a:cubicBezTo>
                  <a:cubicBezTo>
                    <a:pt x="8051671" y="3953811"/>
                    <a:pt x="8064674" y="3940288"/>
                    <a:pt x="8080703" y="3940288"/>
                  </a:cubicBezTo>
                  <a:cubicBezTo>
                    <a:pt x="8096732" y="3940288"/>
                    <a:pt x="8109724" y="3953811"/>
                    <a:pt x="8109724" y="3970488"/>
                  </a:cubicBezTo>
                  <a:cubicBezTo>
                    <a:pt x="8109724" y="3987166"/>
                    <a:pt x="8096732" y="4000689"/>
                    <a:pt x="8080703" y="4000689"/>
                  </a:cubicBezTo>
                  <a:close/>
                  <a:moveTo>
                    <a:pt x="8151475" y="4000689"/>
                  </a:moveTo>
                  <a:cubicBezTo>
                    <a:pt x="8135446" y="4000689"/>
                    <a:pt x="8122443" y="3987166"/>
                    <a:pt x="8122443" y="3970488"/>
                  </a:cubicBezTo>
                  <a:cubicBezTo>
                    <a:pt x="8122443" y="3953811"/>
                    <a:pt x="8135446" y="3940288"/>
                    <a:pt x="8151475" y="3940288"/>
                  </a:cubicBezTo>
                  <a:cubicBezTo>
                    <a:pt x="8167504" y="3940288"/>
                    <a:pt x="8180497" y="3953811"/>
                    <a:pt x="8180497" y="3970488"/>
                  </a:cubicBezTo>
                  <a:cubicBezTo>
                    <a:pt x="8180497" y="3987166"/>
                    <a:pt x="8167504" y="4000689"/>
                    <a:pt x="8151475" y="4000689"/>
                  </a:cubicBezTo>
                  <a:close/>
                  <a:moveTo>
                    <a:pt x="8222248" y="4000689"/>
                  </a:moveTo>
                  <a:cubicBezTo>
                    <a:pt x="8206219" y="4000689"/>
                    <a:pt x="8193216" y="3987166"/>
                    <a:pt x="8193216" y="3970488"/>
                  </a:cubicBezTo>
                  <a:cubicBezTo>
                    <a:pt x="8193216" y="3953811"/>
                    <a:pt x="8206219" y="3940288"/>
                    <a:pt x="8222248" y="3940288"/>
                  </a:cubicBezTo>
                  <a:cubicBezTo>
                    <a:pt x="8238278" y="3940288"/>
                    <a:pt x="8251270" y="3953811"/>
                    <a:pt x="8251270" y="3970488"/>
                  </a:cubicBezTo>
                  <a:cubicBezTo>
                    <a:pt x="8251270" y="3987166"/>
                    <a:pt x="8238278" y="4000689"/>
                    <a:pt x="8222248" y="4000689"/>
                  </a:cubicBezTo>
                  <a:close/>
                  <a:moveTo>
                    <a:pt x="8293022" y="4000689"/>
                  </a:moveTo>
                  <a:cubicBezTo>
                    <a:pt x="8276992" y="4000689"/>
                    <a:pt x="8263989" y="3987166"/>
                    <a:pt x="8263989" y="3970488"/>
                  </a:cubicBezTo>
                  <a:cubicBezTo>
                    <a:pt x="8263989" y="3953811"/>
                    <a:pt x="8276992" y="3940288"/>
                    <a:pt x="8293022" y="3940288"/>
                  </a:cubicBezTo>
                  <a:cubicBezTo>
                    <a:pt x="8309051" y="3940288"/>
                    <a:pt x="8322043" y="3953811"/>
                    <a:pt x="8322043" y="3970488"/>
                  </a:cubicBezTo>
                  <a:cubicBezTo>
                    <a:pt x="8322043" y="3987166"/>
                    <a:pt x="8309051" y="4000689"/>
                    <a:pt x="8293022" y="4000689"/>
                  </a:cubicBezTo>
                  <a:close/>
                  <a:moveTo>
                    <a:pt x="8363797" y="4000689"/>
                  </a:moveTo>
                  <a:cubicBezTo>
                    <a:pt x="8347768" y="4000689"/>
                    <a:pt x="8334765" y="3987166"/>
                    <a:pt x="8334765" y="3970488"/>
                  </a:cubicBezTo>
                  <a:cubicBezTo>
                    <a:pt x="8334765" y="3953811"/>
                    <a:pt x="8347768" y="3940288"/>
                    <a:pt x="8363797" y="3940288"/>
                  </a:cubicBezTo>
                  <a:cubicBezTo>
                    <a:pt x="8379826" y="3940288"/>
                    <a:pt x="8392818" y="3953811"/>
                    <a:pt x="8392818" y="3970488"/>
                  </a:cubicBezTo>
                  <a:cubicBezTo>
                    <a:pt x="8392818" y="3987166"/>
                    <a:pt x="8379826" y="4000689"/>
                    <a:pt x="8363797" y="4000689"/>
                  </a:cubicBezTo>
                  <a:close/>
                  <a:moveTo>
                    <a:pt x="8434569" y="4000689"/>
                  </a:moveTo>
                  <a:cubicBezTo>
                    <a:pt x="8418540" y="4000689"/>
                    <a:pt x="8405537" y="3987166"/>
                    <a:pt x="8405537" y="3970488"/>
                  </a:cubicBezTo>
                  <a:cubicBezTo>
                    <a:pt x="8405537" y="3953811"/>
                    <a:pt x="8418540" y="3940288"/>
                    <a:pt x="8434569" y="3940288"/>
                  </a:cubicBezTo>
                  <a:cubicBezTo>
                    <a:pt x="8450598" y="3940288"/>
                    <a:pt x="8463591" y="3953811"/>
                    <a:pt x="8463591" y="3970488"/>
                  </a:cubicBezTo>
                  <a:cubicBezTo>
                    <a:pt x="8463591" y="3987166"/>
                    <a:pt x="8450598" y="4000689"/>
                    <a:pt x="8434569" y="4000689"/>
                  </a:cubicBezTo>
                  <a:close/>
                  <a:moveTo>
                    <a:pt x="8505342" y="4000689"/>
                  </a:moveTo>
                  <a:cubicBezTo>
                    <a:pt x="8489313" y="4000689"/>
                    <a:pt x="8476310" y="3987166"/>
                    <a:pt x="8476310" y="3970488"/>
                  </a:cubicBezTo>
                  <a:cubicBezTo>
                    <a:pt x="8476310" y="3953811"/>
                    <a:pt x="8489313" y="3940288"/>
                    <a:pt x="8505342" y="3940288"/>
                  </a:cubicBezTo>
                  <a:cubicBezTo>
                    <a:pt x="8521372" y="3940288"/>
                    <a:pt x="8534364" y="3953811"/>
                    <a:pt x="8534364" y="3970488"/>
                  </a:cubicBezTo>
                  <a:cubicBezTo>
                    <a:pt x="8534364" y="3987166"/>
                    <a:pt x="8521372" y="4000689"/>
                    <a:pt x="8505342" y="4000689"/>
                  </a:cubicBezTo>
                  <a:close/>
                  <a:moveTo>
                    <a:pt x="8576116" y="4000689"/>
                  </a:moveTo>
                  <a:cubicBezTo>
                    <a:pt x="8560086" y="4000689"/>
                    <a:pt x="8547083" y="3987166"/>
                    <a:pt x="8547083" y="3970488"/>
                  </a:cubicBezTo>
                  <a:cubicBezTo>
                    <a:pt x="8547083" y="3953811"/>
                    <a:pt x="8560086" y="3940288"/>
                    <a:pt x="8576116" y="3940288"/>
                  </a:cubicBezTo>
                  <a:cubicBezTo>
                    <a:pt x="8592145" y="3940288"/>
                    <a:pt x="8605137" y="3953811"/>
                    <a:pt x="8605137" y="3970488"/>
                  </a:cubicBezTo>
                  <a:cubicBezTo>
                    <a:pt x="8605137" y="3987166"/>
                    <a:pt x="8592145" y="4000689"/>
                    <a:pt x="8576116" y="4000689"/>
                  </a:cubicBezTo>
                  <a:close/>
                  <a:moveTo>
                    <a:pt x="8929984" y="4000689"/>
                  </a:moveTo>
                  <a:cubicBezTo>
                    <a:pt x="8913955" y="4000689"/>
                    <a:pt x="8900952" y="3987166"/>
                    <a:pt x="8900952" y="3970488"/>
                  </a:cubicBezTo>
                  <a:cubicBezTo>
                    <a:pt x="8900952" y="3953811"/>
                    <a:pt x="8913955" y="3940288"/>
                    <a:pt x="8929984" y="3940288"/>
                  </a:cubicBezTo>
                  <a:cubicBezTo>
                    <a:pt x="8946013" y="3940288"/>
                    <a:pt x="8959005" y="3953811"/>
                    <a:pt x="8959005" y="3970488"/>
                  </a:cubicBezTo>
                  <a:cubicBezTo>
                    <a:pt x="8959005" y="3987166"/>
                    <a:pt x="8946013" y="4000689"/>
                    <a:pt x="8929984" y="4000689"/>
                  </a:cubicBezTo>
                  <a:close/>
                  <a:moveTo>
                    <a:pt x="2206508" y="3927087"/>
                  </a:moveTo>
                  <a:cubicBezTo>
                    <a:pt x="2190479" y="3927087"/>
                    <a:pt x="2177481" y="3913564"/>
                    <a:pt x="2177481" y="3896887"/>
                  </a:cubicBezTo>
                  <a:cubicBezTo>
                    <a:pt x="2177481" y="3880209"/>
                    <a:pt x="2190479" y="3866687"/>
                    <a:pt x="2206508" y="3866687"/>
                  </a:cubicBezTo>
                  <a:cubicBezTo>
                    <a:pt x="2222537" y="3866687"/>
                    <a:pt x="2235535" y="3880209"/>
                    <a:pt x="2235535" y="3896887"/>
                  </a:cubicBezTo>
                  <a:cubicBezTo>
                    <a:pt x="2235535" y="3913564"/>
                    <a:pt x="2222537" y="3927087"/>
                    <a:pt x="2206508" y="3927087"/>
                  </a:cubicBezTo>
                  <a:close/>
                  <a:moveTo>
                    <a:pt x="2277281" y="3927087"/>
                  </a:moveTo>
                  <a:cubicBezTo>
                    <a:pt x="2261252" y="3927087"/>
                    <a:pt x="2248254" y="3913564"/>
                    <a:pt x="2248254" y="3896887"/>
                  </a:cubicBezTo>
                  <a:cubicBezTo>
                    <a:pt x="2248254" y="3880209"/>
                    <a:pt x="2261252" y="3866687"/>
                    <a:pt x="2277281" y="3866687"/>
                  </a:cubicBezTo>
                  <a:cubicBezTo>
                    <a:pt x="2293310" y="3866687"/>
                    <a:pt x="2306308" y="3880209"/>
                    <a:pt x="2306308" y="3896887"/>
                  </a:cubicBezTo>
                  <a:cubicBezTo>
                    <a:pt x="2306308" y="3913564"/>
                    <a:pt x="2293310" y="3927087"/>
                    <a:pt x="2277281" y="3927087"/>
                  </a:cubicBezTo>
                  <a:close/>
                  <a:moveTo>
                    <a:pt x="2348054" y="3927087"/>
                  </a:moveTo>
                  <a:cubicBezTo>
                    <a:pt x="2332025" y="3927087"/>
                    <a:pt x="2319027" y="3913564"/>
                    <a:pt x="2319027" y="3896887"/>
                  </a:cubicBezTo>
                  <a:cubicBezTo>
                    <a:pt x="2319027" y="3880209"/>
                    <a:pt x="2332025" y="3866687"/>
                    <a:pt x="2348054" y="3866687"/>
                  </a:cubicBezTo>
                  <a:cubicBezTo>
                    <a:pt x="2364083" y="3866687"/>
                    <a:pt x="2377081" y="3880209"/>
                    <a:pt x="2377081" y="3896887"/>
                  </a:cubicBezTo>
                  <a:cubicBezTo>
                    <a:pt x="2377081" y="3913564"/>
                    <a:pt x="2364083" y="3927087"/>
                    <a:pt x="2348054" y="3927087"/>
                  </a:cubicBezTo>
                  <a:close/>
                  <a:moveTo>
                    <a:pt x="2418829" y="3927087"/>
                  </a:moveTo>
                  <a:cubicBezTo>
                    <a:pt x="2402799" y="3927087"/>
                    <a:pt x="2389802" y="3913564"/>
                    <a:pt x="2389802" y="3896887"/>
                  </a:cubicBezTo>
                  <a:cubicBezTo>
                    <a:pt x="2389802" y="3880209"/>
                    <a:pt x="2402799" y="3866687"/>
                    <a:pt x="2418829" y="3866687"/>
                  </a:cubicBezTo>
                  <a:cubicBezTo>
                    <a:pt x="2434858" y="3866687"/>
                    <a:pt x="2447855" y="3880209"/>
                    <a:pt x="2447855" y="3896887"/>
                  </a:cubicBezTo>
                  <a:cubicBezTo>
                    <a:pt x="2447855" y="3913564"/>
                    <a:pt x="2434858" y="3927087"/>
                    <a:pt x="2418829" y="3927087"/>
                  </a:cubicBezTo>
                  <a:close/>
                  <a:moveTo>
                    <a:pt x="2489602" y="3927087"/>
                  </a:moveTo>
                  <a:cubicBezTo>
                    <a:pt x="2473573" y="3927087"/>
                    <a:pt x="2460575" y="3913564"/>
                    <a:pt x="2460575" y="3896887"/>
                  </a:cubicBezTo>
                  <a:cubicBezTo>
                    <a:pt x="2460575" y="3880209"/>
                    <a:pt x="2473573" y="3866687"/>
                    <a:pt x="2489602" y="3866687"/>
                  </a:cubicBezTo>
                  <a:cubicBezTo>
                    <a:pt x="2505631" y="3866687"/>
                    <a:pt x="2518629" y="3880209"/>
                    <a:pt x="2518629" y="3896887"/>
                  </a:cubicBezTo>
                  <a:cubicBezTo>
                    <a:pt x="2518629" y="3913564"/>
                    <a:pt x="2505631" y="3927087"/>
                    <a:pt x="2489602" y="3927087"/>
                  </a:cubicBezTo>
                  <a:close/>
                  <a:moveTo>
                    <a:pt x="2560375" y="3927087"/>
                  </a:moveTo>
                  <a:cubicBezTo>
                    <a:pt x="2544346" y="3927087"/>
                    <a:pt x="2531348" y="3913564"/>
                    <a:pt x="2531348" y="3896887"/>
                  </a:cubicBezTo>
                  <a:cubicBezTo>
                    <a:pt x="2531348" y="3880209"/>
                    <a:pt x="2544346" y="3866687"/>
                    <a:pt x="2560375" y="3866687"/>
                  </a:cubicBezTo>
                  <a:cubicBezTo>
                    <a:pt x="2576404" y="3866687"/>
                    <a:pt x="2589402" y="3880209"/>
                    <a:pt x="2589402" y="3896887"/>
                  </a:cubicBezTo>
                  <a:cubicBezTo>
                    <a:pt x="2589402" y="3913564"/>
                    <a:pt x="2576404" y="3927087"/>
                    <a:pt x="2560375" y="3927087"/>
                  </a:cubicBezTo>
                  <a:close/>
                  <a:moveTo>
                    <a:pt x="2631148" y="3927087"/>
                  </a:moveTo>
                  <a:cubicBezTo>
                    <a:pt x="2615119" y="3927087"/>
                    <a:pt x="2602121" y="3913564"/>
                    <a:pt x="2602121" y="3896887"/>
                  </a:cubicBezTo>
                  <a:cubicBezTo>
                    <a:pt x="2602121" y="3880209"/>
                    <a:pt x="2615119" y="3866687"/>
                    <a:pt x="2631148" y="3866687"/>
                  </a:cubicBezTo>
                  <a:cubicBezTo>
                    <a:pt x="2647177" y="3866687"/>
                    <a:pt x="2660175" y="3880209"/>
                    <a:pt x="2660175" y="3896887"/>
                  </a:cubicBezTo>
                  <a:cubicBezTo>
                    <a:pt x="2660175" y="3913564"/>
                    <a:pt x="2647177" y="3927087"/>
                    <a:pt x="2631148" y="3927087"/>
                  </a:cubicBezTo>
                  <a:close/>
                  <a:moveTo>
                    <a:pt x="2701923" y="3927087"/>
                  </a:moveTo>
                  <a:cubicBezTo>
                    <a:pt x="2685893" y="3927087"/>
                    <a:pt x="2672896" y="3913564"/>
                    <a:pt x="2672896" y="3896887"/>
                  </a:cubicBezTo>
                  <a:cubicBezTo>
                    <a:pt x="2672896" y="3880209"/>
                    <a:pt x="2685893" y="3866687"/>
                    <a:pt x="2701923" y="3866687"/>
                  </a:cubicBezTo>
                  <a:cubicBezTo>
                    <a:pt x="2717952" y="3866687"/>
                    <a:pt x="2730949" y="3880209"/>
                    <a:pt x="2730949" y="3896887"/>
                  </a:cubicBezTo>
                  <a:cubicBezTo>
                    <a:pt x="2730949" y="3913564"/>
                    <a:pt x="2717952" y="3927087"/>
                    <a:pt x="2701923" y="3927087"/>
                  </a:cubicBezTo>
                  <a:close/>
                  <a:moveTo>
                    <a:pt x="2772695" y="3927087"/>
                  </a:moveTo>
                  <a:cubicBezTo>
                    <a:pt x="2756666" y="3927087"/>
                    <a:pt x="2743668" y="3913564"/>
                    <a:pt x="2743668" y="3896887"/>
                  </a:cubicBezTo>
                  <a:cubicBezTo>
                    <a:pt x="2743668" y="3880209"/>
                    <a:pt x="2756666" y="3866687"/>
                    <a:pt x="2772695" y="3866687"/>
                  </a:cubicBezTo>
                  <a:cubicBezTo>
                    <a:pt x="2788724" y="3866687"/>
                    <a:pt x="2801722" y="3880209"/>
                    <a:pt x="2801722" y="3896887"/>
                  </a:cubicBezTo>
                  <a:cubicBezTo>
                    <a:pt x="2801722" y="3913564"/>
                    <a:pt x="2788724" y="3927087"/>
                    <a:pt x="2772695" y="3927087"/>
                  </a:cubicBezTo>
                  <a:close/>
                  <a:moveTo>
                    <a:pt x="2843468" y="3927087"/>
                  </a:moveTo>
                  <a:cubicBezTo>
                    <a:pt x="2827439" y="3927087"/>
                    <a:pt x="2814441" y="3913564"/>
                    <a:pt x="2814441" y="3896887"/>
                  </a:cubicBezTo>
                  <a:cubicBezTo>
                    <a:pt x="2814441" y="3880209"/>
                    <a:pt x="2827439" y="3866687"/>
                    <a:pt x="2843468" y="3866687"/>
                  </a:cubicBezTo>
                  <a:cubicBezTo>
                    <a:pt x="2859497" y="3866687"/>
                    <a:pt x="2872495" y="3880209"/>
                    <a:pt x="2872495" y="3896887"/>
                  </a:cubicBezTo>
                  <a:cubicBezTo>
                    <a:pt x="2872495" y="3913564"/>
                    <a:pt x="2859497" y="3927087"/>
                    <a:pt x="2843468" y="3927087"/>
                  </a:cubicBezTo>
                  <a:close/>
                  <a:moveTo>
                    <a:pt x="2914241" y="3927087"/>
                  </a:moveTo>
                  <a:cubicBezTo>
                    <a:pt x="2898212" y="3927087"/>
                    <a:pt x="2885214" y="3913564"/>
                    <a:pt x="2885214" y="3896887"/>
                  </a:cubicBezTo>
                  <a:cubicBezTo>
                    <a:pt x="2885214" y="3880209"/>
                    <a:pt x="2898212" y="3866687"/>
                    <a:pt x="2914241" y="3866687"/>
                  </a:cubicBezTo>
                  <a:cubicBezTo>
                    <a:pt x="2930270" y="3866687"/>
                    <a:pt x="2943268" y="3880209"/>
                    <a:pt x="2943268" y="3896887"/>
                  </a:cubicBezTo>
                  <a:cubicBezTo>
                    <a:pt x="2943268" y="3913564"/>
                    <a:pt x="2930270" y="3927087"/>
                    <a:pt x="2914241" y="3927087"/>
                  </a:cubicBezTo>
                  <a:close/>
                  <a:moveTo>
                    <a:pt x="2985017" y="3927087"/>
                  </a:moveTo>
                  <a:cubicBezTo>
                    <a:pt x="2968987" y="3927087"/>
                    <a:pt x="2955990" y="3913564"/>
                    <a:pt x="2955990" y="3896887"/>
                  </a:cubicBezTo>
                  <a:cubicBezTo>
                    <a:pt x="2955990" y="3880209"/>
                    <a:pt x="2968987" y="3866687"/>
                    <a:pt x="2985017" y="3866687"/>
                  </a:cubicBezTo>
                  <a:cubicBezTo>
                    <a:pt x="3001046" y="3866687"/>
                    <a:pt x="3014043" y="3880209"/>
                    <a:pt x="3014043" y="3896887"/>
                  </a:cubicBezTo>
                  <a:cubicBezTo>
                    <a:pt x="3014043" y="3913564"/>
                    <a:pt x="3001046" y="3927087"/>
                    <a:pt x="2985017" y="3927087"/>
                  </a:cubicBezTo>
                  <a:close/>
                  <a:moveTo>
                    <a:pt x="3197335" y="3927087"/>
                  </a:moveTo>
                  <a:cubicBezTo>
                    <a:pt x="3181306" y="3927087"/>
                    <a:pt x="3168308" y="3913564"/>
                    <a:pt x="3168308" y="3896887"/>
                  </a:cubicBezTo>
                  <a:cubicBezTo>
                    <a:pt x="3168308" y="3880209"/>
                    <a:pt x="3181306" y="3866687"/>
                    <a:pt x="3197335" y="3866687"/>
                  </a:cubicBezTo>
                  <a:cubicBezTo>
                    <a:pt x="3213364" y="3866687"/>
                    <a:pt x="3226362" y="3880209"/>
                    <a:pt x="3226362" y="3896887"/>
                  </a:cubicBezTo>
                  <a:cubicBezTo>
                    <a:pt x="3226362" y="3913564"/>
                    <a:pt x="3213364" y="3927087"/>
                    <a:pt x="3197335" y="3927087"/>
                  </a:cubicBezTo>
                  <a:close/>
                  <a:moveTo>
                    <a:pt x="3268110" y="3927087"/>
                  </a:moveTo>
                  <a:cubicBezTo>
                    <a:pt x="3252080" y="3927087"/>
                    <a:pt x="3239083" y="3913564"/>
                    <a:pt x="3239083" y="3896887"/>
                  </a:cubicBezTo>
                  <a:cubicBezTo>
                    <a:pt x="3239083" y="3880209"/>
                    <a:pt x="3252080" y="3866687"/>
                    <a:pt x="3268110" y="3866687"/>
                  </a:cubicBezTo>
                  <a:cubicBezTo>
                    <a:pt x="3284139" y="3866687"/>
                    <a:pt x="3297136" y="3880209"/>
                    <a:pt x="3297136" y="3896887"/>
                  </a:cubicBezTo>
                  <a:cubicBezTo>
                    <a:pt x="3297136" y="3913564"/>
                    <a:pt x="3284139" y="3927087"/>
                    <a:pt x="3268110" y="3927087"/>
                  </a:cubicBezTo>
                  <a:close/>
                  <a:moveTo>
                    <a:pt x="3338882" y="3927087"/>
                  </a:moveTo>
                  <a:cubicBezTo>
                    <a:pt x="3322853" y="3927087"/>
                    <a:pt x="3309855" y="3913564"/>
                    <a:pt x="3309855" y="3896887"/>
                  </a:cubicBezTo>
                  <a:cubicBezTo>
                    <a:pt x="3309855" y="3880209"/>
                    <a:pt x="3322853" y="3866687"/>
                    <a:pt x="3338882" y="3866687"/>
                  </a:cubicBezTo>
                  <a:cubicBezTo>
                    <a:pt x="3354911" y="3866687"/>
                    <a:pt x="3367909" y="3880209"/>
                    <a:pt x="3367909" y="3896887"/>
                  </a:cubicBezTo>
                  <a:cubicBezTo>
                    <a:pt x="3367909" y="3913564"/>
                    <a:pt x="3354911" y="3927087"/>
                    <a:pt x="3338882" y="3927087"/>
                  </a:cubicBezTo>
                  <a:close/>
                  <a:moveTo>
                    <a:pt x="3409655" y="3927087"/>
                  </a:moveTo>
                  <a:cubicBezTo>
                    <a:pt x="3393626" y="3927087"/>
                    <a:pt x="3380628" y="3913564"/>
                    <a:pt x="3380628" y="3896887"/>
                  </a:cubicBezTo>
                  <a:cubicBezTo>
                    <a:pt x="3380628" y="3880209"/>
                    <a:pt x="3393626" y="3866687"/>
                    <a:pt x="3409655" y="3866687"/>
                  </a:cubicBezTo>
                  <a:cubicBezTo>
                    <a:pt x="3425684" y="3866687"/>
                    <a:pt x="3438682" y="3880209"/>
                    <a:pt x="3438682" y="3896887"/>
                  </a:cubicBezTo>
                  <a:cubicBezTo>
                    <a:pt x="3438682" y="3913564"/>
                    <a:pt x="3425684" y="3927087"/>
                    <a:pt x="3409655" y="3927087"/>
                  </a:cubicBezTo>
                  <a:close/>
                  <a:moveTo>
                    <a:pt x="3480429" y="3927087"/>
                  </a:moveTo>
                  <a:cubicBezTo>
                    <a:pt x="3464400" y="3927087"/>
                    <a:pt x="3451402" y="3913564"/>
                    <a:pt x="3451402" y="3896887"/>
                  </a:cubicBezTo>
                  <a:cubicBezTo>
                    <a:pt x="3451402" y="3880209"/>
                    <a:pt x="3464400" y="3866687"/>
                    <a:pt x="3480429" y="3866687"/>
                  </a:cubicBezTo>
                  <a:cubicBezTo>
                    <a:pt x="3496458" y="3866687"/>
                    <a:pt x="3509456" y="3880209"/>
                    <a:pt x="3509456" y="3896887"/>
                  </a:cubicBezTo>
                  <a:cubicBezTo>
                    <a:pt x="3509456" y="3913564"/>
                    <a:pt x="3496458" y="3927087"/>
                    <a:pt x="3480429" y="3927087"/>
                  </a:cubicBezTo>
                  <a:close/>
                  <a:moveTo>
                    <a:pt x="3621976" y="3927087"/>
                  </a:moveTo>
                  <a:cubicBezTo>
                    <a:pt x="3605947" y="3927087"/>
                    <a:pt x="3592949" y="3913564"/>
                    <a:pt x="3592949" y="3896887"/>
                  </a:cubicBezTo>
                  <a:cubicBezTo>
                    <a:pt x="3592949" y="3880209"/>
                    <a:pt x="3605947" y="3866687"/>
                    <a:pt x="3621976" y="3866687"/>
                  </a:cubicBezTo>
                  <a:cubicBezTo>
                    <a:pt x="3638005" y="3866687"/>
                    <a:pt x="3651003" y="3880209"/>
                    <a:pt x="3651003" y="3896887"/>
                  </a:cubicBezTo>
                  <a:cubicBezTo>
                    <a:pt x="3651003" y="3913564"/>
                    <a:pt x="3638005" y="3927087"/>
                    <a:pt x="3621976" y="3927087"/>
                  </a:cubicBezTo>
                  <a:close/>
                  <a:moveTo>
                    <a:pt x="3834297" y="3927087"/>
                  </a:moveTo>
                  <a:cubicBezTo>
                    <a:pt x="3818267" y="3927087"/>
                    <a:pt x="3805270" y="3913564"/>
                    <a:pt x="3805270" y="3896887"/>
                  </a:cubicBezTo>
                  <a:cubicBezTo>
                    <a:pt x="3805270" y="3880209"/>
                    <a:pt x="3818267" y="3866687"/>
                    <a:pt x="3834297" y="3866687"/>
                  </a:cubicBezTo>
                  <a:cubicBezTo>
                    <a:pt x="3850326" y="3866687"/>
                    <a:pt x="3863323" y="3880209"/>
                    <a:pt x="3863323" y="3896887"/>
                  </a:cubicBezTo>
                  <a:cubicBezTo>
                    <a:pt x="3863323" y="3913564"/>
                    <a:pt x="3850326" y="3927087"/>
                    <a:pt x="3834297" y="3927087"/>
                  </a:cubicBezTo>
                  <a:close/>
                  <a:moveTo>
                    <a:pt x="3905069" y="3927087"/>
                  </a:moveTo>
                  <a:cubicBezTo>
                    <a:pt x="3889040" y="3927087"/>
                    <a:pt x="3876042" y="3913564"/>
                    <a:pt x="3876042" y="3896887"/>
                  </a:cubicBezTo>
                  <a:cubicBezTo>
                    <a:pt x="3876042" y="3880209"/>
                    <a:pt x="3889040" y="3866687"/>
                    <a:pt x="3905069" y="3866687"/>
                  </a:cubicBezTo>
                  <a:cubicBezTo>
                    <a:pt x="3921098" y="3866687"/>
                    <a:pt x="3934096" y="3880209"/>
                    <a:pt x="3934096" y="3896887"/>
                  </a:cubicBezTo>
                  <a:cubicBezTo>
                    <a:pt x="3934096" y="3913564"/>
                    <a:pt x="3921098" y="3927087"/>
                    <a:pt x="3905069" y="3927087"/>
                  </a:cubicBezTo>
                  <a:close/>
                  <a:moveTo>
                    <a:pt x="5320537" y="3927087"/>
                  </a:moveTo>
                  <a:cubicBezTo>
                    <a:pt x="5304508" y="3927087"/>
                    <a:pt x="5291510" y="3913564"/>
                    <a:pt x="5291510" y="3896887"/>
                  </a:cubicBezTo>
                  <a:cubicBezTo>
                    <a:pt x="5291510" y="3880209"/>
                    <a:pt x="5304508" y="3866687"/>
                    <a:pt x="5320537" y="3866687"/>
                  </a:cubicBezTo>
                  <a:cubicBezTo>
                    <a:pt x="5336566" y="3866687"/>
                    <a:pt x="5349564" y="3880209"/>
                    <a:pt x="5349564" y="3896887"/>
                  </a:cubicBezTo>
                  <a:cubicBezTo>
                    <a:pt x="5349564" y="3913564"/>
                    <a:pt x="5336566" y="3927087"/>
                    <a:pt x="5320537" y="3927087"/>
                  </a:cubicBezTo>
                  <a:close/>
                  <a:moveTo>
                    <a:pt x="5391310" y="3927087"/>
                  </a:moveTo>
                  <a:cubicBezTo>
                    <a:pt x="5375281" y="3927087"/>
                    <a:pt x="5362283" y="3913564"/>
                    <a:pt x="5362283" y="3896887"/>
                  </a:cubicBezTo>
                  <a:cubicBezTo>
                    <a:pt x="5362283" y="3880209"/>
                    <a:pt x="5375281" y="3866687"/>
                    <a:pt x="5391310" y="3866687"/>
                  </a:cubicBezTo>
                  <a:cubicBezTo>
                    <a:pt x="5407339" y="3866687"/>
                    <a:pt x="5420337" y="3880209"/>
                    <a:pt x="5420337" y="3896887"/>
                  </a:cubicBezTo>
                  <a:cubicBezTo>
                    <a:pt x="5420337" y="3913564"/>
                    <a:pt x="5407339" y="3927087"/>
                    <a:pt x="5391310" y="3927087"/>
                  </a:cubicBezTo>
                  <a:close/>
                  <a:moveTo>
                    <a:pt x="5462087" y="3927087"/>
                  </a:moveTo>
                  <a:cubicBezTo>
                    <a:pt x="5446052" y="3927087"/>
                    <a:pt x="5433054" y="3913564"/>
                    <a:pt x="5433054" y="3896887"/>
                  </a:cubicBezTo>
                  <a:cubicBezTo>
                    <a:pt x="5433054" y="3880209"/>
                    <a:pt x="5446052" y="3866687"/>
                    <a:pt x="5462087" y="3866687"/>
                  </a:cubicBezTo>
                  <a:cubicBezTo>
                    <a:pt x="5478116" y="3866687"/>
                    <a:pt x="5491108" y="3880209"/>
                    <a:pt x="5491108" y="3896887"/>
                  </a:cubicBezTo>
                  <a:cubicBezTo>
                    <a:pt x="5491108" y="3913564"/>
                    <a:pt x="5478116" y="3927087"/>
                    <a:pt x="5462087" y="3927087"/>
                  </a:cubicBezTo>
                  <a:close/>
                  <a:moveTo>
                    <a:pt x="5532861" y="3927087"/>
                  </a:moveTo>
                  <a:cubicBezTo>
                    <a:pt x="5516832" y="3927087"/>
                    <a:pt x="5503829" y="3913564"/>
                    <a:pt x="5503829" y="3896887"/>
                  </a:cubicBezTo>
                  <a:cubicBezTo>
                    <a:pt x="5503829" y="3880209"/>
                    <a:pt x="5516832" y="3866687"/>
                    <a:pt x="5532861" y="3866687"/>
                  </a:cubicBezTo>
                  <a:cubicBezTo>
                    <a:pt x="5548890" y="3866687"/>
                    <a:pt x="5561882" y="3880209"/>
                    <a:pt x="5561882" y="3896887"/>
                  </a:cubicBezTo>
                  <a:cubicBezTo>
                    <a:pt x="5561882" y="3913564"/>
                    <a:pt x="5548890" y="3927087"/>
                    <a:pt x="5532861" y="3927087"/>
                  </a:cubicBezTo>
                  <a:close/>
                  <a:moveTo>
                    <a:pt x="5603633" y="3927087"/>
                  </a:moveTo>
                  <a:cubicBezTo>
                    <a:pt x="5587604" y="3927087"/>
                    <a:pt x="5574601" y="3913564"/>
                    <a:pt x="5574601" y="3896887"/>
                  </a:cubicBezTo>
                  <a:cubicBezTo>
                    <a:pt x="5574601" y="3880209"/>
                    <a:pt x="5587604" y="3866687"/>
                    <a:pt x="5603633" y="3866687"/>
                  </a:cubicBezTo>
                  <a:cubicBezTo>
                    <a:pt x="5619662" y="3866687"/>
                    <a:pt x="5632655" y="3880209"/>
                    <a:pt x="5632655" y="3896887"/>
                  </a:cubicBezTo>
                  <a:cubicBezTo>
                    <a:pt x="5632655" y="3913564"/>
                    <a:pt x="5619662" y="3927087"/>
                    <a:pt x="5603633" y="3927087"/>
                  </a:cubicBezTo>
                  <a:close/>
                  <a:moveTo>
                    <a:pt x="5674406" y="3927087"/>
                  </a:moveTo>
                  <a:cubicBezTo>
                    <a:pt x="5658377" y="3927087"/>
                    <a:pt x="5645374" y="3913564"/>
                    <a:pt x="5645374" y="3896887"/>
                  </a:cubicBezTo>
                  <a:cubicBezTo>
                    <a:pt x="5645374" y="3880209"/>
                    <a:pt x="5658377" y="3866687"/>
                    <a:pt x="5674406" y="3866687"/>
                  </a:cubicBezTo>
                  <a:cubicBezTo>
                    <a:pt x="5690436" y="3866687"/>
                    <a:pt x="5703428" y="3880209"/>
                    <a:pt x="5703428" y="3896887"/>
                  </a:cubicBezTo>
                  <a:cubicBezTo>
                    <a:pt x="5703428" y="3913564"/>
                    <a:pt x="5690436" y="3927087"/>
                    <a:pt x="5674406" y="3927087"/>
                  </a:cubicBezTo>
                  <a:close/>
                  <a:moveTo>
                    <a:pt x="5745180" y="3927087"/>
                  </a:moveTo>
                  <a:cubicBezTo>
                    <a:pt x="5729150" y="3927087"/>
                    <a:pt x="5716147" y="3913564"/>
                    <a:pt x="5716147" y="3896887"/>
                  </a:cubicBezTo>
                  <a:cubicBezTo>
                    <a:pt x="5716147" y="3880209"/>
                    <a:pt x="5729150" y="3866687"/>
                    <a:pt x="5745180" y="3866687"/>
                  </a:cubicBezTo>
                  <a:cubicBezTo>
                    <a:pt x="5761209" y="3866687"/>
                    <a:pt x="5774201" y="3880209"/>
                    <a:pt x="5774201" y="3896887"/>
                  </a:cubicBezTo>
                  <a:cubicBezTo>
                    <a:pt x="5774201" y="3913564"/>
                    <a:pt x="5761209" y="3927087"/>
                    <a:pt x="5745180" y="3927087"/>
                  </a:cubicBezTo>
                  <a:close/>
                  <a:moveTo>
                    <a:pt x="5815954" y="3927087"/>
                  </a:moveTo>
                  <a:cubicBezTo>
                    <a:pt x="5799925" y="3927087"/>
                    <a:pt x="5786922" y="3913564"/>
                    <a:pt x="5786922" y="3896887"/>
                  </a:cubicBezTo>
                  <a:cubicBezTo>
                    <a:pt x="5786922" y="3880209"/>
                    <a:pt x="5799925" y="3866687"/>
                    <a:pt x="5815954" y="3866687"/>
                  </a:cubicBezTo>
                  <a:cubicBezTo>
                    <a:pt x="5831983" y="3866687"/>
                    <a:pt x="5844975" y="3880209"/>
                    <a:pt x="5844975" y="3896887"/>
                  </a:cubicBezTo>
                  <a:cubicBezTo>
                    <a:pt x="5844975" y="3913564"/>
                    <a:pt x="5831983" y="3927087"/>
                    <a:pt x="5815954" y="3927087"/>
                  </a:cubicBezTo>
                  <a:close/>
                  <a:moveTo>
                    <a:pt x="5886727" y="3927087"/>
                  </a:moveTo>
                  <a:cubicBezTo>
                    <a:pt x="5870698" y="3927087"/>
                    <a:pt x="5857695" y="3913564"/>
                    <a:pt x="5857695" y="3896887"/>
                  </a:cubicBezTo>
                  <a:cubicBezTo>
                    <a:pt x="5857695" y="3880209"/>
                    <a:pt x="5870698" y="3866687"/>
                    <a:pt x="5886727" y="3866687"/>
                  </a:cubicBezTo>
                  <a:cubicBezTo>
                    <a:pt x="5902756" y="3866687"/>
                    <a:pt x="5915749" y="3880209"/>
                    <a:pt x="5915749" y="3896887"/>
                  </a:cubicBezTo>
                  <a:cubicBezTo>
                    <a:pt x="5915749" y="3913564"/>
                    <a:pt x="5902756" y="3927087"/>
                    <a:pt x="5886727" y="3927087"/>
                  </a:cubicBezTo>
                  <a:close/>
                  <a:moveTo>
                    <a:pt x="5957500" y="3927087"/>
                  </a:moveTo>
                  <a:cubicBezTo>
                    <a:pt x="5941471" y="3927087"/>
                    <a:pt x="5928468" y="3913564"/>
                    <a:pt x="5928468" y="3896887"/>
                  </a:cubicBezTo>
                  <a:cubicBezTo>
                    <a:pt x="5928468" y="3880209"/>
                    <a:pt x="5941471" y="3866687"/>
                    <a:pt x="5957500" y="3866687"/>
                  </a:cubicBezTo>
                  <a:cubicBezTo>
                    <a:pt x="5973530" y="3866687"/>
                    <a:pt x="5986522" y="3880209"/>
                    <a:pt x="5986522" y="3896887"/>
                  </a:cubicBezTo>
                  <a:cubicBezTo>
                    <a:pt x="5986522" y="3913564"/>
                    <a:pt x="5973530" y="3927087"/>
                    <a:pt x="5957500" y="3927087"/>
                  </a:cubicBezTo>
                  <a:close/>
                  <a:moveTo>
                    <a:pt x="6028274" y="3927087"/>
                  </a:moveTo>
                  <a:cubicBezTo>
                    <a:pt x="6012244" y="3927087"/>
                    <a:pt x="5999241" y="3913564"/>
                    <a:pt x="5999241" y="3896887"/>
                  </a:cubicBezTo>
                  <a:cubicBezTo>
                    <a:pt x="5999241" y="3880209"/>
                    <a:pt x="6012244" y="3866687"/>
                    <a:pt x="6028274" y="3866687"/>
                  </a:cubicBezTo>
                  <a:cubicBezTo>
                    <a:pt x="6044303" y="3866687"/>
                    <a:pt x="6057295" y="3880209"/>
                    <a:pt x="6057295" y="3896887"/>
                  </a:cubicBezTo>
                  <a:cubicBezTo>
                    <a:pt x="6057295" y="3913564"/>
                    <a:pt x="6044303" y="3927087"/>
                    <a:pt x="6028274" y="3927087"/>
                  </a:cubicBezTo>
                  <a:close/>
                  <a:moveTo>
                    <a:pt x="6099048" y="3927087"/>
                  </a:moveTo>
                  <a:cubicBezTo>
                    <a:pt x="6083019" y="3927087"/>
                    <a:pt x="6070016" y="3913564"/>
                    <a:pt x="6070016" y="3896887"/>
                  </a:cubicBezTo>
                  <a:cubicBezTo>
                    <a:pt x="6070016" y="3880209"/>
                    <a:pt x="6083019" y="3866687"/>
                    <a:pt x="6099048" y="3866687"/>
                  </a:cubicBezTo>
                  <a:cubicBezTo>
                    <a:pt x="6115077" y="3866687"/>
                    <a:pt x="6128069" y="3880209"/>
                    <a:pt x="6128069" y="3896887"/>
                  </a:cubicBezTo>
                  <a:cubicBezTo>
                    <a:pt x="6128069" y="3913564"/>
                    <a:pt x="6115077" y="3927087"/>
                    <a:pt x="6099048" y="3927087"/>
                  </a:cubicBezTo>
                  <a:close/>
                  <a:moveTo>
                    <a:pt x="6169820" y="3927087"/>
                  </a:moveTo>
                  <a:cubicBezTo>
                    <a:pt x="6153791" y="3927087"/>
                    <a:pt x="6140788" y="3913564"/>
                    <a:pt x="6140788" y="3896887"/>
                  </a:cubicBezTo>
                  <a:cubicBezTo>
                    <a:pt x="6140788" y="3880209"/>
                    <a:pt x="6153791" y="3866687"/>
                    <a:pt x="6169820" y="3866687"/>
                  </a:cubicBezTo>
                  <a:cubicBezTo>
                    <a:pt x="6185849" y="3866687"/>
                    <a:pt x="6198842" y="3880209"/>
                    <a:pt x="6198842" y="3896887"/>
                  </a:cubicBezTo>
                  <a:cubicBezTo>
                    <a:pt x="6198842" y="3913564"/>
                    <a:pt x="6185849" y="3927087"/>
                    <a:pt x="6169820" y="3927087"/>
                  </a:cubicBezTo>
                  <a:close/>
                  <a:moveTo>
                    <a:pt x="6240593" y="3927087"/>
                  </a:moveTo>
                  <a:cubicBezTo>
                    <a:pt x="6224564" y="3927087"/>
                    <a:pt x="6211561" y="3913564"/>
                    <a:pt x="6211561" y="3896887"/>
                  </a:cubicBezTo>
                  <a:cubicBezTo>
                    <a:pt x="6211561" y="3880209"/>
                    <a:pt x="6224564" y="3866687"/>
                    <a:pt x="6240593" y="3866687"/>
                  </a:cubicBezTo>
                  <a:cubicBezTo>
                    <a:pt x="6256623" y="3866687"/>
                    <a:pt x="6269615" y="3880209"/>
                    <a:pt x="6269615" y="3896887"/>
                  </a:cubicBezTo>
                  <a:cubicBezTo>
                    <a:pt x="6269615" y="3913564"/>
                    <a:pt x="6256623" y="3927087"/>
                    <a:pt x="6240593" y="3927087"/>
                  </a:cubicBezTo>
                  <a:close/>
                  <a:moveTo>
                    <a:pt x="6311367" y="3927087"/>
                  </a:moveTo>
                  <a:cubicBezTo>
                    <a:pt x="6295337" y="3927087"/>
                    <a:pt x="6282334" y="3913564"/>
                    <a:pt x="6282334" y="3896887"/>
                  </a:cubicBezTo>
                  <a:cubicBezTo>
                    <a:pt x="6282334" y="3880209"/>
                    <a:pt x="6295337" y="3866687"/>
                    <a:pt x="6311367" y="3866687"/>
                  </a:cubicBezTo>
                  <a:cubicBezTo>
                    <a:pt x="6327396" y="3866687"/>
                    <a:pt x="6340388" y="3880209"/>
                    <a:pt x="6340388" y="3896887"/>
                  </a:cubicBezTo>
                  <a:cubicBezTo>
                    <a:pt x="6340388" y="3913564"/>
                    <a:pt x="6327396" y="3927087"/>
                    <a:pt x="6311367" y="3927087"/>
                  </a:cubicBezTo>
                  <a:close/>
                  <a:moveTo>
                    <a:pt x="6382142" y="3927087"/>
                  </a:moveTo>
                  <a:cubicBezTo>
                    <a:pt x="6366113" y="3927087"/>
                    <a:pt x="6353110" y="3913564"/>
                    <a:pt x="6353110" y="3896887"/>
                  </a:cubicBezTo>
                  <a:cubicBezTo>
                    <a:pt x="6353110" y="3880209"/>
                    <a:pt x="6366113" y="3866687"/>
                    <a:pt x="6382142" y="3866687"/>
                  </a:cubicBezTo>
                  <a:cubicBezTo>
                    <a:pt x="6398171" y="3866687"/>
                    <a:pt x="6411163" y="3880209"/>
                    <a:pt x="6411163" y="3896887"/>
                  </a:cubicBezTo>
                  <a:cubicBezTo>
                    <a:pt x="6411163" y="3913564"/>
                    <a:pt x="6398171" y="3927087"/>
                    <a:pt x="6382142" y="3927087"/>
                  </a:cubicBezTo>
                  <a:close/>
                  <a:moveTo>
                    <a:pt x="6452914" y="3927087"/>
                  </a:moveTo>
                  <a:cubicBezTo>
                    <a:pt x="6436885" y="3927087"/>
                    <a:pt x="6423882" y="3913564"/>
                    <a:pt x="6423882" y="3896887"/>
                  </a:cubicBezTo>
                  <a:cubicBezTo>
                    <a:pt x="6423882" y="3880209"/>
                    <a:pt x="6436885" y="3866687"/>
                    <a:pt x="6452914" y="3866687"/>
                  </a:cubicBezTo>
                  <a:cubicBezTo>
                    <a:pt x="6468943" y="3866687"/>
                    <a:pt x="6481936" y="3880209"/>
                    <a:pt x="6481936" y="3896887"/>
                  </a:cubicBezTo>
                  <a:cubicBezTo>
                    <a:pt x="6481936" y="3913564"/>
                    <a:pt x="6468943" y="3927087"/>
                    <a:pt x="6452914" y="3927087"/>
                  </a:cubicBezTo>
                  <a:close/>
                  <a:moveTo>
                    <a:pt x="6523687" y="3927087"/>
                  </a:moveTo>
                  <a:cubicBezTo>
                    <a:pt x="6507658" y="3927087"/>
                    <a:pt x="6494655" y="3913564"/>
                    <a:pt x="6494655" y="3896887"/>
                  </a:cubicBezTo>
                  <a:cubicBezTo>
                    <a:pt x="6494655" y="3880209"/>
                    <a:pt x="6507658" y="3866687"/>
                    <a:pt x="6523687" y="3866687"/>
                  </a:cubicBezTo>
                  <a:cubicBezTo>
                    <a:pt x="6539717" y="3866687"/>
                    <a:pt x="6552709" y="3880209"/>
                    <a:pt x="6552709" y="3896887"/>
                  </a:cubicBezTo>
                  <a:cubicBezTo>
                    <a:pt x="6552709" y="3913564"/>
                    <a:pt x="6539717" y="3927087"/>
                    <a:pt x="6523687" y="3927087"/>
                  </a:cubicBezTo>
                  <a:close/>
                  <a:moveTo>
                    <a:pt x="6594461" y="3927087"/>
                  </a:moveTo>
                  <a:cubicBezTo>
                    <a:pt x="6578431" y="3927087"/>
                    <a:pt x="6565428" y="3913564"/>
                    <a:pt x="6565428" y="3896887"/>
                  </a:cubicBezTo>
                  <a:cubicBezTo>
                    <a:pt x="6565428" y="3880209"/>
                    <a:pt x="6578431" y="3866687"/>
                    <a:pt x="6594461" y="3866687"/>
                  </a:cubicBezTo>
                  <a:cubicBezTo>
                    <a:pt x="6610490" y="3866687"/>
                    <a:pt x="6623482" y="3880209"/>
                    <a:pt x="6623482" y="3896887"/>
                  </a:cubicBezTo>
                  <a:cubicBezTo>
                    <a:pt x="6623482" y="3913564"/>
                    <a:pt x="6610490" y="3927087"/>
                    <a:pt x="6594461" y="3927087"/>
                  </a:cubicBezTo>
                  <a:close/>
                  <a:moveTo>
                    <a:pt x="6665235" y="3927087"/>
                  </a:moveTo>
                  <a:cubicBezTo>
                    <a:pt x="6649206" y="3927087"/>
                    <a:pt x="6636203" y="3913564"/>
                    <a:pt x="6636203" y="3896887"/>
                  </a:cubicBezTo>
                  <a:cubicBezTo>
                    <a:pt x="6636203" y="3880209"/>
                    <a:pt x="6649206" y="3866687"/>
                    <a:pt x="6665235" y="3866687"/>
                  </a:cubicBezTo>
                  <a:cubicBezTo>
                    <a:pt x="6681264" y="3866687"/>
                    <a:pt x="6694256" y="3880209"/>
                    <a:pt x="6694256" y="3896887"/>
                  </a:cubicBezTo>
                  <a:cubicBezTo>
                    <a:pt x="6694256" y="3913564"/>
                    <a:pt x="6681264" y="3927087"/>
                    <a:pt x="6665235" y="3927087"/>
                  </a:cubicBezTo>
                  <a:close/>
                  <a:moveTo>
                    <a:pt x="6736007" y="3927087"/>
                  </a:moveTo>
                  <a:cubicBezTo>
                    <a:pt x="6719978" y="3927087"/>
                    <a:pt x="6706975" y="3913564"/>
                    <a:pt x="6706975" y="3896887"/>
                  </a:cubicBezTo>
                  <a:cubicBezTo>
                    <a:pt x="6706975" y="3880209"/>
                    <a:pt x="6719978" y="3866687"/>
                    <a:pt x="6736007" y="3866687"/>
                  </a:cubicBezTo>
                  <a:cubicBezTo>
                    <a:pt x="6752036" y="3866687"/>
                    <a:pt x="6765029" y="3880209"/>
                    <a:pt x="6765029" y="3896887"/>
                  </a:cubicBezTo>
                  <a:cubicBezTo>
                    <a:pt x="6765029" y="3913564"/>
                    <a:pt x="6752036" y="3927087"/>
                    <a:pt x="6736007" y="3927087"/>
                  </a:cubicBezTo>
                  <a:close/>
                  <a:moveTo>
                    <a:pt x="6806780" y="3927087"/>
                  </a:moveTo>
                  <a:cubicBezTo>
                    <a:pt x="6790751" y="3927087"/>
                    <a:pt x="6777748" y="3913564"/>
                    <a:pt x="6777748" y="3896887"/>
                  </a:cubicBezTo>
                  <a:cubicBezTo>
                    <a:pt x="6777748" y="3880209"/>
                    <a:pt x="6790751" y="3866687"/>
                    <a:pt x="6806780" y="3866687"/>
                  </a:cubicBezTo>
                  <a:cubicBezTo>
                    <a:pt x="6822810" y="3866687"/>
                    <a:pt x="6835802" y="3880209"/>
                    <a:pt x="6835802" y="3896887"/>
                  </a:cubicBezTo>
                  <a:cubicBezTo>
                    <a:pt x="6835802" y="3913564"/>
                    <a:pt x="6822810" y="3927087"/>
                    <a:pt x="6806780" y="3927087"/>
                  </a:cubicBezTo>
                  <a:close/>
                  <a:moveTo>
                    <a:pt x="6877555" y="3927087"/>
                  </a:moveTo>
                  <a:cubicBezTo>
                    <a:pt x="6861525" y="3927087"/>
                    <a:pt x="6848522" y="3913564"/>
                    <a:pt x="6848522" y="3896887"/>
                  </a:cubicBezTo>
                  <a:cubicBezTo>
                    <a:pt x="6848522" y="3880209"/>
                    <a:pt x="6861525" y="3866687"/>
                    <a:pt x="6877555" y="3866687"/>
                  </a:cubicBezTo>
                  <a:cubicBezTo>
                    <a:pt x="6893584" y="3866687"/>
                    <a:pt x="6906576" y="3880209"/>
                    <a:pt x="6906576" y="3896887"/>
                  </a:cubicBezTo>
                  <a:cubicBezTo>
                    <a:pt x="6906576" y="3913564"/>
                    <a:pt x="6893584" y="3927087"/>
                    <a:pt x="6877555" y="3927087"/>
                  </a:cubicBezTo>
                  <a:close/>
                  <a:moveTo>
                    <a:pt x="6948329" y="3927087"/>
                  </a:moveTo>
                  <a:cubicBezTo>
                    <a:pt x="6932300" y="3927087"/>
                    <a:pt x="6919297" y="3913564"/>
                    <a:pt x="6919297" y="3896887"/>
                  </a:cubicBezTo>
                  <a:cubicBezTo>
                    <a:pt x="6919297" y="3880209"/>
                    <a:pt x="6932300" y="3866687"/>
                    <a:pt x="6948329" y="3866687"/>
                  </a:cubicBezTo>
                  <a:cubicBezTo>
                    <a:pt x="6964358" y="3866687"/>
                    <a:pt x="6977350" y="3880209"/>
                    <a:pt x="6977350" y="3896887"/>
                  </a:cubicBezTo>
                  <a:cubicBezTo>
                    <a:pt x="6977350" y="3913564"/>
                    <a:pt x="6964358" y="3927087"/>
                    <a:pt x="6948329" y="3927087"/>
                  </a:cubicBezTo>
                  <a:close/>
                  <a:moveTo>
                    <a:pt x="7019101" y="3927087"/>
                  </a:moveTo>
                  <a:cubicBezTo>
                    <a:pt x="7003072" y="3927087"/>
                    <a:pt x="6990069" y="3913564"/>
                    <a:pt x="6990069" y="3896887"/>
                  </a:cubicBezTo>
                  <a:cubicBezTo>
                    <a:pt x="6990069" y="3880209"/>
                    <a:pt x="7003072" y="3866687"/>
                    <a:pt x="7019101" y="3866687"/>
                  </a:cubicBezTo>
                  <a:cubicBezTo>
                    <a:pt x="7035130" y="3866687"/>
                    <a:pt x="7048123" y="3880209"/>
                    <a:pt x="7048123" y="3896887"/>
                  </a:cubicBezTo>
                  <a:cubicBezTo>
                    <a:pt x="7048123" y="3913564"/>
                    <a:pt x="7035130" y="3927087"/>
                    <a:pt x="7019101" y="3927087"/>
                  </a:cubicBezTo>
                  <a:close/>
                  <a:moveTo>
                    <a:pt x="7089874" y="3927087"/>
                  </a:moveTo>
                  <a:cubicBezTo>
                    <a:pt x="7073845" y="3927087"/>
                    <a:pt x="7060842" y="3913564"/>
                    <a:pt x="7060842" y="3896887"/>
                  </a:cubicBezTo>
                  <a:cubicBezTo>
                    <a:pt x="7060842" y="3880209"/>
                    <a:pt x="7073845" y="3866687"/>
                    <a:pt x="7089874" y="3866687"/>
                  </a:cubicBezTo>
                  <a:cubicBezTo>
                    <a:pt x="7105904" y="3866687"/>
                    <a:pt x="7118896" y="3880209"/>
                    <a:pt x="7118896" y="3896887"/>
                  </a:cubicBezTo>
                  <a:cubicBezTo>
                    <a:pt x="7118896" y="3913564"/>
                    <a:pt x="7105904" y="3927087"/>
                    <a:pt x="7089874" y="3927087"/>
                  </a:cubicBezTo>
                  <a:close/>
                  <a:moveTo>
                    <a:pt x="7160648" y="3927087"/>
                  </a:moveTo>
                  <a:cubicBezTo>
                    <a:pt x="7144618" y="3927087"/>
                    <a:pt x="7131615" y="3913564"/>
                    <a:pt x="7131615" y="3896887"/>
                  </a:cubicBezTo>
                  <a:cubicBezTo>
                    <a:pt x="7131615" y="3880209"/>
                    <a:pt x="7144618" y="3866687"/>
                    <a:pt x="7160648" y="3866687"/>
                  </a:cubicBezTo>
                  <a:cubicBezTo>
                    <a:pt x="7176677" y="3866687"/>
                    <a:pt x="7189669" y="3880209"/>
                    <a:pt x="7189669" y="3896887"/>
                  </a:cubicBezTo>
                  <a:cubicBezTo>
                    <a:pt x="7189669" y="3913564"/>
                    <a:pt x="7176677" y="3927087"/>
                    <a:pt x="7160648" y="3927087"/>
                  </a:cubicBezTo>
                  <a:close/>
                  <a:moveTo>
                    <a:pt x="7231422" y="3927087"/>
                  </a:moveTo>
                  <a:cubicBezTo>
                    <a:pt x="7215393" y="3927087"/>
                    <a:pt x="7202390" y="3913564"/>
                    <a:pt x="7202390" y="3896887"/>
                  </a:cubicBezTo>
                  <a:cubicBezTo>
                    <a:pt x="7202390" y="3880209"/>
                    <a:pt x="7215393" y="3866687"/>
                    <a:pt x="7231422" y="3866687"/>
                  </a:cubicBezTo>
                  <a:cubicBezTo>
                    <a:pt x="7247451" y="3866687"/>
                    <a:pt x="7260443" y="3880209"/>
                    <a:pt x="7260443" y="3896887"/>
                  </a:cubicBezTo>
                  <a:cubicBezTo>
                    <a:pt x="7260443" y="3913564"/>
                    <a:pt x="7247451" y="3927087"/>
                    <a:pt x="7231422" y="3927087"/>
                  </a:cubicBezTo>
                  <a:close/>
                  <a:moveTo>
                    <a:pt x="7302194" y="3927087"/>
                  </a:moveTo>
                  <a:cubicBezTo>
                    <a:pt x="7286165" y="3927087"/>
                    <a:pt x="7273162" y="3913564"/>
                    <a:pt x="7273162" y="3896887"/>
                  </a:cubicBezTo>
                  <a:cubicBezTo>
                    <a:pt x="7273162" y="3880209"/>
                    <a:pt x="7286165" y="3866687"/>
                    <a:pt x="7302194" y="3866687"/>
                  </a:cubicBezTo>
                  <a:cubicBezTo>
                    <a:pt x="7318223" y="3866687"/>
                    <a:pt x="7331216" y="3880209"/>
                    <a:pt x="7331216" y="3896887"/>
                  </a:cubicBezTo>
                  <a:cubicBezTo>
                    <a:pt x="7331216" y="3913564"/>
                    <a:pt x="7318223" y="3927087"/>
                    <a:pt x="7302194" y="3927087"/>
                  </a:cubicBezTo>
                  <a:close/>
                  <a:moveTo>
                    <a:pt x="7372968" y="3927087"/>
                  </a:moveTo>
                  <a:cubicBezTo>
                    <a:pt x="7356939" y="3927087"/>
                    <a:pt x="7343936" y="3913564"/>
                    <a:pt x="7343936" y="3896887"/>
                  </a:cubicBezTo>
                  <a:cubicBezTo>
                    <a:pt x="7343936" y="3880209"/>
                    <a:pt x="7356939" y="3866687"/>
                    <a:pt x="7372968" y="3866687"/>
                  </a:cubicBezTo>
                  <a:cubicBezTo>
                    <a:pt x="7388998" y="3866687"/>
                    <a:pt x="7401990" y="3880209"/>
                    <a:pt x="7401990" y="3896887"/>
                  </a:cubicBezTo>
                  <a:cubicBezTo>
                    <a:pt x="7401990" y="3913564"/>
                    <a:pt x="7388998" y="3927087"/>
                    <a:pt x="7372968" y="3927087"/>
                  </a:cubicBezTo>
                  <a:close/>
                  <a:moveTo>
                    <a:pt x="7443742" y="3927087"/>
                  </a:moveTo>
                  <a:cubicBezTo>
                    <a:pt x="7427712" y="3927087"/>
                    <a:pt x="7414709" y="3913564"/>
                    <a:pt x="7414709" y="3896887"/>
                  </a:cubicBezTo>
                  <a:cubicBezTo>
                    <a:pt x="7414709" y="3880209"/>
                    <a:pt x="7427712" y="3866687"/>
                    <a:pt x="7443742" y="3866687"/>
                  </a:cubicBezTo>
                  <a:cubicBezTo>
                    <a:pt x="7459771" y="3866687"/>
                    <a:pt x="7472763" y="3880209"/>
                    <a:pt x="7472763" y="3896887"/>
                  </a:cubicBezTo>
                  <a:cubicBezTo>
                    <a:pt x="7472763" y="3913564"/>
                    <a:pt x="7459771" y="3927087"/>
                    <a:pt x="7443742" y="3927087"/>
                  </a:cubicBezTo>
                  <a:close/>
                  <a:moveTo>
                    <a:pt x="7514516" y="3927087"/>
                  </a:moveTo>
                  <a:cubicBezTo>
                    <a:pt x="7498487" y="3927087"/>
                    <a:pt x="7485484" y="3913564"/>
                    <a:pt x="7485484" y="3896887"/>
                  </a:cubicBezTo>
                  <a:cubicBezTo>
                    <a:pt x="7485484" y="3880209"/>
                    <a:pt x="7498487" y="3866687"/>
                    <a:pt x="7514516" y="3866687"/>
                  </a:cubicBezTo>
                  <a:cubicBezTo>
                    <a:pt x="7530545" y="3866687"/>
                    <a:pt x="7543537" y="3880209"/>
                    <a:pt x="7543537" y="3896887"/>
                  </a:cubicBezTo>
                  <a:cubicBezTo>
                    <a:pt x="7543537" y="3913564"/>
                    <a:pt x="7530545" y="3927087"/>
                    <a:pt x="7514516" y="3927087"/>
                  </a:cubicBezTo>
                  <a:close/>
                  <a:moveTo>
                    <a:pt x="7585288" y="3927087"/>
                  </a:moveTo>
                  <a:cubicBezTo>
                    <a:pt x="7569259" y="3927087"/>
                    <a:pt x="7556256" y="3913564"/>
                    <a:pt x="7556256" y="3896887"/>
                  </a:cubicBezTo>
                  <a:cubicBezTo>
                    <a:pt x="7556256" y="3880209"/>
                    <a:pt x="7569259" y="3866687"/>
                    <a:pt x="7585288" y="3866687"/>
                  </a:cubicBezTo>
                  <a:cubicBezTo>
                    <a:pt x="7601317" y="3866687"/>
                    <a:pt x="7614310" y="3880209"/>
                    <a:pt x="7614310" y="3896887"/>
                  </a:cubicBezTo>
                  <a:cubicBezTo>
                    <a:pt x="7614310" y="3913564"/>
                    <a:pt x="7601317" y="3927087"/>
                    <a:pt x="7585288" y="3927087"/>
                  </a:cubicBezTo>
                  <a:close/>
                  <a:moveTo>
                    <a:pt x="7656061" y="3927087"/>
                  </a:moveTo>
                  <a:cubicBezTo>
                    <a:pt x="7640032" y="3927087"/>
                    <a:pt x="7627029" y="3913564"/>
                    <a:pt x="7627029" y="3896887"/>
                  </a:cubicBezTo>
                  <a:cubicBezTo>
                    <a:pt x="7627029" y="3880209"/>
                    <a:pt x="7640032" y="3866687"/>
                    <a:pt x="7656061" y="3866687"/>
                  </a:cubicBezTo>
                  <a:cubicBezTo>
                    <a:pt x="7672091" y="3866687"/>
                    <a:pt x="7685083" y="3880209"/>
                    <a:pt x="7685083" y="3896887"/>
                  </a:cubicBezTo>
                  <a:cubicBezTo>
                    <a:pt x="7685083" y="3913564"/>
                    <a:pt x="7672091" y="3927087"/>
                    <a:pt x="7656061" y="3927087"/>
                  </a:cubicBezTo>
                  <a:close/>
                  <a:moveTo>
                    <a:pt x="7726835" y="3927087"/>
                  </a:moveTo>
                  <a:cubicBezTo>
                    <a:pt x="7710805" y="3927087"/>
                    <a:pt x="7697802" y="3913564"/>
                    <a:pt x="7697802" y="3896887"/>
                  </a:cubicBezTo>
                  <a:cubicBezTo>
                    <a:pt x="7697802" y="3880209"/>
                    <a:pt x="7710805" y="3866687"/>
                    <a:pt x="7726835" y="3866687"/>
                  </a:cubicBezTo>
                  <a:cubicBezTo>
                    <a:pt x="7742864" y="3866687"/>
                    <a:pt x="7755856" y="3880209"/>
                    <a:pt x="7755856" y="3896887"/>
                  </a:cubicBezTo>
                  <a:cubicBezTo>
                    <a:pt x="7755856" y="3913564"/>
                    <a:pt x="7742864" y="3927087"/>
                    <a:pt x="7726835" y="3927087"/>
                  </a:cubicBezTo>
                  <a:close/>
                  <a:moveTo>
                    <a:pt x="7797609" y="3927087"/>
                  </a:moveTo>
                  <a:cubicBezTo>
                    <a:pt x="7781580" y="3927087"/>
                    <a:pt x="7768577" y="3913564"/>
                    <a:pt x="7768577" y="3896887"/>
                  </a:cubicBezTo>
                  <a:cubicBezTo>
                    <a:pt x="7768577" y="3880209"/>
                    <a:pt x="7781580" y="3866687"/>
                    <a:pt x="7797609" y="3866687"/>
                  </a:cubicBezTo>
                  <a:cubicBezTo>
                    <a:pt x="7813638" y="3866687"/>
                    <a:pt x="7826630" y="3880209"/>
                    <a:pt x="7826630" y="3896887"/>
                  </a:cubicBezTo>
                  <a:cubicBezTo>
                    <a:pt x="7826630" y="3913564"/>
                    <a:pt x="7813638" y="3927087"/>
                    <a:pt x="7797609" y="3927087"/>
                  </a:cubicBezTo>
                  <a:close/>
                  <a:moveTo>
                    <a:pt x="7868382" y="3927087"/>
                  </a:moveTo>
                  <a:cubicBezTo>
                    <a:pt x="7852353" y="3927087"/>
                    <a:pt x="7839350" y="3913564"/>
                    <a:pt x="7839350" y="3896887"/>
                  </a:cubicBezTo>
                  <a:cubicBezTo>
                    <a:pt x="7839350" y="3880209"/>
                    <a:pt x="7852353" y="3866687"/>
                    <a:pt x="7868382" y="3866687"/>
                  </a:cubicBezTo>
                  <a:cubicBezTo>
                    <a:pt x="7884411" y="3866687"/>
                    <a:pt x="7897404" y="3880209"/>
                    <a:pt x="7897404" y="3896887"/>
                  </a:cubicBezTo>
                  <a:cubicBezTo>
                    <a:pt x="7897404" y="3913564"/>
                    <a:pt x="7884411" y="3927087"/>
                    <a:pt x="7868382" y="3927087"/>
                  </a:cubicBezTo>
                  <a:close/>
                  <a:moveTo>
                    <a:pt x="7939155" y="3927087"/>
                  </a:moveTo>
                  <a:cubicBezTo>
                    <a:pt x="7923126" y="3927087"/>
                    <a:pt x="7910123" y="3913564"/>
                    <a:pt x="7910123" y="3896887"/>
                  </a:cubicBezTo>
                  <a:cubicBezTo>
                    <a:pt x="7910123" y="3880209"/>
                    <a:pt x="7923126" y="3866687"/>
                    <a:pt x="7939155" y="3866687"/>
                  </a:cubicBezTo>
                  <a:cubicBezTo>
                    <a:pt x="7955185" y="3866687"/>
                    <a:pt x="7968177" y="3880209"/>
                    <a:pt x="7968177" y="3896887"/>
                  </a:cubicBezTo>
                  <a:cubicBezTo>
                    <a:pt x="7968177" y="3913564"/>
                    <a:pt x="7955185" y="3927087"/>
                    <a:pt x="7939155" y="3927087"/>
                  </a:cubicBezTo>
                  <a:close/>
                  <a:moveTo>
                    <a:pt x="8009929" y="3927087"/>
                  </a:moveTo>
                  <a:cubicBezTo>
                    <a:pt x="7993899" y="3927087"/>
                    <a:pt x="7980896" y="3913564"/>
                    <a:pt x="7980896" y="3896887"/>
                  </a:cubicBezTo>
                  <a:cubicBezTo>
                    <a:pt x="7980896" y="3880209"/>
                    <a:pt x="7993899" y="3866687"/>
                    <a:pt x="8009929" y="3866687"/>
                  </a:cubicBezTo>
                  <a:cubicBezTo>
                    <a:pt x="8025958" y="3866687"/>
                    <a:pt x="8038950" y="3880209"/>
                    <a:pt x="8038950" y="3896887"/>
                  </a:cubicBezTo>
                  <a:cubicBezTo>
                    <a:pt x="8038950" y="3913564"/>
                    <a:pt x="8025958" y="3927087"/>
                    <a:pt x="8009929" y="3927087"/>
                  </a:cubicBezTo>
                  <a:close/>
                  <a:moveTo>
                    <a:pt x="8080703" y="3927087"/>
                  </a:moveTo>
                  <a:cubicBezTo>
                    <a:pt x="8064674" y="3927087"/>
                    <a:pt x="8051671" y="3913564"/>
                    <a:pt x="8051671" y="3896887"/>
                  </a:cubicBezTo>
                  <a:cubicBezTo>
                    <a:pt x="8051671" y="3880209"/>
                    <a:pt x="8064674" y="3866687"/>
                    <a:pt x="8080703" y="3866687"/>
                  </a:cubicBezTo>
                  <a:cubicBezTo>
                    <a:pt x="8096732" y="3866687"/>
                    <a:pt x="8109724" y="3880209"/>
                    <a:pt x="8109724" y="3896887"/>
                  </a:cubicBezTo>
                  <a:cubicBezTo>
                    <a:pt x="8109724" y="3913564"/>
                    <a:pt x="8096732" y="3927087"/>
                    <a:pt x="8080703" y="3927087"/>
                  </a:cubicBezTo>
                  <a:close/>
                  <a:moveTo>
                    <a:pt x="8151475" y="3927087"/>
                  </a:moveTo>
                  <a:cubicBezTo>
                    <a:pt x="8135446" y="3927087"/>
                    <a:pt x="8122443" y="3913564"/>
                    <a:pt x="8122443" y="3896887"/>
                  </a:cubicBezTo>
                  <a:cubicBezTo>
                    <a:pt x="8122443" y="3880209"/>
                    <a:pt x="8135446" y="3866687"/>
                    <a:pt x="8151475" y="3866687"/>
                  </a:cubicBezTo>
                  <a:cubicBezTo>
                    <a:pt x="8167504" y="3866687"/>
                    <a:pt x="8180497" y="3880209"/>
                    <a:pt x="8180497" y="3896887"/>
                  </a:cubicBezTo>
                  <a:cubicBezTo>
                    <a:pt x="8180497" y="3913564"/>
                    <a:pt x="8167504" y="3927087"/>
                    <a:pt x="8151475" y="3927087"/>
                  </a:cubicBezTo>
                  <a:close/>
                  <a:moveTo>
                    <a:pt x="8222248" y="3927087"/>
                  </a:moveTo>
                  <a:cubicBezTo>
                    <a:pt x="8206219" y="3927087"/>
                    <a:pt x="8193216" y="3913564"/>
                    <a:pt x="8193216" y="3896887"/>
                  </a:cubicBezTo>
                  <a:cubicBezTo>
                    <a:pt x="8193216" y="3880209"/>
                    <a:pt x="8206219" y="3866687"/>
                    <a:pt x="8222248" y="3866687"/>
                  </a:cubicBezTo>
                  <a:cubicBezTo>
                    <a:pt x="8238278" y="3866687"/>
                    <a:pt x="8251270" y="3880209"/>
                    <a:pt x="8251270" y="3896887"/>
                  </a:cubicBezTo>
                  <a:cubicBezTo>
                    <a:pt x="8251270" y="3913564"/>
                    <a:pt x="8238278" y="3927087"/>
                    <a:pt x="8222248" y="3927087"/>
                  </a:cubicBezTo>
                  <a:close/>
                  <a:moveTo>
                    <a:pt x="8293022" y="3927087"/>
                  </a:moveTo>
                  <a:cubicBezTo>
                    <a:pt x="8276992" y="3927087"/>
                    <a:pt x="8263989" y="3913564"/>
                    <a:pt x="8263989" y="3896887"/>
                  </a:cubicBezTo>
                  <a:cubicBezTo>
                    <a:pt x="8263989" y="3880209"/>
                    <a:pt x="8276992" y="3866687"/>
                    <a:pt x="8293022" y="3866687"/>
                  </a:cubicBezTo>
                  <a:cubicBezTo>
                    <a:pt x="8309051" y="3866687"/>
                    <a:pt x="8322043" y="3880209"/>
                    <a:pt x="8322043" y="3896887"/>
                  </a:cubicBezTo>
                  <a:cubicBezTo>
                    <a:pt x="8322043" y="3913564"/>
                    <a:pt x="8309051" y="3927087"/>
                    <a:pt x="8293022" y="3927087"/>
                  </a:cubicBezTo>
                  <a:close/>
                  <a:moveTo>
                    <a:pt x="8363797" y="3927087"/>
                  </a:moveTo>
                  <a:cubicBezTo>
                    <a:pt x="8347768" y="3927087"/>
                    <a:pt x="8334765" y="3913564"/>
                    <a:pt x="8334765" y="3896887"/>
                  </a:cubicBezTo>
                  <a:cubicBezTo>
                    <a:pt x="8334765" y="3880209"/>
                    <a:pt x="8347768" y="3866687"/>
                    <a:pt x="8363797" y="3866687"/>
                  </a:cubicBezTo>
                  <a:cubicBezTo>
                    <a:pt x="8379826" y="3866687"/>
                    <a:pt x="8392818" y="3880209"/>
                    <a:pt x="8392818" y="3896887"/>
                  </a:cubicBezTo>
                  <a:cubicBezTo>
                    <a:pt x="8392818" y="3913564"/>
                    <a:pt x="8379826" y="3927087"/>
                    <a:pt x="8363797" y="3927087"/>
                  </a:cubicBezTo>
                  <a:close/>
                  <a:moveTo>
                    <a:pt x="8434569" y="3927087"/>
                  </a:moveTo>
                  <a:cubicBezTo>
                    <a:pt x="8418540" y="3927087"/>
                    <a:pt x="8405537" y="3913564"/>
                    <a:pt x="8405537" y="3896887"/>
                  </a:cubicBezTo>
                  <a:cubicBezTo>
                    <a:pt x="8405537" y="3880209"/>
                    <a:pt x="8418540" y="3866687"/>
                    <a:pt x="8434569" y="3866687"/>
                  </a:cubicBezTo>
                  <a:cubicBezTo>
                    <a:pt x="8450598" y="3866687"/>
                    <a:pt x="8463591" y="3880209"/>
                    <a:pt x="8463591" y="3896887"/>
                  </a:cubicBezTo>
                  <a:cubicBezTo>
                    <a:pt x="8463591" y="3913564"/>
                    <a:pt x="8450598" y="3927087"/>
                    <a:pt x="8434569" y="3927087"/>
                  </a:cubicBezTo>
                  <a:close/>
                  <a:moveTo>
                    <a:pt x="8505342" y="3927087"/>
                  </a:moveTo>
                  <a:cubicBezTo>
                    <a:pt x="8489313" y="3927087"/>
                    <a:pt x="8476310" y="3913564"/>
                    <a:pt x="8476310" y="3896887"/>
                  </a:cubicBezTo>
                  <a:cubicBezTo>
                    <a:pt x="8476310" y="3880209"/>
                    <a:pt x="8489313" y="3866687"/>
                    <a:pt x="8505342" y="3866687"/>
                  </a:cubicBezTo>
                  <a:cubicBezTo>
                    <a:pt x="8521372" y="3866687"/>
                    <a:pt x="8534364" y="3880209"/>
                    <a:pt x="8534364" y="3896887"/>
                  </a:cubicBezTo>
                  <a:cubicBezTo>
                    <a:pt x="8534364" y="3913564"/>
                    <a:pt x="8521372" y="3927087"/>
                    <a:pt x="8505342" y="3927087"/>
                  </a:cubicBezTo>
                  <a:close/>
                  <a:moveTo>
                    <a:pt x="8576116" y="3927087"/>
                  </a:moveTo>
                  <a:cubicBezTo>
                    <a:pt x="8560086" y="3927087"/>
                    <a:pt x="8547083" y="3913564"/>
                    <a:pt x="8547083" y="3896887"/>
                  </a:cubicBezTo>
                  <a:cubicBezTo>
                    <a:pt x="8547083" y="3880209"/>
                    <a:pt x="8560086" y="3866687"/>
                    <a:pt x="8576116" y="3866687"/>
                  </a:cubicBezTo>
                  <a:cubicBezTo>
                    <a:pt x="8592145" y="3866687"/>
                    <a:pt x="8605137" y="3880209"/>
                    <a:pt x="8605137" y="3896887"/>
                  </a:cubicBezTo>
                  <a:cubicBezTo>
                    <a:pt x="8605137" y="3913564"/>
                    <a:pt x="8592145" y="3927087"/>
                    <a:pt x="8576116" y="3927087"/>
                  </a:cubicBezTo>
                  <a:close/>
                  <a:moveTo>
                    <a:pt x="8788435" y="3927087"/>
                  </a:moveTo>
                  <a:cubicBezTo>
                    <a:pt x="8772406" y="3927087"/>
                    <a:pt x="8759403" y="3913564"/>
                    <a:pt x="8759403" y="3896887"/>
                  </a:cubicBezTo>
                  <a:cubicBezTo>
                    <a:pt x="8759403" y="3880209"/>
                    <a:pt x="8772406" y="3866687"/>
                    <a:pt x="8788435" y="3866687"/>
                  </a:cubicBezTo>
                  <a:cubicBezTo>
                    <a:pt x="8804465" y="3866687"/>
                    <a:pt x="8817457" y="3880209"/>
                    <a:pt x="8817457" y="3896887"/>
                  </a:cubicBezTo>
                  <a:cubicBezTo>
                    <a:pt x="8817457" y="3913564"/>
                    <a:pt x="8804465" y="3927087"/>
                    <a:pt x="8788435" y="3927087"/>
                  </a:cubicBezTo>
                  <a:close/>
                  <a:moveTo>
                    <a:pt x="8859210" y="3927087"/>
                  </a:moveTo>
                  <a:cubicBezTo>
                    <a:pt x="8843180" y="3927087"/>
                    <a:pt x="8830177" y="3913564"/>
                    <a:pt x="8830177" y="3896887"/>
                  </a:cubicBezTo>
                  <a:cubicBezTo>
                    <a:pt x="8830177" y="3880209"/>
                    <a:pt x="8843180" y="3866687"/>
                    <a:pt x="8859210" y="3866687"/>
                  </a:cubicBezTo>
                  <a:cubicBezTo>
                    <a:pt x="8875239" y="3866687"/>
                    <a:pt x="8888231" y="3880209"/>
                    <a:pt x="8888231" y="3896887"/>
                  </a:cubicBezTo>
                  <a:cubicBezTo>
                    <a:pt x="8888231" y="3913564"/>
                    <a:pt x="8875239" y="3927087"/>
                    <a:pt x="8859210" y="3927087"/>
                  </a:cubicBezTo>
                  <a:close/>
                  <a:moveTo>
                    <a:pt x="2206508" y="3853486"/>
                  </a:moveTo>
                  <a:cubicBezTo>
                    <a:pt x="2190479" y="3853486"/>
                    <a:pt x="2177481" y="3839963"/>
                    <a:pt x="2177481" y="3823286"/>
                  </a:cubicBezTo>
                  <a:cubicBezTo>
                    <a:pt x="2177481" y="3806609"/>
                    <a:pt x="2190479" y="3793086"/>
                    <a:pt x="2206508" y="3793086"/>
                  </a:cubicBezTo>
                  <a:cubicBezTo>
                    <a:pt x="2222537" y="3793086"/>
                    <a:pt x="2235535" y="3806609"/>
                    <a:pt x="2235535" y="3823286"/>
                  </a:cubicBezTo>
                  <a:cubicBezTo>
                    <a:pt x="2235535" y="3839963"/>
                    <a:pt x="2222537" y="3853486"/>
                    <a:pt x="2206508" y="3853486"/>
                  </a:cubicBezTo>
                  <a:close/>
                  <a:moveTo>
                    <a:pt x="2277281" y="3853486"/>
                  </a:moveTo>
                  <a:cubicBezTo>
                    <a:pt x="2261252" y="3853486"/>
                    <a:pt x="2248254" y="3839963"/>
                    <a:pt x="2248254" y="3823286"/>
                  </a:cubicBezTo>
                  <a:cubicBezTo>
                    <a:pt x="2248254" y="3806609"/>
                    <a:pt x="2261252" y="3793086"/>
                    <a:pt x="2277281" y="3793086"/>
                  </a:cubicBezTo>
                  <a:cubicBezTo>
                    <a:pt x="2293310" y="3793086"/>
                    <a:pt x="2306308" y="3806609"/>
                    <a:pt x="2306308" y="3823286"/>
                  </a:cubicBezTo>
                  <a:cubicBezTo>
                    <a:pt x="2306308" y="3839963"/>
                    <a:pt x="2293310" y="3853486"/>
                    <a:pt x="2277281" y="3853486"/>
                  </a:cubicBezTo>
                  <a:close/>
                  <a:moveTo>
                    <a:pt x="2348054" y="3853486"/>
                  </a:moveTo>
                  <a:cubicBezTo>
                    <a:pt x="2332025" y="3853486"/>
                    <a:pt x="2319027" y="3839963"/>
                    <a:pt x="2319027" y="3823286"/>
                  </a:cubicBezTo>
                  <a:cubicBezTo>
                    <a:pt x="2319027" y="3806609"/>
                    <a:pt x="2332025" y="3793086"/>
                    <a:pt x="2348054" y="3793086"/>
                  </a:cubicBezTo>
                  <a:cubicBezTo>
                    <a:pt x="2364083" y="3793086"/>
                    <a:pt x="2377081" y="3806609"/>
                    <a:pt x="2377081" y="3823286"/>
                  </a:cubicBezTo>
                  <a:cubicBezTo>
                    <a:pt x="2377081" y="3839963"/>
                    <a:pt x="2364083" y="3853486"/>
                    <a:pt x="2348054" y="3853486"/>
                  </a:cubicBezTo>
                  <a:close/>
                  <a:moveTo>
                    <a:pt x="2418829" y="3853486"/>
                  </a:moveTo>
                  <a:cubicBezTo>
                    <a:pt x="2402799" y="3853486"/>
                    <a:pt x="2389802" y="3839963"/>
                    <a:pt x="2389802" y="3823286"/>
                  </a:cubicBezTo>
                  <a:cubicBezTo>
                    <a:pt x="2389802" y="3806609"/>
                    <a:pt x="2402799" y="3793086"/>
                    <a:pt x="2418829" y="3793086"/>
                  </a:cubicBezTo>
                  <a:cubicBezTo>
                    <a:pt x="2434858" y="3793086"/>
                    <a:pt x="2447855" y="3806609"/>
                    <a:pt x="2447855" y="3823286"/>
                  </a:cubicBezTo>
                  <a:cubicBezTo>
                    <a:pt x="2447855" y="3839963"/>
                    <a:pt x="2434858" y="3853486"/>
                    <a:pt x="2418829" y="3853486"/>
                  </a:cubicBezTo>
                  <a:close/>
                  <a:moveTo>
                    <a:pt x="2489602" y="3853486"/>
                  </a:moveTo>
                  <a:cubicBezTo>
                    <a:pt x="2473573" y="3853486"/>
                    <a:pt x="2460575" y="3839963"/>
                    <a:pt x="2460575" y="3823286"/>
                  </a:cubicBezTo>
                  <a:cubicBezTo>
                    <a:pt x="2460575" y="3806609"/>
                    <a:pt x="2473573" y="3793086"/>
                    <a:pt x="2489602" y="3793086"/>
                  </a:cubicBezTo>
                  <a:cubicBezTo>
                    <a:pt x="2505631" y="3793086"/>
                    <a:pt x="2518629" y="3806609"/>
                    <a:pt x="2518629" y="3823286"/>
                  </a:cubicBezTo>
                  <a:cubicBezTo>
                    <a:pt x="2518629" y="3839963"/>
                    <a:pt x="2505631" y="3853486"/>
                    <a:pt x="2489602" y="3853486"/>
                  </a:cubicBezTo>
                  <a:close/>
                  <a:moveTo>
                    <a:pt x="2560375" y="3853486"/>
                  </a:moveTo>
                  <a:cubicBezTo>
                    <a:pt x="2544346" y="3853486"/>
                    <a:pt x="2531348" y="3839963"/>
                    <a:pt x="2531348" y="3823286"/>
                  </a:cubicBezTo>
                  <a:cubicBezTo>
                    <a:pt x="2531348" y="3806609"/>
                    <a:pt x="2544346" y="3793086"/>
                    <a:pt x="2560375" y="3793086"/>
                  </a:cubicBezTo>
                  <a:cubicBezTo>
                    <a:pt x="2576404" y="3793086"/>
                    <a:pt x="2589402" y="3806609"/>
                    <a:pt x="2589402" y="3823286"/>
                  </a:cubicBezTo>
                  <a:cubicBezTo>
                    <a:pt x="2589402" y="3839963"/>
                    <a:pt x="2576404" y="3853486"/>
                    <a:pt x="2560375" y="3853486"/>
                  </a:cubicBezTo>
                  <a:close/>
                  <a:moveTo>
                    <a:pt x="2631148" y="3853486"/>
                  </a:moveTo>
                  <a:cubicBezTo>
                    <a:pt x="2615119" y="3853486"/>
                    <a:pt x="2602121" y="3839963"/>
                    <a:pt x="2602121" y="3823286"/>
                  </a:cubicBezTo>
                  <a:cubicBezTo>
                    <a:pt x="2602121" y="3806609"/>
                    <a:pt x="2615119" y="3793086"/>
                    <a:pt x="2631148" y="3793086"/>
                  </a:cubicBezTo>
                  <a:cubicBezTo>
                    <a:pt x="2647177" y="3793086"/>
                    <a:pt x="2660175" y="3806609"/>
                    <a:pt x="2660175" y="3823286"/>
                  </a:cubicBezTo>
                  <a:cubicBezTo>
                    <a:pt x="2660175" y="3839963"/>
                    <a:pt x="2647177" y="3853486"/>
                    <a:pt x="2631148" y="3853486"/>
                  </a:cubicBezTo>
                  <a:close/>
                  <a:moveTo>
                    <a:pt x="2701923" y="3853486"/>
                  </a:moveTo>
                  <a:cubicBezTo>
                    <a:pt x="2685893" y="3853486"/>
                    <a:pt x="2672896" y="3839963"/>
                    <a:pt x="2672896" y="3823286"/>
                  </a:cubicBezTo>
                  <a:cubicBezTo>
                    <a:pt x="2672896" y="3806609"/>
                    <a:pt x="2685893" y="3793086"/>
                    <a:pt x="2701923" y="3793086"/>
                  </a:cubicBezTo>
                  <a:cubicBezTo>
                    <a:pt x="2717952" y="3793086"/>
                    <a:pt x="2730949" y="3806609"/>
                    <a:pt x="2730949" y="3823286"/>
                  </a:cubicBezTo>
                  <a:cubicBezTo>
                    <a:pt x="2730949" y="3839963"/>
                    <a:pt x="2717952" y="3853486"/>
                    <a:pt x="2701923" y="3853486"/>
                  </a:cubicBezTo>
                  <a:close/>
                  <a:moveTo>
                    <a:pt x="2772695" y="3853486"/>
                  </a:moveTo>
                  <a:cubicBezTo>
                    <a:pt x="2756666" y="3853486"/>
                    <a:pt x="2743668" y="3839963"/>
                    <a:pt x="2743668" y="3823286"/>
                  </a:cubicBezTo>
                  <a:cubicBezTo>
                    <a:pt x="2743668" y="3806609"/>
                    <a:pt x="2756666" y="3793086"/>
                    <a:pt x="2772695" y="3793086"/>
                  </a:cubicBezTo>
                  <a:cubicBezTo>
                    <a:pt x="2788724" y="3793086"/>
                    <a:pt x="2801722" y="3806609"/>
                    <a:pt x="2801722" y="3823286"/>
                  </a:cubicBezTo>
                  <a:cubicBezTo>
                    <a:pt x="2801722" y="3839963"/>
                    <a:pt x="2788724" y="3853486"/>
                    <a:pt x="2772695" y="3853486"/>
                  </a:cubicBezTo>
                  <a:close/>
                  <a:moveTo>
                    <a:pt x="2843468" y="3853486"/>
                  </a:moveTo>
                  <a:cubicBezTo>
                    <a:pt x="2827439" y="3853486"/>
                    <a:pt x="2814441" y="3839963"/>
                    <a:pt x="2814441" y="3823286"/>
                  </a:cubicBezTo>
                  <a:cubicBezTo>
                    <a:pt x="2814441" y="3806609"/>
                    <a:pt x="2827439" y="3793086"/>
                    <a:pt x="2843468" y="3793086"/>
                  </a:cubicBezTo>
                  <a:cubicBezTo>
                    <a:pt x="2859497" y="3793086"/>
                    <a:pt x="2872495" y="3806609"/>
                    <a:pt x="2872495" y="3823286"/>
                  </a:cubicBezTo>
                  <a:cubicBezTo>
                    <a:pt x="2872495" y="3839963"/>
                    <a:pt x="2859497" y="3853486"/>
                    <a:pt x="2843468" y="3853486"/>
                  </a:cubicBezTo>
                  <a:close/>
                  <a:moveTo>
                    <a:pt x="2914241" y="3853486"/>
                  </a:moveTo>
                  <a:cubicBezTo>
                    <a:pt x="2898212" y="3853486"/>
                    <a:pt x="2885214" y="3839963"/>
                    <a:pt x="2885214" y="3823286"/>
                  </a:cubicBezTo>
                  <a:cubicBezTo>
                    <a:pt x="2885214" y="3806609"/>
                    <a:pt x="2898212" y="3793086"/>
                    <a:pt x="2914241" y="3793086"/>
                  </a:cubicBezTo>
                  <a:cubicBezTo>
                    <a:pt x="2930270" y="3793086"/>
                    <a:pt x="2943268" y="3806609"/>
                    <a:pt x="2943268" y="3823286"/>
                  </a:cubicBezTo>
                  <a:cubicBezTo>
                    <a:pt x="2943268" y="3839963"/>
                    <a:pt x="2930270" y="3853486"/>
                    <a:pt x="2914241" y="3853486"/>
                  </a:cubicBezTo>
                  <a:close/>
                  <a:moveTo>
                    <a:pt x="2985017" y="3853486"/>
                  </a:moveTo>
                  <a:cubicBezTo>
                    <a:pt x="2968987" y="3853486"/>
                    <a:pt x="2955990" y="3839963"/>
                    <a:pt x="2955990" y="3823286"/>
                  </a:cubicBezTo>
                  <a:cubicBezTo>
                    <a:pt x="2955990" y="3806609"/>
                    <a:pt x="2968987" y="3793086"/>
                    <a:pt x="2985017" y="3793086"/>
                  </a:cubicBezTo>
                  <a:cubicBezTo>
                    <a:pt x="3001046" y="3793086"/>
                    <a:pt x="3014043" y="3806609"/>
                    <a:pt x="3014043" y="3823286"/>
                  </a:cubicBezTo>
                  <a:cubicBezTo>
                    <a:pt x="3014043" y="3839963"/>
                    <a:pt x="3001046" y="3853486"/>
                    <a:pt x="2985017" y="3853486"/>
                  </a:cubicBezTo>
                  <a:close/>
                  <a:moveTo>
                    <a:pt x="3055789" y="3853486"/>
                  </a:moveTo>
                  <a:cubicBezTo>
                    <a:pt x="3039760" y="3853486"/>
                    <a:pt x="3026762" y="3839963"/>
                    <a:pt x="3026762" y="3823286"/>
                  </a:cubicBezTo>
                  <a:cubicBezTo>
                    <a:pt x="3026762" y="3806609"/>
                    <a:pt x="3039760" y="3793086"/>
                    <a:pt x="3055789" y="3793086"/>
                  </a:cubicBezTo>
                  <a:cubicBezTo>
                    <a:pt x="3071818" y="3793086"/>
                    <a:pt x="3084816" y="3806609"/>
                    <a:pt x="3084816" y="3823286"/>
                  </a:cubicBezTo>
                  <a:cubicBezTo>
                    <a:pt x="3084816" y="3839963"/>
                    <a:pt x="3071818" y="3853486"/>
                    <a:pt x="3055789" y="3853486"/>
                  </a:cubicBezTo>
                  <a:close/>
                  <a:moveTo>
                    <a:pt x="3197335" y="3853486"/>
                  </a:moveTo>
                  <a:cubicBezTo>
                    <a:pt x="3181306" y="3853486"/>
                    <a:pt x="3168308" y="3839963"/>
                    <a:pt x="3168308" y="3823286"/>
                  </a:cubicBezTo>
                  <a:cubicBezTo>
                    <a:pt x="3168308" y="3806609"/>
                    <a:pt x="3181306" y="3793086"/>
                    <a:pt x="3197335" y="3793086"/>
                  </a:cubicBezTo>
                  <a:cubicBezTo>
                    <a:pt x="3213364" y="3793086"/>
                    <a:pt x="3226362" y="3806609"/>
                    <a:pt x="3226362" y="3823286"/>
                  </a:cubicBezTo>
                  <a:cubicBezTo>
                    <a:pt x="3226362" y="3839963"/>
                    <a:pt x="3213364" y="3853486"/>
                    <a:pt x="3197335" y="3853486"/>
                  </a:cubicBezTo>
                  <a:close/>
                  <a:moveTo>
                    <a:pt x="3338882" y="3853486"/>
                  </a:moveTo>
                  <a:cubicBezTo>
                    <a:pt x="3322853" y="3853486"/>
                    <a:pt x="3309855" y="3839963"/>
                    <a:pt x="3309855" y="3823286"/>
                  </a:cubicBezTo>
                  <a:cubicBezTo>
                    <a:pt x="3309855" y="3806609"/>
                    <a:pt x="3322853" y="3793086"/>
                    <a:pt x="3338882" y="3793086"/>
                  </a:cubicBezTo>
                  <a:cubicBezTo>
                    <a:pt x="3354911" y="3793086"/>
                    <a:pt x="3367909" y="3806609"/>
                    <a:pt x="3367909" y="3823286"/>
                  </a:cubicBezTo>
                  <a:cubicBezTo>
                    <a:pt x="3367909" y="3839963"/>
                    <a:pt x="3354911" y="3853486"/>
                    <a:pt x="3338882" y="3853486"/>
                  </a:cubicBezTo>
                  <a:close/>
                  <a:moveTo>
                    <a:pt x="3409655" y="3853486"/>
                  </a:moveTo>
                  <a:cubicBezTo>
                    <a:pt x="3393626" y="3853486"/>
                    <a:pt x="3380628" y="3839963"/>
                    <a:pt x="3380628" y="3823286"/>
                  </a:cubicBezTo>
                  <a:cubicBezTo>
                    <a:pt x="3380628" y="3806609"/>
                    <a:pt x="3393626" y="3793086"/>
                    <a:pt x="3409655" y="3793086"/>
                  </a:cubicBezTo>
                  <a:cubicBezTo>
                    <a:pt x="3425684" y="3793086"/>
                    <a:pt x="3438682" y="3806609"/>
                    <a:pt x="3438682" y="3823286"/>
                  </a:cubicBezTo>
                  <a:cubicBezTo>
                    <a:pt x="3438682" y="3839963"/>
                    <a:pt x="3425684" y="3853486"/>
                    <a:pt x="3409655" y="3853486"/>
                  </a:cubicBezTo>
                  <a:close/>
                  <a:moveTo>
                    <a:pt x="3480429" y="3853486"/>
                  </a:moveTo>
                  <a:cubicBezTo>
                    <a:pt x="3464400" y="3853486"/>
                    <a:pt x="3451402" y="3839963"/>
                    <a:pt x="3451402" y="3823286"/>
                  </a:cubicBezTo>
                  <a:cubicBezTo>
                    <a:pt x="3451402" y="3806609"/>
                    <a:pt x="3464400" y="3793086"/>
                    <a:pt x="3480429" y="3793086"/>
                  </a:cubicBezTo>
                  <a:cubicBezTo>
                    <a:pt x="3496458" y="3793086"/>
                    <a:pt x="3509456" y="3806609"/>
                    <a:pt x="3509456" y="3823286"/>
                  </a:cubicBezTo>
                  <a:cubicBezTo>
                    <a:pt x="3509456" y="3839963"/>
                    <a:pt x="3496458" y="3853486"/>
                    <a:pt x="3480429" y="3853486"/>
                  </a:cubicBezTo>
                  <a:close/>
                  <a:moveTo>
                    <a:pt x="3551204" y="3853486"/>
                  </a:moveTo>
                  <a:cubicBezTo>
                    <a:pt x="3535174" y="3853486"/>
                    <a:pt x="3522177" y="3839963"/>
                    <a:pt x="3522177" y="3823286"/>
                  </a:cubicBezTo>
                  <a:cubicBezTo>
                    <a:pt x="3522177" y="3806609"/>
                    <a:pt x="3535174" y="3793086"/>
                    <a:pt x="3551204" y="3793086"/>
                  </a:cubicBezTo>
                  <a:cubicBezTo>
                    <a:pt x="3567233" y="3793086"/>
                    <a:pt x="3580230" y="3806609"/>
                    <a:pt x="3580230" y="3823286"/>
                  </a:cubicBezTo>
                  <a:cubicBezTo>
                    <a:pt x="3580230" y="3839963"/>
                    <a:pt x="3567233" y="3853486"/>
                    <a:pt x="3551204" y="3853486"/>
                  </a:cubicBezTo>
                  <a:close/>
                  <a:moveTo>
                    <a:pt x="3621976" y="3853486"/>
                  </a:moveTo>
                  <a:cubicBezTo>
                    <a:pt x="3605947" y="3853486"/>
                    <a:pt x="3592949" y="3839963"/>
                    <a:pt x="3592949" y="3823286"/>
                  </a:cubicBezTo>
                  <a:cubicBezTo>
                    <a:pt x="3592949" y="3806609"/>
                    <a:pt x="3605947" y="3793086"/>
                    <a:pt x="3621976" y="3793086"/>
                  </a:cubicBezTo>
                  <a:cubicBezTo>
                    <a:pt x="3638005" y="3793086"/>
                    <a:pt x="3651003" y="3806609"/>
                    <a:pt x="3651003" y="3823286"/>
                  </a:cubicBezTo>
                  <a:cubicBezTo>
                    <a:pt x="3651003" y="3839963"/>
                    <a:pt x="3638005" y="3853486"/>
                    <a:pt x="3621976" y="3853486"/>
                  </a:cubicBezTo>
                  <a:close/>
                  <a:moveTo>
                    <a:pt x="3763522" y="3853486"/>
                  </a:moveTo>
                  <a:cubicBezTo>
                    <a:pt x="3747493" y="3853486"/>
                    <a:pt x="3734495" y="3839963"/>
                    <a:pt x="3734495" y="3823286"/>
                  </a:cubicBezTo>
                  <a:cubicBezTo>
                    <a:pt x="3734495" y="3806609"/>
                    <a:pt x="3747493" y="3793086"/>
                    <a:pt x="3763522" y="3793086"/>
                  </a:cubicBezTo>
                  <a:cubicBezTo>
                    <a:pt x="3779551" y="3793086"/>
                    <a:pt x="3792549" y="3806609"/>
                    <a:pt x="3792549" y="3823286"/>
                  </a:cubicBezTo>
                  <a:cubicBezTo>
                    <a:pt x="3792549" y="3839963"/>
                    <a:pt x="3779551" y="3853486"/>
                    <a:pt x="3763522" y="3853486"/>
                  </a:cubicBezTo>
                  <a:close/>
                  <a:moveTo>
                    <a:pt x="5178990" y="3853486"/>
                  </a:moveTo>
                  <a:cubicBezTo>
                    <a:pt x="5162961" y="3853486"/>
                    <a:pt x="5149963" y="3839963"/>
                    <a:pt x="5149963" y="3823286"/>
                  </a:cubicBezTo>
                  <a:cubicBezTo>
                    <a:pt x="5149963" y="3806609"/>
                    <a:pt x="5162961" y="3793086"/>
                    <a:pt x="5178990" y="3793086"/>
                  </a:cubicBezTo>
                  <a:cubicBezTo>
                    <a:pt x="5195019" y="3793086"/>
                    <a:pt x="5208017" y="3806609"/>
                    <a:pt x="5208017" y="3823286"/>
                  </a:cubicBezTo>
                  <a:cubicBezTo>
                    <a:pt x="5208017" y="3839963"/>
                    <a:pt x="5195019" y="3853486"/>
                    <a:pt x="5178990" y="3853486"/>
                  </a:cubicBezTo>
                  <a:close/>
                  <a:moveTo>
                    <a:pt x="5249765" y="3853486"/>
                  </a:moveTo>
                  <a:cubicBezTo>
                    <a:pt x="5233735" y="3853486"/>
                    <a:pt x="5220738" y="3839963"/>
                    <a:pt x="5220738" y="3823286"/>
                  </a:cubicBezTo>
                  <a:cubicBezTo>
                    <a:pt x="5220738" y="3806609"/>
                    <a:pt x="5233735" y="3793086"/>
                    <a:pt x="5249765" y="3793086"/>
                  </a:cubicBezTo>
                  <a:cubicBezTo>
                    <a:pt x="5265794" y="3793086"/>
                    <a:pt x="5278791" y="3806609"/>
                    <a:pt x="5278791" y="3823286"/>
                  </a:cubicBezTo>
                  <a:cubicBezTo>
                    <a:pt x="5278791" y="3839963"/>
                    <a:pt x="5265794" y="3853486"/>
                    <a:pt x="5249765" y="3853486"/>
                  </a:cubicBezTo>
                  <a:close/>
                  <a:moveTo>
                    <a:pt x="5320537" y="3853486"/>
                  </a:moveTo>
                  <a:cubicBezTo>
                    <a:pt x="5304508" y="3853486"/>
                    <a:pt x="5291510" y="3839963"/>
                    <a:pt x="5291510" y="3823286"/>
                  </a:cubicBezTo>
                  <a:cubicBezTo>
                    <a:pt x="5291510" y="3806609"/>
                    <a:pt x="5304508" y="3793086"/>
                    <a:pt x="5320537" y="3793086"/>
                  </a:cubicBezTo>
                  <a:cubicBezTo>
                    <a:pt x="5336566" y="3793086"/>
                    <a:pt x="5349564" y="3806609"/>
                    <a:pt x="5349564" y="3823286"/>
                  </a:cubicBezTo>
                  <a:cubicBezTo>
                    <a:pt x="5349564" y="3839963"/>
                    <a:pt x="5336566" y="3853486"/>
                    <a:pt x="5320537" y="3853486"/>
                  </a:cubicBezTo>
                  <a:close/>
                  <a:moveTo>
                    <a:pt x="5391310" y="3853486"/>
                  </a:moveTo>
                  <a:cubicBezTo>
                    <a:pt x="5375281" y="3853486"/>
                    <a:pt x="5362283" y="3839963"/>
                    <a:pt x="5362283" y="3823286"/>
                  </a:cubicBezTo>
                  <a:cubicBezTo>
                    <a:pt x="5362283" y="3806609"/>
                    <a:pt x="5375281" y="3793086"/>
                    <a:pt x="5391310" y="3793086"/>
                  </a:cubicBezTo>
                  <a:cubicBezTo>
                    <a:pt x="5407339" y="3793086"/>
                    <a:pt x="5420337" y="3806609"/>
                    <a:pt x="5420337" y="3823286"/>
                  </a:cubicBezTo>
                  <a:cubicBezTo>
                    <a:pt x="5420337" y="3839963"/>
                    <a:pt x="5407339" y="3853486"/>
                    <a:pt x="5391310" y="3853486"/>
                  </a:cubicBezTo>
                  <a:close/>
                  <a:moveTo>
                    <a:pt x="5462087" y="3853486"/>
                  </a:moveTo>
                  <a:cubicBezTo>
                    <a:pt x="5446052" y="3853486"/>
                    <a:pt x="5433054" y="3839963"/>
                    <a:pt x="5433054" y="3823286"/>
                  </a:cubicBezTo>
                  <a:cubicBezTo>
                    <a:pt x="5433054" y="3806609"/>
                    <a:pt x="5446052" y="3793086"/>
                    <a:pt x="5462087" y="3793086"/>
                  </a:cubicBezTo>
                  <a:cubicBezTo>
                    <a:pt x="5478116" y="3793086"/>
                    <a:pt x="5491108" y="3806609"/>
                    <a:pt x="5491108" y="3823286"/>
                  </a:cubicBezTo>
                  <a:cubicBezTo>
                    <a:pt x="5491108" y="3839963"/>
                    <a:pt x="5478116" y="3853486"/>
                    <a:pt x="5462087" y="3853486"/>
                  </a:cubicBezTo>
                  <a:close/>
                  <a:moveTo>
                    <a:pt x="5532861" y="3853486"/>
                  </a:moveTo>
                  <a:cubicBezTo>
                    <a:pt x="5516832" y="3853486"/>
                    <a:pt x="5503829" y="3839963"/>
                    <a:pt x="5503829" y="3823286"/>
                  </a:cubicBezTo>
                  <a:cubicBezTo>
                    <a:pt x="5503829" y="3806609"/>
                    <a:pt x="5516832" y="3793086"/>
                    <a:pt x="5532861" y="3793086"/>
                  </a:cubicBezTo>
                  <a:cubicBezTo>
                    <a:pt x="5548890" y="3793086"/>
                    <a:pt x="5561882" y="3806609"/>
                    <a:pt x="5561882" y="3823286"/>
                  </a:cubicBezTo>
                  <a:cubicBezTo>
                    <a:pt x="5561882" y="3839963"/>
                    <a:pt x="5548890" y="3853486"/>
                    <a:pt x="5532861" y="3853486"/>
                  </a:cubicBezTo>
                  <a:close/>
                  <a:moveTo>
                    <a:pt x="5603633" y="3853486"/>
                  </a:moveTo>
                  <a:cubicBezTo>
                    <a:pt x="5587604" y="3853486"/>
                    <a:pt x="5574601" y="3839963"/>
                    <a:pt x="5574601" y="3823286"/>
                  </a:cubicBezTo>
                  <a:cubicBezTo>
                    <a:pt x="5574601" y="3806609"/>
                    <a:pt x="5587604" y="3793086"/>
                    <a:pt x="5603633" y="3793086"/>
                  </a:cubicBezTo>
                  <a:cubicBezTo>
                    <a:pt x="5619662" y="3793086"/>
                    <a:pt x="5632655" y="3806609"/>
                    <a:pt x="5632655" y="3823286"/>
                  </a:cubicBezTo>
                  <a:cubicBezTo>
                    <a:pt x="5632655" y="3839963"/>
                    <a:pt x="5619662" y="3853486"/>
                    <a:pt x="5603633" y="3853486"/>
                  </a:cubicBezTo>
                  <a:close/>
                  <a:moveTo>
                    <a:pt x="5674406" y="3853486"/>
                  </a:moveTo>
                  <a:cubicBezTo>
                    <a:pt x="5658377" y="3853486"/>
                    <a:pt x="5645374" y="3839963"/>
                    <a:pt x="5645374" y="3823286"/>
                  </a:cubicBezTo>
                  <a:cubicBezTo>
                    <a:pt x="5645374" y="3806609"/>
                    <a:pt x="5658377" y="3793086"/>
                    <a:pt x="5674406" y="3793086"/>
                  </a:cubicBezTo>
                  <a:cubicBezTo>
                    <a:pt x="5690436" y="3793086"/>
                    <a:pt x="5703428" y="3806609"/>
                    <a:pt x="5703428" y="3823286"/>
                  </a:cubicBezTo>
                  <a:cubicBezTo>
                    <a:pt x="5703428" y="3839963"/>
                    <a:pt x="5690436" y="3853486"/>
                    <a:pt x="5674406" y="3853486"/>
                  </a:cubicBezTo>
                  <a:close/>
                  <a:moveTo>
                    <a:pt x="5745180" y="3853486"/>
                  </a:moveTo>
                  <a:cubicBezTo>
                    <a:pt x="5729150" y="3853486"/>
                    <a:pt x="5716147" y="3839963"/>
                    <a:pt x="5716147" y="3823286"/>
                  </a:cubicBezTo>
                  <a:cubicBezTo>
                    <a:pt x="5716147" y="3806609"/>
                    <a:pt x="5729150" y="3793086"/>
                    <a:pt x="5745180" y="3793086"/>
                  </a:cubicBezTo>
                  <a:cubicBezTo>
                    <a:pt x="5761209" y="3793086"/>
                    <a:pt x="5774201" y="3806609"/>
                    <a:pt x="5774201" y="3823286"/>
                  </a:cubicBezTo>
                  <a:cubicBezTo>
                    <a:pt x="5774201" y="3839963"/>
                    <a:pt x="5761209" y="3853486"/>
                    <a:pt x="5745180" y="3853486"/>
                  </a:cubicBezTo>
                  <a:close/>
                  <a:moveTo>
                    <a:pt x="5815954" y="3853486"/>
                  </a:moveTo>
                  <a:cubicBezTo>
                    <a:pt x="5799925" y="3853486"/>
                    <a:pt x="5786922" y="3839963"/>
                    <a:pt x="5786922" y="3823286"/>
                  </a:cubicBezTo>
                  <a:cubicBezTo>
                    <a:pt x="5786922" y="3806609"/>
                    <a:pt x="5799925" y="3793086"/>
                    <a:pt x="5815954" y="3793086"/>
                  </a:cubicBezTo>
                  <a:cubicBezTo>
                    <a:pt x="5831983" y="3793086"/>
                    <a:pt x="5844975" y="3806609"/>
                    <a:pt x="5844975" y="3823286"/>
                  </a:cubicBezTo>
                  <a:cubicBezTo>
                    <a:pt x="5844975" y="3839963"/>
                    <a:pt x="5831983" y="3853486"/>
                    <a:pt x="5815954" y="3853486"/>
                  </a:cubicBezTo>
                  <a:close/>
                  <a:moveTo>
                    <a:pt x="5886727" y="3853486"/>
                  </a:moveTo>
                  <a:cubicBezTo>
                    <a:pt x="5870698" y="3853486"/>
                    <a:pt x="5857695" y="3839963"/>
                    <a:pt x="5857695" y="3823286"/>
                  </a:cubicBezTo>
                  <a:cubicBezTo>
                    <a:pt x="5857695" y="3806609"/>
                    <a:pt x="5870698" y="3793086"/>
                    <a:pt x="5886727" y="3793086"/>
                  </a:cubicBezTo>
                  <a:cubicBezTo>
                    <a:pt x="5902756" y="3793086"/>
                    <a:pt x="5915749" y="3806609"/>
                    <a:pt x="5915749" y="3823286"/>
                  </a:cubicBezTo>
                  <a:cubicBezTo>
                    <a:pt x="5915749" y="3839963"/>
                    <a:pt x="5902756" y="3853486"/>
                    <a:pt x="5886727" y="3853486"/>
                  </a:cubicBezTo>
                  <a:close/>
                  <a:moveTo>
                    <a:pt x="5957500" y="3853486"/>
                  </a:moveTo>
                  <a:cubicBezTo>
                    <a:pt x="5941471" y="3853486"/>
                    <a:pt x="5928468" y="3839963"/>
                    <a:pt x="5928468" y="3823286"/>
                  </a:cubicBezTo>
                  <a:cubicBezTo>
                    <a:pt x="5928468" y="3806609"/>
                    <a:pt x="5941471" y="3793086"/>
                    <a:pt x="5957500" y="3793086"/>
                  </a:cubicBezTo>
                  <a:cubicBezTo>
                    <a:pt x="5973530" y="3793086"/>
                    <a:pt x="5986522" y="3806609"/>
                    <a:pt x="5986522" y="3823286"/>
                  </a:cubicBezTo>
                  <a:cubicBezTo>
                    <a:pt x="5986522" y="3839963"/>
                    <a:pt x="5973530" y="3853486"/>
                    <a:pt x="5957500" y="3853486"/>
                  </a:cubicBezTo>
                  <a:close/>
                  <a:moveTo>
                    <a:pt x="6099048" y="3853486"/>
                  </a:moveTo>
                  <a:cubicBezTo>
                    <a:pt x="6083019" y="3853486"/>
                    <a:pt x="6070016" y="3839963"/>
                    <a:pt x="6070016" y="3823286"/>
                  </a:cubicBezTo>
                  <a:cubicBezTo>
                    <a:pt x="6070016" y="3806609"/>
                    <a:pt x="6083019" y="3793086"/>
                    <a:pt x="6099048" y="3793086"/>
                  </a:cubicBezTo>
                  <a:cubicBezTo>
                    <a:pt x="6115077" y="3793086"/>
                    <a:pt x="6128069" y="3806609"/>
                    <a:pt x="6128069" y="3823286"/>
                  </a:cubicBezTo>
                  <a:cubicBezTo>
                    <a:pt x="6128069" y="3839963"/>
                    <a:pt x="6115077" y="3853486"/>
                    <a:pt x="6099048" y="3853486"/>
                  </a:cubicBezTo>
                  <a:close/>
                  <a:moveTo>
                    <a:pt x="6240593" y="3853486"/>
                  </a:moveTo>
                  <a:cubicBezTo>
                    <a:pt x="6224564" y="3853486"/>
                    <a:pt x="6211561" y="3839963"/>
                    <a:pt x="6211561" y="3823286"/>
                  </a:cubicBezTo>
                  <a:cubicBezTo>
                    <a:pt x="6211561" y="3806609"/>
                    <a:pt x="6224564" y="3793086"/>
                    <a:pt x="6240593" y="3793086"/>
                  </a:cubicBezTo>
                  <a:cubicBezTo>
                    <a:pt x="6256623" y="3793086"/>
                    <a:pt x="6269615" y="3806609"/>
                    <a:pt x="6269615" y="3823286"/>
                  </a:cubicBezTo>
                  <a:cubicBezTo>
                    <a:pt x="6269615" y="3839963"/>
                    <a:pt x="6256623" y="3853486"/>
                    <a:pt x="6240593" y="3853486"/>
                  </a:cubicBezTo>
                  <a:close/>
                  <a:moveTo>
                    <a:pt x="6311367" y="3853486"/>
                  </a:moveTo>
                  <a:cubicBezTo>
                    <a:pt x="6295337" y="3853486"/>
                    <a:pt x="6282334" y="3839963"/>
                    <a:pt x="6282334" y="3823286"/>
                  </a:cubicBezTo>
                  <a:cubicBezTo>
                    <a:pt x="6282334" y="3806609"/>
                    <a:pt x="6295337" y="3793086"/>
                    <a:pt x="6311367" y="3793086"/>
                  </a:cubicBezTo>
                  <a:cubicBezTo>
                    <a:pt x="6327396" y="3793086"/>
                    <a:pt x="6340388" y="3806609"/>
                    <a:pt x="6340388" y="3823286"/>
                  </a:cubicBezTo>
                  <a:cubicBezTo>
                    <a:pt x="6340388" y="3839963"/>
                    <a:pt x="6327396" y="3853486"/>
                    <a:pt x="6311367" y="3853486"/>
                  </a:cubicBezTo>
                  <a:close/>
                  <a:moveTo>
                    <a:pt x="6382142" y="3853486"/>
                  </a:moveTo>
                  <a:cubicBezTo>
                    <a:pt x="6366113" y="3853486"/>
                    <a:pt x="6353110" y="3839963"/>
                    <a:pt x="6353110" y="3823286"/>
                  </a:cubicBezTo>
                  <a:cubicBezTo>
                    <a:pt x="6353110" y="3806609"/>
                    <a:pt x="6366113" y="3793086"/>
                    <a:pt x="6382142" y="3793086"/>
                  </a:cubicBezTo>
                  <a:cubicBezTo>
                    <a:pt x="6398171" y="3793086"/>
                    <a:pt x="6411163" y="3806609"/>
                    <a:pt x="6411163" y="3823286"/>
                  </a:cubicBezTo>
                  <a:cubicBezTo>
                    <a:pt x="6411163" y="3839963"/>
                    <a:pt x="6398171" y="3853486"/>
                    <a:pt x="6382142" y="3853486"/>
                  </a:cubicBezTo>
                  <a:close/>
                  <a:moveTo>
                    <a:pt x="6594461" y="3853486"/>
                  </a:moveTo>
                  <a:cubicBezTo>
                    <a:pt x="6578431" y="3853486"/>
                    <a:pt x="6565428" y="3839963"/>
                    <a:pt x="6565428" y="3823286"/>
                  </a:cubicBezTo>
                  <a:cubicBezTo>
                    <a:pt x="6565428" y="3806609"/>
                    <a:pt x="6578431" y="3793086"/>
                    <a:pt x="6594461" y="3793086"/>
                  </a:cubicBezTo>
                  <a:cubicBezTo>
                    <a:pt x="6610490" y="3793086"/>
                    <a:pt x="6623482" y="3806609"/>
                    <a:pt x="6623482" y="3823286"/>
                  </a:cubicBezTo>
                  <a:cubicBezTo>
                    <a:pt x="6623482" y="3839963"/>
                    <a:pt x="6610490" y="3853486"/>
                    <a:pt x="6594461" y="3853486"/>
                  </a:cubicBezTo>
                  <a:close/>
                  <a:moveTo>
                    <a:pt x="6665235" y="3853486"/>
                  </a:moveTo>
                  <a:cubicBezTo>
                    <a:pt x="6649206" y="3853486"/>
                    <a:pt x="6636203" y="3839963"/>
                    <a:pt x="6636203" y="3823286"/>
                  </a:cubicBezTo>
                  <a:cubicBezTo>
                    <a:pt x="6636203" y="3806609"/>
                    <a:pt x="6649206" y="3793086"/>
                    <a:pt x="6665235" y="3793086"/>
                  </a:cubicBezTo>
                  <a:cubicBezTo>
                    <a:pt x="6681264" y="3793086"/>
                    <a:pt x="6694256" y="3806609"/>
                    <a:pt x="6694256" y="3823286"/>
                  </a:cubicBezTo>
                  <a:cubicBezTo>
                    <a:pt x="6694256" y="3839963"/>
                    <a:pt x="6681264" y="3853486"/>
                    <a:pt x="6665235" y="3853486"/>
                  </a:cubicBezTo>
                  <a:close/>
                  <a:moveTo>
                    <a:pt x="6736007" y="3853486"/>
                  </a:moveTo>
                  <a:cubicBezTo>
                    <a:pt x="6719978" y="3853486"/>
                    <a:pt x="6706975" y="3839963"/>
                    <a:pt x="6706975" y="3823286"/>
                  </a:cubicBezTo>
                  <a:cubicBezTo>
                    <a:pt x="6706975" y="3806609"/>
                    <a:pt x="6719978" y="3793086"/>
                    <a:pt x="6736007" y="3793086"/>
                  </a:cubicBezTo>
                  <a:cubicBezTo>
                    <a:pt x="6752036" y="3793086"/>
                    <a:pt x="6765029" y="3806609"/>
                    <a:pt x="6765029" y="3823286"/>
                  </a:cubicBezTo>
                  <a:cubicBezTo>
                    <a:pt x="6765029" y="3839963"/>
                    <a:pt x="6752036" y="3853486"/>
                    <a:pt x="6736007" y="3853486"/>
                  </a:cubicBezTo>
                  <a:close/>
                  <a:moveTo>
                    <a:pt x="6806780" y="3853486"/>
                  </a:moveTo>
                  <a:cubicBezTo>
                    <a:pt x="6790751" y="3853486"/>
                    <a:pt x="6777748" y="3839963"/>
                    <a:pt x="6777748" y="3823286"/>
                  </a:cubicBezTo>
                  <a:cubicBezTo>
                    <a:pt x="6777748" y="3806609"/>
                    <a:pt x="6790751" y="3793086"/>
                    <a:pt x="6806780" y="3793086"/>
                  </a:cubicBezTo>
                  <a:cubicBezTo>
                    <a:pt x="6822810" y="3793086"/>
                    <a:pt x="6835802" y="3806609"/>
                    <a:pt x="6835802" y="3823286"/>
                  </a:cubicBezTo>
                  <a:cubicBezTo>
                    <a:pt x="6835802" y="3839963"/>
                    <a:pt x="6822810" y="3853486"/>
                    <a:pt x="6806780" y="3853486"/>
                  </a:cubicBezTo>
                  <a:close/>
                  <a:moveTo>
                    <a:pt x="6877555" y="3853486"/>
                  </a:moveTo>
                  <a:cubicBezTo>
                    <a:pt x="6861525" y="3853486"/>
                    <a:pt x="6848522" y="3839963"/>
                    <a:pt x="6848522" y="3823286"/>
                  </a:cubicBezTo>
                  <a:cubicBezTo>
                    <a:pt x="6848522" y="3806609"/>
                    <a:pt x="6861525" y="3793086"/>
                    <a:pt x="6877555" y="3793086"/>
                  </a:cubicBezTo>
                  <a:cubicBezTo>
                    <a:pt x="6893584" y="3793086"/>
                    <a:pt x="6906576" y="3806609"/>
                    <a:pt x="6906576" y="3823286"/>
                  </a:cubicBezTo>
                  <a:cubicBezTo>
                    <a:pt x="6906576" y="3839963"/>
                    <a:pt x="6893584" y="3853486"/>
                    <a:pt x="6877555" y="3853486"/>
                  </a:cubicBezTo>
                  <a:close/>
                  <a:moveTo>
                    <a:pt x="6948329" y="3853486"/>
                  </a:moveTo>
                  <a:cubicBezTo>
                    <a:pt x="6932300" y="3853486"/>
                    <a:pt x="6919297" y="3839963"/>
                    <a:pt x="6919297" y="3823286"/>
                  </a:cubicBezTo>
                  <a:cubicBezTo>
                    <a:pt x="6919297" y="3806609"/>
                    <a:pt x="6932300" y="3793086"/>
                    <a:pt x="6948329" y="3793086"/>
                  </a:cubicBezTo>
                  <a:cubicBezTo>
                    <a:pt x="6964358" y="3793086"/>
                    <a:pt x="6977350" y="3806609"/>
                    <a:pt x="6977350" y="3823286"/>
                  </a:cubicBezTo>
                  <a:cubicBezTo>
                    <a:pt x="6977350" y="3839963"/>
                    <a:pt x="6964358" y="3853486"/>
                    <a:pt x="6948329" y="3853486"/>
                  </a:cubicBezTo>
                  <a:close/>
                  <a:moveTo>
                    <a:pt x="7019101" y="3853486"/>
                  </a:moveTo>
                  <a:cubicBezTo>
                    <a:pt x="7003072" y="3853486"/>
                    <a:pt x="6990069" y="3839963"/>
                    <a:pt x="6990069" y="3823286"/>
                  </a:cubicBezTo>
                  <a:cubicBezTo>
                    <a:pt x="6990069" y="3806609"/>
                    <a:pt x="7003072" y="3793086"/>
                    <a:pt x="7019101" y="3793086"/>
                  </a:cubicBezTo>
                  <a:cubicBezTo>
                    <a:pt x="7035130" y="3793086"/>
                    <a:pt x="7048123" y="3806609"/>
                    <a:pt x="7048123" y="3823286"/>
                  </a:cubicBezTo>
                  <a:cubicBezTo>
                    <a:pt x="7048123" y="3839963"/>
                    <a:pt x="7035130" y="3853486"/>
                    <a:pt x="7019101" y="3853486"/>
                  </a:cubicBezTo>
                  <a:close/>
                  <a:moveTo>
                    <a:pt x="7160648" y="3853486"/>
                  </a:moveTo>
                  <a:cubicBezTo>
                    <a:pt x="7144618" y="3853486"/>
                    <a:pt x="7131615" y="3839963"/>
                    <a:pt x="7131615" y="3823286"/>
                  </a:cubicBezTo>
                  <a:cubicBezTo>
                    <a:pt x="7131615" y="3806609"/>
                    <a:pt x="7144618" y="3793086"/>
                    <a:pt x="7160648" y="3793086"/>
                  </a:cubicBezTo>
                  <a:cubicBezTo>
                    <a:pt x="7176677" y="3793086"/>
                    <a:pt x="7189669" y="3806609"/>
                    <a:pt x="7189669" y="3823286"/>
                  </a:cubicBezTo>
                  <a:cubicBezTo>
                    <a:pt x="7189669" y="3839963"/>
                    <a:pt x="7176677" y="3853486"/>
                    <a:pt x="7160648" y="3853486"/>
                  </a:cubicBezTo>
                  <a:close/>
                  <a:moveTo>
                    <a:pt x="7231422" y="3853486"/>
                  </a:moveTo>
                  <a:cubicBezTo>
                    <a:pt x="7215393" y="3853486"/>
                    <a:pt x="7202390" y="3839963"/>
                    <a:pt x="7202390" y="3823286"/>
                  </a:cubicBezTo>
                  <a:cubicBezTo>
                    <a:pt x="7202390" y="3806609"/>
                    <a:pt x="7215393" y="3793086"/>
                    <a:pt x="7231422" y="3793086"/>
                  </a:cubicBezTo>
                  <a:cubicBezTo>
                    <a:pt x="7247451" y="3793086"/>
                    <a:pt x="7260443" y="3806609"/>
                    <a:pt x="7260443" y="3823286"/>
                  </a:cubicBezTo>
                  <a:cubicBezTo>
                    <a:pt x="7260443" y="3839963"/>
                    <a:pt x="7247451" y="3853486"/>
                    <a:pt x="7231422" y="3853486"/>
                  </a:cubicBezTo>
                  <a:close/>
                  <a:moveTo>
                    <a:pt x="7302194" y="3853486"/>
                  </a:moveTo>
                  <a:cubicBezTo>
                    <a:pt x="7286165" y="3853486"/>
                    <a:pt x="7273162" y="3839963"/>
                    <a:pt x="7273162" y="3823286"/>
                  </a:cubicBezTo>
                  <a:cubicBezTo>
                    <a:pt x="7273162" y="3806609"/>
                    <a:pt x="7286165" y="3793086"/>
                    <a:pt x="7302194" y="3793086"/>
                  </a:cubicBezTo>
                  <a:cubicBezTo>
                    <a:pt x="7318223" y="3793086"/>
                    <a:pt x="7331216" y="3806609"/>
                    <a:pt x="7331216" y="3823286"/>
                  </a:cubicBezTo>
                  <a:cubicBezTo>
                    <a:pt x="7331216" y="3839963"/>
                    <a:pt x="7318223" y="3853486"/>
                    <a:pt x="7302194" y="3853486"/>
                  </a:cubicBezTo>
                  <a:close/>
                  <a:moveTo>
                    <a:pt x="7372968" y="3853486"/>
                  </a:moveTo>
                  <a:cubicBezTo>
                    <a:pt x="7356939" y="3853486"/>
                    <a:pt x="7343936" y="3839963"/>
                    <a:pt x="7343936" y="3823286"/>
                  </a:cubicBezTo>
                  <a:cubicBezTo>
                    <a:pt x="7343936" y="3806609"/>
                    <a:pt x="7356939" y="3793086"/>
                    <a:pt x="7372968" y="3793086"/>
                  </a:cubicBezTo>
                  <a:cubicBezTo>
                    <a:pt x="7388998" y="3793086"/>
                    <a:pt x="7401990" y="3806609"/>
                    <a:pt x="7401990" y="3823286"/>
                  </a:cubicBezTo>
                  <a:cubicBezTo>
                    <a:pt x="7401990" y="3839963"/>
                    <a:pt x="7388998" y="3853486"/>
                    <a:pt x="7372968" y="3853486"/>
                  </a:cubicBezTo>
                  <a:close/>
                  <a:moveTo>
                    <a:pt x="7443742" y="3853486"/>
                  </a:moveTo>
                  <a:cubicBezTo>
                    <a:pt x="7427712" y="3853486"/>
                    <a:pt x="7414709" y="3839963"/>
                    <a:pt x="7414709" y="3823286"/>
                  </a:cubicBezTo>
                  <a:cubicBezTo>
                    <a:pt x="7414709" y="3806609"/>
                    <a:pt x="7427712" y="3793086"/>
                    <a:pt x="7443742" y="3793086"/>
                  </a:cubicBezTo>
                  <a:cubicBezTo>
                    <a:pt x="7459771" y="3793086"/>
                    <a:pt x="7472763" y="3806609"/>
                    <a:pt x="7472763" y="3823286"/>
                  </a:cubicBezTo>
                  <a:cubicBezTo>
                    <a:pt x="7472763" y="3839963"/>
                    <a:pt x="7459771" y="3853486"/>
                    <a:pt x="7443742" y="3853486"/>
                  </a:cubicBezTo>
                  <a:close/>
                  <a:moveTo>
                    <a:pt x="7514516" y="3853486"/>
                  </a:moveTo>
                  <a:cubicBezTo>
                    <a:pt x="7498487" y="3853486"/>
                    <a:pt x="7485484" y="3839963"/>
                    <a:pt x="7485484" y="3823286"/>
                  </a:cubicBezTo>
                  <a:cubicBezTo>
                    <a:pt x="7485484" y="3806609"/>
                    <a:pt x="7498487" y="3793086"/>
                    <a:pt x="7514516" y="3793086"/>
                  </a:cubicBezTo>
                  <a:cubicBezTo>
                    <a:pt x="7530545" y="3793086"/>
                    <a:pt x="7543537" y="3806609"/>
                    <a:pt x="7543537" y="3823286"/>
                  </a:cubicBezTo>
                  <a:cubicBezTo>
                    <a:pt x="7543537" y="3839963"/>
                    <a:pt x="7530545" y="3853486"/>
                    <a:pt x="7514516" y="3853486"/>
                  </a:cubicBezTo>
                  <a:close/>
                  <a:moveTo>
                    <a:pt x="7585288" y="3853486"/>
                  </a:moveTo>
                  <a:cubicBezTo>
                    <a:pt x="7569259" y="3853486"/>
                    <a:pt x="7556256" y="3839963"/>
                    <a:pt x="7556256" y="3823286"/>
                  </a:cubicBezTo>
                  <a:cubicBezTo>
                    <a:pt x="7556256" y="3806609"/>
                    <a:pt x="7569259" y="3793086"/>
                    <a:pt x="7585288" y="3793086"/>
                  </a:cubicBezTo>
                  <a:cubicBezTo>
                    <a:pt x="7601317" y="3793086"/>
                    <a:pt x="7614310" y="3806609"/>
                    <a:pt x="7614310" y="3823286"/>
                  </a:cubicBezTo>
                  <a:cubicBezTo>
                    <a:pt x="7614310" y="3839963"/>
                    <a:pt x="7601317" y="3853486"/>
                    <a:pt x="7585288" y="3853486"/>
                  </a:cubicBezTo>
                  <a:close/>
                  <a:moveTo>
                    <a:pt x="7656061" y="3853486"/>
                  </a:moveTo>
                  <a:cubicBezTo>
                    <a:pt x="7640032" y="3853486"/>
                    <a:pt x="7627029" y="3839963"/>
                    <a:pt x="7627029" y="3823286"/>
                  </a:cubicBezTo>
                  <a:cubicBezTo>
                    <a:pt x="7627029" y="3806609"/>
                    <a:pt x="7640032" y="3793086"/>
                    <a:pt x="7656061" y="3793086"/>
                  </a:cubicBezTo>
                  <a:cubicBezTo>
                    <a:pt x="7672091" y="3793086"/>
                    <a:pt x="7685083" y="3806609"/>
                    <a:pt x="7685083" y="3823286"/>
                  </a:cubicBezTo>
                  <a:cubicBezTo>
                    <a:pt x="7685083" y="3839963"/>
                    <a:pt x="7672091" y="3853486"/>
                    <a:pt x="7656061" y="3853486"/>
                  </a:cubicBezTo>
                  <a:close/>
                  <a:moveTo>
                    <a:pt x="7726835" y="3853486"/>
                  </a:moveTo>
                  <a:cubicBezTo>
                    <a:pt x="7710805" y="3853486"/>
                    <a:pt x="7697802" y="3839963"/>
                    <a:pt x="7697802" y="3823286"/>
                  </a:cubicBezTo>
                  <a:cubicBezTo>
                    <a:pt x="7697802" y="3806609"/>
                    <a:pt x="7710805" y="3793086"/>
                    <a:pt x="7726835" y="3793086"/>
                  </a:cubicBezTo>
                  <a:cubicBezTo>
                    <a:pt x="7742864" y="3793086"/>
                    <a:pt x="7755856" y="3806609"/>
                    <a:pt x="7755856" y="3823286"/>
                  </a:cubicBezTo>
                  <a:cubicBezTo>
                    <a:pt x="7755856" y="3839963"/>
                    <a:pt x="7742864" y="3853486"/>
                    <a:pt x="7726835" y="3853486"/>
                  </a:cubicBezTo>
                  <a:close/>
                  <a:moveTo>
                    <a:pt x="7797609" y="3853486"/>
                  </a:moveTo>
                  <a:cubicBezTo>
                    <a:pt x="7781580" y="3853486"/>
                    <a:pt x="7768577" y="3839963"/>
                    <a:pt x="7768577" y="3823286"/>
                  </a:cubicBezTo>
                  <a:cubicBezTo>
                    <a:pt x="7768577" y="3806609"/>
                    <a:pt x="7781580" y="3793086"/>
                    <a:pt x="7797609" y="3793086"/>
                  </a:cubicBezTo>
                  <a:cubicBezTo>
                    <a:pt x="7813638" y="3793086"/>
                    <a:pt x="7826630" y="3806609"/>
                    <a:pt x="7826630" y="3823286"/>
                  </a:cubicBezTo>
                  <a:cubicBezTo>
                    <a:pt x="7826630" y="3839963"/>
                    <a:pt x="7813638" y="3853486"/>
                    <a:pt x="7797609" y="3853486"/>
                  </a:cubicBezTo>
                  <a:close/>
                  <a:moveTo>
                    <a:pt x="7868382" y="3853486"/>
                  </a:moveTo>
                  <a:cubicBezTo>
                    <a:pt x="7852353" y="3853486"/>
                    <a:pt x="7839350" y="3839963"/>
                    <a:pt x="7839350" y="3823286"/>
                  </a:cubicBezTo>
                  <a:cubicBezTo>
                    <a:pt x="7839350" y="3806609"/>
                    <a:pt x="7852353" y="3793086"/>
                    <a:pt x="7868382" y="3793086"/>
                  </a:cubicBezTo>
                  <a:cubicBezTo>
                    <a:pt x="7884411" y="3793086"/>
                    <a:pt x="7897404" y="3806609"/>
                    <a:pt x="7897404" y="3823286"/>
                  </a:cubicBezTo>
                  <a:cubicBezTo>
                    <a:pt x="7897404" y="3839963"/>
                    <a:pt x="7884411" y="3853486"/>
                    <a:pt x="7868382" y="3853486"/>
                  </a:cubicBezTo>
                  <a:close/>
                  <a:moveTo>
                    <a:pt x="7939155" y="3853486"/>
                  </a:moveTo>
                  <a:cubicBezTo>
                    <a:pt x="7923126" y="3853486"/>
                    <a:pt x="7910123" y="3839963"/>
                    <a:pt x="7910123" y="3823286"/>
                  </a:cubicBezTo>
                  <a:cubicBezTo>
                    <a:pt x="7910123" y="3806609"/>
                    <a:pt x="7923126" y="3793086"/>
                    <a:pt x="7939155" y="3793086"/>
                  </a:cubicBezTo>
                  <a:cubicBezTo>
                    <a:pt x="7955185" y="3793086"/>
                    <a:pt x="7968177" y="3806609"/>
                    <a:pt x="7968177" y="3823286"/>
                  </a:cubicBezTo>
                  <a:cubicBezTo>
                    <a:pt x="7968177" y="3839963"/>
                    <a:pt x="7955185" y="3853486"/>
                    <a:pt x="7939155" y="3853486"/>
                  </a:cubicBezTo>
                  <a:close/>
                  <a:moveTo>
                    <a:pt x="8009929" y="3853486"/>
                  </a:moveTo>
                  <a:cubicBezTo>
                    <a:pt x="7993899" y="3853486"/>
                    <a:pt x="7980896" y="3839963"/>
                    <a:pt x="7980896" y="3823286"/>
                  </a:cubicBezTo>
                  <a:cubicBezTo>
                    <a:pt x="7980896" y="3806609"/>
                    <a:pt x="7993899" y="3793086"/>
                    <a:pt x="8009929" y="3793086"/>
                  </a:cubicBezTo>
                  <a:cubicBezTo>
                    <a:pt x="8025958" y="3793086"/>
                    <a:pt x="8038950" y="3806609"/>
                    <a:pt x="8038950" y="3823286"/>
                  </a:cubicBezTo>
                  <a:cubicBezTo>
                    <a:pt x="8038950" y="3839963"/>
                    <a:pt x="8025958" y="3853486"/>
                    <a:pt x="8009929" y="3853486"/>
                  </a:cubicBezTo>
                  <a:close/>
                  <a:moveTo>
                    <a:pt x="8080703" y="3853486"/>
                  </a:moveTo>
                  <a:cubicBezTo>
                    <a:pt x="8064674" y="3853486"/>
                    <a:pt x="8051671" y="3839963"/>
                    <a:pt x="8051671" y="3823286"/>
                  </a:cubicBezTo>
                  <a:cubicBezTo>
                    <a:pt x="8051671" y="3806609"/>
                    <a:pt x="8064674" y="3793086"/>
                    <a:pt x="8080703" y="3793086"/>
                  </a:cubicBezTo>
                  <a:cubicBezTo>
                    <a:pt x="8096732" y="3793086"/>
                    <a:pt x="8109724" y="3806609"/>
                    <a:pt x="8109724" y="3823286"/>
                  </a:cubicBezTo>
                  <a:cubicBezTo>
                    <a:pt x="8109724" y="3839963"/>
                    <a:pt x="8096732" y="3853486"/>
                    <a:pt x="8080703" y="3853486"/>
                  </a:cubicBezTo>
                  <a:close/>
                  <a:moveTo>
                    <a:pt x="8151475" y="3853486"/>
                  </a:moveTo>
                  <a:cubicBezTo>
                    <a:pt x="8135446" y="3853486"/>
                    <a:pt x="8122443" y="3839963"/>
                    <a:pt x="8122443" y="3823286"/>
                  </a:cubicBezTo>
                  <a:cubicBezTo>
                    <a:pt x="8122443" y="3806609"/>
                    <a:pt x="8135446" y="3793086"/>
                    <a:pt x="8151475" y="3793086"/>
                  </a:cubicBezTo>
                  <a:cubicBezTo>
                    <a:pt x="8167504" y="3793086"/>
                    <a:pt x="8180497" y="3806609"/>
                    <a:pt x="8180497" y="3823286"/>
                  </a:cubicBezTo>
                  <a:cubicBezTo>
                    <a:pt x="8180497" y="3839963"/>
                    <a:pt x="8167504" y="3853486"/>
                    <a:pt x="8151475" y="3853486"/>
                  </a:cubicBezTo>
                  <a:close/>
                  <a:moveTo>
                    <a:pt x="8222248" y="3853486"/>
                  </a:moveTo>
                  <a:cubicBezTo>
                    <a:pt x="8206219" y="3853486"/>
                    <a:pt x="8193216" y="3839963"/>
                    <a:pt x="8193216" y="3823286"/>
                  </a:cubicBezTo>
                  <a:cubicBezTo>
                    <a:pt x="8193216" y="3806609"/>
                    <a:pt x="8206219" y="3793086"/>
                    <a:pt x="8222248" y="3793086"/>
                  </a:cubicBezTo>
                  <a:cubicBezTo>
                    <a:pt x="8238278" y="3793086"/>
                    <a:pt x="8251270" y="3806609"/>
                    <a:pt x="8251270" y="3823286"/>
                  </a:cubicBezTo>
                  <a:cubicBezTo>
                    <a:pt x="8251270" y="3839963"/>
                    <a:pt x="8238278" y="3853486"/>
                    <a:pt x="8222248" y="3853486"/>
                  </a:cubicBezTo>
                  <a:close/>
                  <a:moveTo>
                    <a:pt x="8293022" y="3853486"/>
                  </a:moveTo>
                  <a:cubicBezTo>
                    <a:pt x="8276992" y="3853486"/>
                    <a:pt x="8263989" y="3839963"/>
                    <a:pt x="8263989" y="3823286"/>
                  </a:cubicBezTo>
                  <a:cubicBezTo>
                    <a:pt x="8263989" y="3806609"/>
                    <a:pt x="8276992" y="3793086"/>
                    <a:pt x="8293022" y="3793086"/>
                  </a:cubicBezTo>
                  <a:cubicBezTo>
                    <a:pt x="8309051" y="3793086"/>
                    <a:pt x="8322043" y="3806609"/>
                    <a:pt x="8322043" y="3823286"/>
                  </a:cubicBezTo>
                  <a:cubicBezTo>
                    <a:pt x="8322043" y="3839963"/>
                    <a:pt x="8309051" y="3853486"/>
                    <a:pt x="8293022" y="3853486"/>
                  </a:cubicBezTo>
                  <a:close/>
                  <a:moveTo>
                    <a:pt x="8363797" y="3853486"/>
                  </a:moveTo>
                  <a:cubicBezTo>
                    <a:pt x="8347768" y="3853486"/>
                    <a:pt x="8334765" y="3839963"/>
                    <a:pt x="8334765" y="3823286"/>
                  </a:cubicBezTo>
                  <a:cubicBezTo>
                    <a:pt x="8334765" y="3806609"/>
                    <a:pt x="8347768" y="3793086"/>
                    <a:pt x="8363797" y="3793086"/>
                  </a:cubicBezTo>
                  <a:cubicBezTo>
                    <a:pt x="8379826" y="3793086"/>
                    <a:pt x="8392818" y="3806609"/>
                    <a:pt x="8392818" y="3823286"/>
                  </a:cubicBezTo>
                  <a:cubicBezTo>
                    <a:pt x="8392818" y="3839963"/>
                    <a:pt x="8379826" y="3853486"/>
                    <a:pt x="8363797" y="3853486"/>
                  </a:cubicBezTo>
                  <a:close/>
                  <a:moveTo>
                    <a:pt x="8434569" y="3853486"/>
                  </a:moveTo>
                  <a:cubicBezTo>
                    <a:pt x="8418540" y="3853486"/>
                    <a:pt x="8405537" y="3839963"/>
                    <a:pt x="8405537" y="3823286"/>
                  </a:cubicBezTo>
                  <a:cubicBezTo>
                    <a:pt x="8405537" y="3806609"/>
                    <a:pt x="8418540" y="3793086"/>
                    <a:pt x="8434569" y="3793086"/>
                  </a:cubicBezTo>
                  <a:cubicBezTo>
                    <a:pt x="8450598" y="3793086"/>
                    <a:pt x="8463591" y="3806609"/>
                    <a:pt x="8463591" y="3823286"/>
                  </a:cubicBezTo>
                  <a:cubicBezTo>
                    <a:pt x="8463591" y="3839963"/>
                    <a:pt x="8450598" y="3853486"/>
                    <a:pt x="8434569" y="3853486"/>
                  </a:cubicBezTo>
                  <a:close/>
                  <a:moveTo>
                    <a:pt x="8788435" y="3853486"/>
                  </a:moveTo>
                  <a:cubicBezTo>
                    <a:pt x="8772406" y="3853486"/>
                    <a:pt x="8759403" y="3839963"/>
                    <a:pt x="8759403" y="3823286"/>
                  </a:cubicBezTo>
                  <a:cubicBezTo>
                    <a:pt x="8759403" y="3806609"/>
                    <a:pt x="8772406" y="3793086"/>
                    <a:pt x="8788435" y="3793086"/>
                  </a:cubicBezTo>
                  <a:cubicBezTo>
                    <a:pt x="8804465" y="3793086"/>
                    <a:pt x="8817457" y="3806609"/>
                    <a:pt x="8817457" y="3823286"/>
                  </a:cubicBezTo>
                  <a:cubicBezTo>
                    <a:pt x="8817457" y="3839963"/>
                    <a:pt x="8804465" y="3853486"/>
                    <a:pt x="8788435" y="3853486"/>
                  </a:cubicBezTo>
                  <a:close/>
                  <a:moveTo>
                    <a:pt x="2206508" y="3779884"/>
                  </a:moveTo>
                  <a:cubicBezTo>
                    <a:pt x="2190479" y="3779884"/>
                    <a:pt x="2177481" y="3766361"/>
                    <a:pt x="2177481" y="3749684"/>
                  </a:cubicBezTo>
                  <a:cubicBezTo>
                    <a:pt x="2177481" y="3733007"/>
                    <a:pt x="2190479" y="3719484"/>
                    <a:pt x="2206508" y="3719484"/>
                  </a:cubicBezTo>
                  <a:cubicBezTo>
                    <a:pt x="2222537" y="3719484"/>
                    <a:pt x="2235535" y="3733007"/>
                    <a:pt x="2235535" y="3749684"/>
                  </a:cubicBezTo>
                  <a:cubicBezTo>
                    <a:pt x="2235535" y="3766361"/>
                    <a:pt x="2222537" y="3779884"/>
                    <a:pt x="2206508" y="3779884"/>
                  </a:cubicBezTo>
                  <a:close/>
                  <a:moveTo>
                    <a:pt x="2277281" y="3779884"/>
                  </a:moveTo>
                  <a:cubicBezTo>
                    <a:pt x="2261252" y="3779884"/>
                    <a:pt x="2248254" y="3766361"/>
                    <a:pt x="2248254" y="3749684"/>
                  </a:cubicBezTo>
                  <a:cubicBezTo>
                    <a:pt x="2248254" y="3733007"/>
                    <a:pt x="2261252" y="3719484"/>
                    <a:pt x="2277281" y="3719484"/>
                  </a:cubicBezTo>
                  <a:cubicBezTo>
                    <a:pt x="2293310" y="3719484"/>
                    <a:pt x="2306308" y="3733007"/>
                    <a:pt x="2306308" y="3749684"/>
                  </a:cubicBezTo>
                  <a:cubicBezTo>
                    <a:pt x="2306308" y="3766361"/>
                    <a:pt x="2293310" y="3779884"/>
                    <a:pt x="2277281" y="3779884"/>
                  </a:cubicBezTo>
                  <a:close/>
                  <a:moveTo>
                    <a:pt x="2348054" y="3779884"/>
                  </a:moveTo>
                  <a:cubicBezTo>
                    <a:pt x="2332025" y="3779884"/>
                    <a:pt x="2319027" y="3766361"/>
                    <a:pt x="2319027" y="3749684"/>
                  </a:cubicBezTo>
                  <a:cubicBezTo>
                    <a:pt x="2319027" y="3733007"/>
                    <a:pt x="2332025" y="3719484"/>
                    <a:pt x="2348054" y="3719484"/>
                  </a:cubicBezTo>
                  <a:cubicBezTo>
                    <a:pt x="2364083" y="3719484"/>
                    <a:pt x="2377081" y="3733007"/>
                    <a:pt x="2377081" y="3749684"/>
                  </a:cubicBezTo>
                  <a:cubicBezTo>
                    <a:pt x="2377081" y="3766361"/>
                    <a:pt x="2364083" y="3779884"/>
                    <a:pt x="2348054" y="3779884"/>
                  </a:cubicBezTo>
                  <a:close/>
                  <a:moveTo>
                    <a:pt x="2418829" y="3779884"/>
                  </a:moveTo>
                  <a:cubicBezTo>
                    <a:pt x="2402799" y="3779884"/>
                    <a:pt x="2389802" y="3766361"/>
                    <a:pt x="2389802" y="3749684"/>
                  </a:cubicBezTo>
                  <a:cubicBezTo>
                    <a:pt x="2389802" y="3733007"/>
                    <a:pt x="2402799" y="3719484"/>
                    <a:pt x="2418829" y="3719484"/>
                  </a:cubicBezTo>
                  <a:cubicBezTo>
                    <a:pt x="2434858" y="3719484"/>
                    <a:pt x="2447855" y="3733007"/>
                    <a:pt x="2447855" y="3749684"/>
                  </a:cubicBezTo>
                  <a:cubicBezTo>
                    <a:pt x="2447855" y="3766361"/>
                    <a:pt x="2434858" y="3779884"/>
                    <a:pt x="2418829" y="3779884"/>
                  </a:cubicBezTo>
                  <a:close/>
                  <a:moveTo>
                    <a:pt x="2489602" y="3779884"/>
                  </a:moveTo>
                  <a:cubicBezTo>
                    <a:pt x="2473573" y="3779884"/>
                    <a:pt x="2460575" y="3766361"/>
                    <a:pt x="2460575" y="3749684"/>
                  </a:cubicBezTo>
                  <a:cubicBezTo>
                    <a:pt x="2460575" y="3733007"/>
                    <a:pt x="2473573" y="3719484"/>
                    <a:pt x="2489602" y="3719484"/>
                  </a:cubicBezTo>
                  <a:cubicBezTo>
                    <a:pt x="2505631" y="3719484"/>
                    <a:pt x="2518629" y="3733007"/>
                    <a:pt x="2518629" y="3749684"/>
                  </a:cubicBezTo>
                  <a:cubicBezTo>
                    <a:pt x="2518629" y="3766361"/>
                    <a:pt x="2505631" y="3779884"/>
                    <a:pt x="2489602" y="3779884"/>
                  </a:cubicBezTo>
                  <a:close/>
                  <a:moveTo>
                    <a:pt x="2560375" y="3779884"/>
                  </a:moveTo>
                  <a:cubicBezTo>
                    <a:pt x="2544346" y="3779884"/>
                    <a:pt x="2531348" y="3766361"/>
                    <a:pt x="2531348" y="3749684"/>
                  </a:cubicBezTo>
                  <a:cubicBezTo>
                    <a:pt x="2531348" y="3733007"/>
                    <a:pt x="2544346" y="3719484"/>
                    <a:pt x="2560375" y="3719484"/>
                  </a:cubicBezTo>
                  <a:cubicBezTo>
                    <a:pt x="2576404" y="3719484"/>
                    <a:pt x="2589402" y="3733007"/>
                    <a:pt x="2589402" y="3749684"/>
                  </a:cubicBezTo>
                  <a:cubicBezTo>
                    <a:pt x="2589402" y="3766361"/>
                    <a:pt x="2576404" y="3779884"/>
                    <a:pt x="2560375" y="3779884"/>
                  </a:cubicBezTo>
                  <a:close/>
                  <a:moveTo>
                    <a:pt x="2631148" y="3779884"/>
                  </a:moveTo>
                  <a:cubicBezTo>
                    <a:pt x="2615119" y="3779884"/>
                    <a:pt x="2602121" y="3766361"/>
                    <a:pt x="2602121" y="3749684"/>
                  </a:cubicBezTo>
                  <a:cubicBezTo>
                    <a:pt x="2602121" y="3733007"/>
                    <a:pt x="2615119" y="3719484"/>
                    <a:pt x="2631148" y="3719484"/>
                  </a:cubicBezTo>
                  <a:cubicBezTo>
                    <a:pt x="2647177" y="3719484"/>
                    <a:pt x="2660175" y="3733007"/>
                    <a:pt x="2660175" y="3749684"/>
                  </a:cubicBezTo>
                  <a:cubicBezTo>
                    <a:pt x="2660175" y="3766361"/>
                    <a:pt x="2647177" y="3779884"/>
                    <a:pt x="2631148" y="3779884"/>
                  </a:cubicBezTo>
                  <a:close/>
                  <a:moveTo>
                    <a:pt x="2701923" y="3779884"/>
                  </a:moveTo>
                  <a:cubicBezTo>
                    <a:pt x="2685893" y="3779884"/>
                    <a:pt x="2672896" y="3766361"/>
                    <a:pt x="2672896" y="3749684"/>
                  </a:cubicBezTo>
                  <a:cubicBezTo>
                    <a:pt x="2672896" y="3733007"/>
                    <a:pt x="2685893" y="3719484"/>
                    <a:pt x="2701923" y="3719484"/>
                  </a:cubicBezTo>
                  <a:cubicBezTo>
                    <a:pt x="2717952" y="3719484"/>
                    <a:pt x="2730949" y="3733007"/>
                    <a:pt x="2730949" y="3749684"/>
                  </a:cubicBezTo>
                  <a:cubicBezTo>
                    <a:pt x="2730949" y="3766361"/>
                    <a:pt x="2717952" y="3779884"/>
                    <a:pt x="2701923" y="3779884"/>
                  </a:cubicBezTo>
                  <a:close/>
                  <a:moveTo>
                    <a:pt x="2772695" y="3779884"/>
                  </a:moveTo>
                  <a:cubicBezTo>
                    <a:pt x="2756666" y="3779884"/>
                    <a:pt x="2743668" y="3766361"/>
                    <a:pt x="2743668" y="3749684"/>
                  </a:cubicBezTo>
                  <a:cubicBezTo>
                    <a:pt x="2743668" y="3733007"/>
                    <a:pt x="2756666" y="3719484"/>
                    <a:pt x="2772695" y="3719484"/>
                  </a:cubicBezTo>
                  <a:cubicBezTo>
                    <a:pt x="2788724" y="3719484"/>
                    <a:pt x="2801722" y="3733007"/>
                    <a:pt x="2801722" y="3749684"/>
                  </a:cubicBezTo>
                  <a:cubicBezTo>
                    <a:pt x="2801722" y="3766361"/>
                    <a:pt x="2788724" y="3779884"/>
                    <a:pt x="2772695" y="3779884"/>
                  </a:cubicBezTo>
                  <a:close/>
                  <a:moveTo>
                    <a:pt x="2843468" y="3779884"/>
                  </a:moveTo>
                  <a:cubicBezTo>
                    <a:pt x="2827439" y="3779884"/>
                    <a:pt x="2814441" y="3766361"/>
                    <a:pt x="2814441" y="3749684"/>
                  </a:cubicBezTo>
                  <a:cubicBezTo>
                    <a:pt x="2814441" y="3733007"/>
                    <a:pt x="2827439" y="3719484"/>
                    <a:pt x="2843468" y="3719484"/>
                  </a:cubicBezTo>
                  <a:cubicBezTo>
                    <a:pt x="2859497" y="3719484"/>
                    <a:pt x="2872495" y="3733007"/>
                    <a:pt x="2872495" y="3749684"/>
                  </a:cubicBezTo>
                  <a:cubicBezTo>
                    <a:pt x="2872495" y="3766361"/>
                    <a:pt x="2859497" y="3779884"/>
                    <a:pt x="2843468" y="3779884"/>
                  </a:cubicBezTo>
                  <a:close/>
                  <a:moveTo>
                    <a:pt x="2914241" y="3779884"/>
                  </a:moveTo>
                  <a:cubicBezTo>
                    <a:pt x="2898212" y="3779884"/>
                    <a:pt x="2885214" y="3766361"/>
                    <a:pt x="2885214" y="3749684"/>
                  </a:cubicBezTo>
                  <a:cubicBezTo>
                    <a:pt x="2885214" y="3733007"/>
                    <a:pt x="2898212" y="3719484"/>
                    <a:pt x="2914241" y="3719484"/>
                  </a:cubicBezTo>
                  <a:cubicBezTo>
                    <a:pt x="2930270" y="3719484"/>
                    <a:pt x="2943268" y="3733007"/>
                    <a:pt x="2943268" y="3749684"/>
                  </a:cubicBezTo>
                  <a:cubicBezTo>
                    <a:pt x="2943268" y="3766361"/>
                    <a:pt x="2930270" y="3779884"/>
                    <a:pt x="2914241" y="3779884"/>
                  </a:cubicBezTo>
                  <a:close/>
                  <a:moveTo>
                    <a:pt x="2985017" y="3779884"/>
                  </a:moveTo>
                  <a:cubicBezTo>
                    <a:pt x="2968987" y="3779884"/>
                    <a:pt x="2955990" y="3766361"/>
                    <a:pt x="2955990" y="3749684"/>
                  </a:cubicBezTo>
                  <a:cubicBezTo>
                    <a:pt x="2955990" y="3733007"/>
                    <a:pt x="2968987" y="3719484"/>
                    <a:pt x="2985017" y="3719484"/>
                  </a:cubicBezTo>
                  <a:cubicBezTo>
                    <a:pt x="3001046" y="3719484"/>
                    <a:pt x="3014043" y="3733007"/>
                    <a:pt x="3014043" y="3749684"/>
                  </a:cubicBezTo>
                  <a:cubicBezTo>
                    <a:pt x="3014043" y="3766361"/>
                    <a:pt x="3001046" y="3779884"/>
                    <a:pt x="2985017" y="3779884"/>
                  </a:cubicBezTo>
                  <a:close/>
                  <a:moveTo>
                    <a:pt x="3055789" y="3779884"/>
                  </a:moveTo>
                  <a:cubicBezTo>
                    <a:pt x="3039760" y="3779884"/>
                    <a:pt x="3026762" y="3766361"/>
                    <a:pt x="3026762" y="3749684"/>
                  </a:cubicBezTo>
                  <a:cubicBezTo>
                    <a:pt x="3026762" y="3733007"/>
                    <a:pt x="3039760" y="3719484"/>
                    <a:pt x="3055789" y="3719484"/>
                  </a:cubicBezTo>
                  <a:cubicBezTo>
                    <a:pt x="3071818" y="3719484"/>
                    <a:pt x="3084816" y="3733007"/>
                    <a:pt x="3084816" y="3749684"/>
                  </a:cubicBezTo>
                  <a:cubicBezTo>
                    <a:pt x="3084816" y="3766361"/>
                    <a:pt x="3071818" y="3779884"/>
                    <a:pt x="3055789" y="3779884"/>
                  </a:cubicBezTo>
                  <a:close/>
                  <a:moveTo>
                    <a:pt x="3197335" y="3779884"/>
                  </a:moveTo>
                  <a:cubicBezTo>
                    <a:pt x="3181306" y="3779884"/>
                    <a:pt x="3168308" y="3766361"/>
                    <a:pt x="3168308" y="3749684"/>
                  </a:cubicBezTo>
                  <a:cubicBezTo>
                    <a:pt x="3168308" y="3733007"/>
                    <a:pt x="3181306" y="3719484"/>
                    <a:pt x="3197335" y="3719484"/>
                  </a:cubicBezTo>
                  <a:cubicBezTo>
                    <a:pt x="3213364" y="3719484"/>
                    <a:pt x="3226362" y="3733007"/>
                    <a:pt x="3226362" y="3749684"/>
                  </a:cubicBezTo>
                  <a:cubicBezTo>
                    <a:pt x="3226362" y="3766361"/>
                    <a:pt x="3213364" y="3779884"/>
                    <a:pt x="3197335" y="3779884"/>
                  </a:cubicBezTo>
                  <a:close/>
                  <a:moveTo>
                    <a:pt x="3409655" y="3779884"/>
                  </a:moveTo>
                  <a:cubicBezTo>
                    <a:pt x="3393626" y="3779884"/>
                    <a:pt x="3380628" y="3766361"/>
                    <a:pt x="3380628" y="3749684"/>
                  </a:cubicBezTo>
                  <a:cubicBezTo>
                    <a:pt x="3380628" y="3733007"/>
                    <a:pt x="3393626" y="3719484"/>
                    <a:pt x="3409655" y="3719484"/>
                  </a:cubicBezTo>
                  <a:cubicBezTo>
                    <a:pt x="3425684" y="3719484"/>
                    <a:pt x="3438682" y="3733007"/>
                    <a:pt x="3438682" y="3749684"/>
                  </a:cubicBezTo>
                  <a:cubicBezTo>
                    <a:pt x="3438682" y="3766361"/>
                    <a:pt x="3425684" y="3779884"/>
                    <a:pt x="3409655" y="3779884"/>
                  </a:cubicBezTo>
                  <a:close/>
                  <a:moveTo>
                    <a:pt x="3480429" y="3779884"/>
                  </a:moveTo>
                  <a:cubicBezTo>
                    <a:pt x="3464400" y="3779884"/>
                    <a:pt x="3451402" y="3766361"/>
                    <a:pt x="3451402" y="3749684"/>
                  </a:cubicBezTo>
                  <a:cubicBezTo>
                    <a:pt x="3451402" y="3733007"/>
                    <a:pt x="3464400" y="3719484"/>
                    <a:pt x="3480429" y="3719484"/>
                  </a:cubicBezTo>
                  <a:cubicBezTo>
                    <a:pt x="3496458" y="3719484"/>
                    <a:pt x="3509456" y="3733007"/>
                    <a:pt x="3509456" y="3749684"/>
                  </a:cubicBezTo>
                  <a:cubicBezTo>
                    <a:pt x="3509456" y="3766361"/>
                    <a:pt x="3496458" y="3779884"/>
                    <a:pt x="3480429" y="3779884"/>
                  </a:cubicBezTo>
                  <a:close/>
                  <a:moveTo>
                    <a:pt x="3692749" y="3779884"/>
                  </a:moveTo>
                  <a:cubicBezTo>
                    <a:pt x="3676720" y="3779884"/>
                    <a:pt x="3663722" y="3766361"/>
                    <a:pt x="3663722" y="3749684"/>
                  </a:cubicBezTo>
                  <a:cubicBezTo>
                    <a:pt x="3663722" y="3733007"/>
                    <a:pt x="3676720" y="3719484"/>
                    <a:pt x="3692749" y="3719484"/>
                  </a:cubicBezTo>
                  <a:cubicBezTo>
                    <a:pt x="3708778" y="3719484"/>
                    <a:pt x="3721776" y="3733007"/>
                    <a:pt x="3721776" y="3749684"/>
                  </a:cubicBezTo>
                  <a:cubicBezTo>
                    <a:pt x="3721776" y="3766361"/>
                    <a:pt x="3708778" y="3779884"/>
                    <a:pt x="3692749" y="3779884"/>
                  </a:cubicBezTo>
                  <a:close/>
                  <a:moveTo>
                    <a:pt x="5249765" y="3779884"/>
                  </a:moveTo>
                  <a:cubicBezTo>
                    <a:pt x="5233735" y="3779884"/>
                    <a:pt x="5220738" y="3766361"/>
                    <a:pt x="5220738" y="3749684"/>
                  </a:cubicBezTo>
                  <a:cubicBezTo>
                    <a:pt x="5220738" y="3733007"/>
                    <a:pt x="5233735" y="3719484"/>
                    <a:pt x="5249765" y="3719484"/>
                  </a:cubicBezTo>
                  <a:cubicBezTo>
                    <a:pt x="5265794" y="3719484"/>
                    <a:pt x="5278791" y="3733007"/>
                    <a:pt x="5278791" y="3749684"/>
                  </a:cubicBezTo>
                  <a:cubicBezTo>
                    <a:pt x="5278791" y="3766361"/>
                    <a:pt x="5265794" y="3779884"/>
                    <a:pt x="5249765" y="3779884"/>
                  </a:cubicBezTo>
                  <a:close/>
                  <a:moveTo>
                    <a:pt x="5320537" y="3779884"/>
                  </a:moveTo>
                  <a:cubicBezTo>
                    <a:pt x="5304508" y="3779884"/>
                    <a:pt x="5291510" y="3766361"/>
                    <a:pt x="5291510" y="3749684"/>
                  </a:cubicBezTo>
                  <a:cubicBezTo>
                    <a:pt x="5291510" y="3733007"/>
                    <a:pt x="5304508" y="3719484"/>
                    <a:pt x="5320537" y="3719484"/>
                  </a:cubicBezTo>
                  <a:cubicBezTo>
                    <a:pt x="5336566" y="3719484"/>
                    <a:pt x="5349564" y="3733007"/>
                    <a:pt x="5349564" y="3749684"/>
                  </a:cubicBezTo>
                  <a:cubicBezTo>
                    <a:pt x="5349564" y="3766361"/>
                    <a:pt x="5336566" y="3779884"/>
                    <a:pt x="5320537" y="3779884"/>
                  </a:cubicBezTo>
                  <a:close/>
                  <a:moveTo>
                    <a:pt x="5391310" y="3779884"/>
                  </a:moveTo>
                  <a:cubicBezTo>
                    <a:pt x="5375281" y="3779884"/>
                    <a:pt x="5362283" y="3766361"/>
                    <a:pt x="5362283" y="3749684"/>
                  </a:cubicBezTo>
                  <a:cubicBezTo>
                    <a:pt x="5362283" y="3733007"/>
                    <a:pt x="5375281" y="3719484"/>
                    <a:pt x="5391310" y="3719484"/>
                  </a:cubicBezTo>
                  <a:cubicBezTo>
                    <a:pt x="5407339" y="3719484"/>
                    <a:pt x="5420337" y="3733007"/>
                    <a:pt x="5420337" y="3749684"/>
                  </a:cubicBezTo>
                  <a:cubicBezTo>
                    <a:pt x="5420337" y="3766361"/>
                    <a:pt x="5407339" y="3779884"/>
                    <a:pt x="5391310" y="3779884"/>
                  </a:cubicBezTo>
                  <a:close/>
                  <a:moveTo>
                    <a:pt x="5462087" y="3779884"/>
                  </a:moveTo>
                  <a:cubicBezTo>
                    <a:pt x="5446052" y="3779884"/>
                    <a:pt x="5433054" y="3766361"/>
                    <a:pt x="5433054" y="3749684"/>
                  </a:cubicBezTo>
                  <a:cubicBezTo>
                    <a:pt x="5433054" y="3733007"/>
                    <a:pt x="5446052" y="3719484"/>
                    <a:pt x="5462087" y="3719484"/>
                  </a:cubicBezTo>
                  <a:cubicBezTo>
                    <a:pt x="5478116" y="3719484"/>
                    <a:pt x="5491108" y="3733007"/>
                    <a:pt x="5491108" y="3749684"/>
                  </a:cubicBezTo>
                  <a:cubicBezTo>
                    <a:pt x="5491108" y="3766361"/>
                    <a:pt x="5478116" y="3779884"/>
                    <a:pt x="5462087" y="3779884"/>
                  </a:cubicBezTo>
                  <a:close/>
                  <a:moveTo>
                    <a:pt x="5532861" y="3779884"/>
                  </a:moveTo>
                  <a:cubicBezTo>
                    <a:pt x="5516832" y="3779884"/>
                    <a:pt x="5503829" y="3766361"/>
                    <a:pt x="5503829" y="3749684"/>
                  </a:cubicBezTo>
                  <a:cubicBezTo>
                    <a:pt x="5503829" y="3733007"/>
                    <a:pt x="5516832" y="3719484"/>
                    <a:pt x="5532861" y="3719484"/>
                  </a:cubicBezTo>
                  <a:cubicBezTo>
                    <a:pt x="5548890" y="3719484"/>
                    <a:pt x="5561882" y="3733007"/>
                    <a:pt x="5561882" y="3749684"/>
                  </a:cubicBezTo>
                  <a:cubicBezTo>
                    <a:pt x="5561882" y="3766361"/>
                    <a:pt x="5548890" y="3779884"/>
                    <a:pt x="5532861" y="3779884"/>
                  </a:cubicBezTo>
                  <a:close/>
                  <a:moveTo>
                    <a:pt x="5674406" y="3779884"/>
                  </a:moveTo>
                  <a:cubicBezTo>
                    <a:pt x="5658377" y="3779884"/>
                    <a:pt x="5645374" y="3766361"/>
                    <a:pt x="5645374" y="3749684"/>
                  </a:cubicBezTo>
                  <a:cubicBezTo>
                    <a:pt x="5645374" y="3733007"/>
                    <a:pt x="5658377" y="3719484"/>
                    <a:pt x="5674406" y="3719484"/>
                  </a:cubicBezTo>
                  <a:cubicBezTo>
                    <a:pt x="5690436" y="3719484"/>
                    <a:pt x="5703428" y="3733007"/>
                    <a:pt x="5703428" y="3749684"/>
                  </a:cubicBezTo>
                  <a:cubicBezTo>
                    <a:pt x="5703428" y="3766361"/>
                    <a:pt x="5690436" y="3779884"/>
                    <a:pt x="5674406" y="3779884"/>
                  </a:cubicBezTo>
                  <a:close/>
                  <a:moveTo>
                    <a:pt x="5745180" y="3779884"/>
                  </a:moveTo>
                  <a:cubicBezTo>
                    <a:pt x="5729150" y="3779884"/>
                    <a:pt x="5716147" y="3766361"/>
                    <a:pt x="5716147" y="3749684"/>
                  </a:cubicBezTo>
                  <a:cubicBezTo>
                    <a:pt x="5716147" y="3733007"/>
                    <a:pt x="5729150" y="3719484"/>
                    <a:pt x="5745180" y="3719484"/>
                  </a:cubicBezTo>
                  <a:cubicBezTo>
                    <a:pt x="5761209" y="3719484"/>
                    <a:pt x="5774201" y="3733007"/>
                    <a:pt x="5774201" y="3749684"/>
                  </a:cubicBezTo>
                  <a:cubicBezTo>
                    <a:pt x="5774201" y="3766361"/>
                    <a:pt x="5761209" y="3779884"/>
                    <a:pt x="5745180" y="3779884"/>
                  </a:cubicBezTo>
                  <a:close/>
                  <a:moveTo>
                    <a:pt x="5815954" y="3779884"/>
                  </a:moveTo>
                  <a:cubicBezTo>
                    <a:pt x="5799925" y="3779884"/>
                    <a:pt x="5786922" y="3766361"/>
                    <a:pt x="5786922" y="3749684"/>
                  </a:cubicBezTo>
                  <a:cubicBezTo>
                    <a:pt x="5786922" y="3733007"/>
                    <a:pt x="5799925" y="3719484"/>
                    <a:pt x="5815954" y="3719484"/>
                  </a:cubicBezTo>
                  <a:cubicBezTo>
                    <a:pt x="5831983" y="3719484"/>
                    <a:pt x="5844975" y="3733007"/>
                    <a:pt x="5844975" y="3749684"/>
                  </a:cubicBezTo>
                  <a:cubicBezTo>
                    <a:pt x="5844975" y="3766361"/>
                    <a:pt x="5831983" y="3779884"/>
                    <a:pt x="5815954" y="3779884"/>
                  </a:cubicBezTo>
                  <a:close/>
                  <a:moveTo>
                    <a:pt x="5886727" y="3779884"/>
                  </a:moveTo>
                  <a:cubicBezTo>
                    <a:pt x="5870698" y="3779884"/>
                    <a:pt x="5857695" y="3766361"/>
                    <a:pt x="5857695" y="3749684"/>
                  </a:cubicBezTo>
                  <a:cubicBezTo>
                    <a:pt x="5857695" y="3733007"/>
                    <a:pt x="5870698" y="3719484"/>
                    <a:pt x="5886727" y="3719484"/>
                  </a:cubicBezTo>
                  <a:cubicBezTo>
                    <a:pt x="5902756" y="3719484"/>
                    <a:pt x="5915749" y="3733007"/>
                    <a:pt x="5915749" y="3749684"/>
                  </a:cubicBezTo>
                  <a:cubicBezTo>
                    <a:pt x="5915749" y="3766361"/>
                    <a:pt x="5902756" y="3779884"/>
                    <a:pt x="5886727" y="3779884"/>
                  </a:cubicBezTo>
                  <a:close/>
                  <a:moveTo>
                    <a:pt x="6099048" y="3779884"/>
                  </a:moveTo>
                  <a:cubicBezTo>
                    <a:pt x="6083019" y="3779884"/>
                    <a:pt x="6070016" y="3766361"/>
                    <a:pt x="6070016" y="3749684"/>
                  </a:cubicBezTo>
                  <a:cubicBezTo>
                    <a:pt x="6070016" y="3733007"/>
                    <a:pt x="6083019" y="3719484"/>
                    <a:pt x="6099048" y="3719484"/>
                  </a:cubicBezTo>
                  <a:cubicBezTo>
                    <a:pt x="6115077" y="3719484"/>
                    <a:pt x="6128069" y="3733007"/>
                    <a:pt x="6128069" y="3749684"/>
                  </a:cubicBezTo>
                  <a:cubicBezTo>
                    <a:pt x="6128069" y="3766361"/>
                    <a:pt x="6115077" y="3779884"/>
                    <a:pt x="6099048" y="3779884"/>
                  </a:cubicBezTo>
                  <a:close/>
                  <a:moveTo>
                    <a:pt x="6169820" y="3779884"/>
                  </a:moveTo>
                  <a:cubicBezTo>
                    <a:pt x="6153791" y="3779884"/>
                    <a:pt x="6140788" y="3766361"/>
                    <a:pt x="6140788" y="3749684"/>
                  </a:cubicBezTo>
                  <a:cubicBezTo>
                    <a:pt x="6140788" y="3733007"/>
                    <a:pt x="6153791" y="3719484"/>
                    <a:pt x="6169820" y="3719484"/>
                  </a:cubicBezTo>
                  <a:cubicBezTo>
                    <a:pt x="6185849" y="3719484"/>
                    <a:pt x="6198842" y="3733007"/>
                    <a:pt x="6198842" y="3749684"/>
                  </a:cubicBezTo>
                  <a:cubicBezTo>
                    <a:pt x="6198842" y="3766361"/>
                    <a:pt x="6185849" y="3779884"/>
                    <a:pt x="6169820" y="3779884"/>
                  </a:cubicBezTo>
                  <a:close/>
                  <a:moveTo>
                    <a:pt x="6240593" y="3779884"/>
                  </a:moveTo>
                  <a:cubicBezTo>
                    <a:pt x="6224564" y="3779884"/>
                    <a:pt x="6211561" y="3766361"/>
                    <a:pt x="6211561" y="3749684"/>
                  </a:cubicBezTo>
                  <a:cubicBezTo>
                    <a:pt x="6211561" y="3733007"/>
                    <a:pt x="6224564" y="3719484"/>
                    <a:pt x="6240593" y="3719484"/>
                  </a:cubicBezTo>
                  <a:cubicBezTo>
                    <a:pt x="6256623" y="3719484"/>
                    <a:pt x="6269615" y="3733007"/>
                    <a:pt x="6269615" y="3749684"/>
                  </a:cubicBezTo>
                  <a:cubicBezTo>
                    <a:pt x="6269615" y="3766361"/>
                    <a:pt x="6256623" y="3779884"/>
                    <a:pt x="6240593" y="3779884"/>
                  </a:cubicBezTo>
                  <a:close/>
                  <a:moveTo>
                    <a:pt x="6311367" y="3779884"/>
                  </a:moveTo>
                  <a:cubicBezTo>
                    <a:pt x="6295337" y="3779884"/>
                    <a:pt x="6282334" y="3766361"/>
                    <a:pt x="6282334" y="3749684"/>
                  </a:cubicBezTo>
                  <a:cubicBezTo>
                    <a:pt x="6282334" y="3733007"/>
                    <a:pt x="6295337" y="3719484"/>
                    <a:pt x="6311367" y="3719484"/>
                  </a:cubicBezTo>
                  <a:cubicBezTo>
                    <a:pt x="6327396" y="3719484"/>
                    <a:pt x="6340388" y="3733007"/>
                    <a:pt x="6340388" y="3749684"/>
                  </a:cubicBezTo>
                  <a:cubicBezTo>
                    <a:pt x="6340388" y="3766361"/>
                    <a:pt x="6327396" y="3779884"/>
                    <a:pt x="6311367" y="3779884"/>
                  </a:cubicBezTo>
                  <a:close/>
                  <a:moveTo>
                    <a:pt x="6523687" y="3779884"/>
                  </a:moveTo>
                  <a:cubicBezTo>
                    <a:pt x="6507658" y="3779884"/>
                    <a:pt x="6494655" y="3766361"/>
                    <a:pt x="6494655" y="3749684"/>
                  </a:cubicBezTo>
                  <a:cubicBezTo>
                    <a:pt x="6494655" y="3733007"/>
                    <a:pt x="6507658" y="3719484"/>
                    <a:pt x="6523687" y="3719484"/>
                  </a:cubicBezTo>
                  <a:cubicBezTo>
                    <a:pt x="6539717" y="3719484"/>
                    <a:pt x="6552709" y="3733007"/>
                    <a:pt x="6552709" y="3749684"/>
                  </a:cubicBezTo>
                  <a:cubicBezTo>
                    <a:pt x="6552709" y="3766361"/>
                    <a:pt x="6539717" y="3779884"/>
                    <a:pt x="6523687" y="3779884"/>
                  </a:cubicBezTo>
                  <a:close/>
                  <a:moveTo>
                    <a:pt x="6594461" y="3779884"/>
                  </a:moveTo>
                  <a:cubicBezTo>
                    <a:pt x="6578431" y="3779884"/>
                    <a:pt x="6565428" y="3766361"/>
                    <a:pt x="6565428" y="3749684"/>
                  </a:cubicBezTo>
                  <a:cubicBezTo>
                    <a:pt x="6565428" y="3733007"/>
                    <a:pt x="6578431" y="3719484"/>
                    <a:pt x="6594461" y="3719484"/>
                  </a:cubicBezTo>
                  <a:cubicBezTo>
                    <a:pt x="6610490" y="3719484"/>
                    <a:pt x="6623482" y="3733007"/>
                    <a:pt x="6623482" y="3749684"/>
                  </a:cubicBezTo>
                  <a:cubicBezTo>
                    <a:pt x="6623482" y="3766361"/>
                    <a:pt x="6610490" y="3779884"/>
                    <a:pt x="6594461" y="3779884"/>
                  </a:cubicBezTo>
                  <a:close/>
                  <a:moveTo>
                    <a:pt x="6665235" y="3779884"/>
                  </a:moveTo>
                  <a:cubicBezTo>
                    <a:pt x="6649206" y="3779884"/>
                    <a:pt x="6636203" y="3766361"/>
                    <a:pt x="6636203" y="3749684"/>
                  </a:cubicBezTo>
                  <a:cubicBezTo>
                    <a:pt x="6636203" y="3733007"/>
                    <a:pt x="6649206" y="3719484"/>
                    <a:pt x="6665235" y="3719484"/>
                  </a:cubicBezTo>
                  <a:cubicBezTo>
                    <a:pt x="6681264" y="3719484"/>
                    <a:pt x="6694256" y="3733007"/>
                    <a:pt x="6694256" y="3749684"/>
                  </a:cubicBezTo>
                  <a:cubicBezTo>
                    <a:pt x="6694256" y="3766361"/>
                    <a:pt x="6681264" y="3779884"/>
                    <a:pt x="6665235" y="3779884"/>
                  </a:cubicBezTo>
                  <a:close/>
                  <a:moveTo>
                    <a:pt x="6806780" y="3779884"/>
                  </a:moveTo>
                  <a:cubicBezTo>
                    <a:pt x="6790751" y="3779884"/>
                    <a:pt x="6777748" y="3766361"/>
                    <a:pt x="6777748" y="3749684"/>
                  </a:cubicBezTo>
                  <a:cubicBezTo>
                    <a:pt x="6777748" y="3733007"/>
                    <a:pt x="6790751" y="3719484"/>
                    <a:pt x="6806780" y="3719484"/>
                  </a:cubicBezTo>
                  <a:cubicBezTo>
                    <a:pt x="6822810" y="3719484"/>
                    <a:pt x="6835802" y="3733007"/>
                    <a:pt x="6835802" y="3749684"/>
                  </a:cubicBezTo>
                  <a:cubicBezTo>
                    <a:pt x="6835802" y="3766361"/>
                    <a:pt x="6822810" y="3779884"/>
                    <a:pt x="6806780" y="3779884"/>
                  </a:cubicBezTo>
                  <a:close/>
                  <a:moveTo>
                    <a:pt x="6877555" y="3779884"/>
                  </a:moveTo>
                  <a:cubicBezTo>
                    <a:pt x="6861525" y="3779884"/>
                    <a:pt x="6848522" y="3766361"/>
                    <a:pt x="6848522" y="3749684"/>
                  </a:cubicBezTo>
                  <a:cubicBezTo>
                    <a:pt x="6848522" y="3733007"/>
                    <a:pt x="6861525" y="3719484"/>
                    <a:pt x="6877555" y="3719484"/>
                  </a:cubicBezTo>
                  <a:cubicBezTo>
                    <a:pt x="6893584" y="3719484"/>
                    <a:pt x="6906576" y="3733007"/>
                    <a:pt x="6906576" y="3749684"/>
                  </a:cubicBezTo>
                  <a:cubicBezTo>
                    <a:pt x="6906576" y="3766361"/>
                    <a:pt x="6893584" y="3779884"/>
                    <a:pt x="6877555" y="3779884"/>
                  </a:cubicBezTo>
                  <a:close/>
                  <a:moveTo>
                    <a:pt x="6948329" y="3779884"/>
                  </a:moveTo>
                  <a:cubicBezTo>
                    <a:pt x="6932300" y="3779884"/>
                    <a:pt x="6919297" y="3766361"/>
                    <a:pt x="6919297" y="3749684"/>
                  </a:cubicBezTo>
                  <a:cubicBezTo>
                    <a:pt x="6919297" y="3733007"/>
                    <a:pt x="6932300" y="3719484"/>
                    <a:pt x="6948329" y="3719484"/>
                  </a:cubicBezTo>
                  <a:cubicBezTo>
                    <a:pt x="6964358" y="3719484"/>
                    <a:pt x="6977350" y="3733007"/>
                    <a:pt x="6977350" y="3749684"/>
                  </a:cubicBezTo>
                  <a:cubicBezTo>
                    <a:pt x="6977350" y="3766361"/>
                    <a:pt x="6964358" y="3779884"/>
                    <a:pt x="6948329" y="3779884"/>
                  </a:cubicBezTo>
                  <a:close/>
                  <a:moveTo>
                    <a:pt x="7019101" y="3779884"/>
                  </a:moveTo>
                  <a:cubicBezTo>
                    <a:pt x="7003072" y="3779884"/>
                    <a:pt x="6990069" y="3766361"/>
                    <a:pt x="6990069" y="3749684"/>
                  </a:cubicBezTo>
                  <a:cubicBezTo>
                    <a:pt x="6990069" y="3733007"/>
                    <a:pt x="7003072" y="3719484"/>
                    <a:pt x="7019101" y="3719484"/>
                  </a:cubicBezTo>
                  <a:cubicBezTo>
                    <a:pt x="7035130" y="3719484"/>
                    <a:pt x="7048123" y="3733007"/>
                    <a:pt x="7048123" y="3749684"/>
                  </a:cubicBezTo>
                  <a:cubicBezTo>
                    <a:pt x="7048123" y="3766361"/>
                    <a:pt x="7035130" y="3779884"/>
                    <a:pt x="7019101" y="3779884"/>
                  </a:cubicBezTo>
                  <a:close/>
                  <a:moveTo>
                    <a:pt x="7089874" y="3779884"/>
                  </a:moveTo>
                  <a:cubicBezTo>
                    <a:pt x="7073845" y="3779884"/>
                    <a:pt x="7060842" y="3766361"/>
                    <a:pt x="7060842" y="3749684"/>
                  </a:cubicBezTo>
                  <a:cubicBezTo>
                    <a:pt x="7060842" y="3733007"/>
                    <a:pt x="7073845" y="3719484"/>
                    <a:pt x="7089874" y="3719484"/>
                  </a:cubicBezTo>
                  <a:cubicBezTo>
                    <a:pt x="7105904" y="3719484"/>
                    <a:pt x="7118896" y="3733007"/>
                    <a:pt x="7118896" y="3749684"/>
                  </a:cubicBezTo>
                  <a:cubicBezTo>
                    <a:pt x="7118896" y="3766361"/>
                    <a:pt x="7105904" y="3779884"/>
                    <a:pt x="7089874" y="3779884"/>
                  </a:cubicBezTo>
                  <a:close/>
                  <a:moveTo>
                    <a:pt x="7160648" y="3779884"/>
                  </a:moveTo>
                  <a:cubicBezTo>
                    <a:pt x="7144618" y="3779884"/>
                    <a:pt x="7131615" y="3766361"/>
                    <a:pt x="7131615" y="3749684"/>
                  </a:cubicBezTo>
                  <a:cubicBezTo>
                    <a:pt x="7131615" y="3733007"/>
                    <a:pt x="7144618" y="3719484"/>
                    <a:pt x="7160648" y="3719484"/>
                  </a:cubicBezTo>
                  <a:cubicBezTo>
                    <a:pt x="7176677" y="3719484"/>
                    <a:pt x="7189669" y="3733007"/>
                    <a:pt x="7189669" y="3749684"/>
                  </a:cubicBezTo>
                  <a:cubicBezTo>
                    <a:pt x="7189669" y="3766361"/>
                    <a:pt x="7176677" y="3779884"/>
                    <a:pt x="7160648" y="3779884"/>
                  </a:cubicBezTo>
                  <a:close/>
                  <a:moveTo>
                    <a:pt x="7231422" y="3779884"/>
                  </a:moveTo>
                  <a:cubicBezTo>
                    <a:pt x="7215393" y="3779884"/>
                    <a:pt x="7202390" y="3766361"/>
                    <a:pt x="7202390" y="3749684"/>
                  </a:cubicBezTo>
                  <a:cubicBezTo>
                    <a:pt x="7202390" y="3733007"/>
                    <a:pt x="7215393" y="3719484"/>
                    <a:pt x="7231422" y="3719484"/>
                  </a:cubicBezTo>
                  <a:cubicBezTo>
                    <a:pt x="7247451" y="3719484"/>
                    <a:pt x="7260443" y="3733007"/>
                    <a:pt x="7260443" y="3749684"/>
                  </a:cubicBezTo>
                  <a:cubicBezTo>
                    <a:pt x="7260443" y="3766361"/>
                    <a:pt x="7247451" y="3779884"/>
                    <a:pt x="7231422" y="3779884"/>
                  </a:cubicBezTo>
                  <a:close/>
                  <a:moveTo>
                    <a:pt x="7302194" y="3779884"/>
                  </a:moveTo>
                  <a:cubicBezTo>
                    <a:pt x="7286165" y="3779884"/>
                    <a:pt x="7273162" y="3766361"/>
                    <a:pt x="7273162" y="3749684"/>
                  </a:cubicBezTo>
                  <a:cubicBezTo>
                    <a:pt x="7273162" y="3733007"/>
                    <a:pt x="7286165" y="3719484"/>
                    <a:pt x="7302194" y="3719484"/>
                  </a:cubicBezTo>
                  <a:cubicBezTo>
                    <a:pt x="7318223" y="3719484"/>
                    <a:pt x="7331216" y="3733007"/>
                    <a:pt x="7331216" y="3749684"/>
                  </a:cubicBezTo>
                  <a:cubicBezTo>
                    <a:pt x="7331216" y="3766361"/>
                    <a:pt x="7318223" y="3779884"/>
                    <a:pt x="7302194" y="3779884"/>
                  </a:cubicBezTo>
                  <a:close/>
                  <a:moveTo>
                    <a:pt x="7372968" y="3779884"/>
                  </a:moveTo>
                  <a:cubicBezTo>
                    <a:pt x="7356939" y="3779884"/>
                    <a:pt x="7343936" y="3766361"/>
                    <a:pt x="7343936" y="3749684"/>
                  </a:cubicBezTo>
                  <a:cubicBezTo>
                    <a:pt x="7343936" y="3733007"/>
                    <a:pt x="7356939" y="3719484"/>
                    <a:pt x="7372968" y="3719484"/>
                  </a:cubicBezTo>
                  <a:cubicBezTo>
                    <a:pt x="7388998" y="3719484"/>
                    <a:pt x="7401990" y="3733007"/>
                    <a:pt x="7401990" y="3749684"/>
                  </a:cubicBezTo>
                  <a:cubicBezTo>
                    <a:pt x="7401990" y="3766361"/>
                    <a:pt x="7388998" y="3779884"/>
                    <a:pt x="7372968" y="3779884"/>
                  </a:cubicBezTo>
                  <a:close/>
                  <a:moveTo>
                    <a:pt x="7443742" y="3779884"/>
                  </a:moveTo>
                  <a:cubicBezTo>
                    <a:pt x="7427712" y="3779884"/>
                    <a:pt x="7414709" y="3766361"/>
                    <a:pt x="7414709" y="3749684"/>
                  </a:cubicBezTo>
                  <a:cubicBezTo>
                    <a:pt x="7414709" y="3733007"/>
                    <a:pt x="7427712" y="3719484"/>
                    <a:pt x="7443742" y="3719484"/>
                  </a:cubicBezTo>
                  <a:cubicBezTo>
                    <a:pt x="7459771" y="3719484"/>
                    <a:pt x="7472763" y="3733007"/>
                    <a:pt x="7472763" y="3749684"/>
                  </a:cubicBezTo>
                  <a:cubicBezTo>
                    <a:pt x="7472763" y="3766361"/>
                    <a:pt x="7459771" y="3779884"/>
                    <a:pt x="7443742" y="3779884"/>
                  </a:cubicBezTo>
                  <a:close/>
                  <a:moveTo>
                    <a:pt x="7514516" y="3779884"/>
                  </a:moveTo>
                  <a:cubicBezTo>
                    <a:pt x="7498487" y="3779884"/>
                    <a:pt x="7485484" y="3766361"/>
                    <a:pt x="7485484" y="3749684"/>
                  </a:cubicBezTo>
                  <a:cubicBezTo>
                    <a:pt x="7485484" y="3733007"/>
                    <a:pt x="7498487" y="3719484"/>
                    <a:pt x="7514516" y="3719484"/>
                  </a:cubicBezTo>
                  <a:cubicBezTo>
                    <a:pt x="7530545" y="3719484"/>
                    <a:pt x="7543537" y="3733007"/>
                    <a:pt x="7543537" y="3749684"/>
                  </a:cubicBezTo>
                  <a:cubicBezTo>
                    <a:pt x="7543537" y="3766361"/>
                    <a:pt x="7530545" y="3779884"/>
                    <a:pt x="7514516" y="3779884"/>
                  </a:cubicBezTo>
                  <a:close/>
                  <a:moveTo>
                    <a:pt x="7585288" y="3779884"/>
                  </a:moveTo>
                  <a:cubicBezTo>
                    <a:pt x="7569259" y="3779884"/>
                    <a:pt x="7556256" y="3766361"/>
                    <a:pt x="7556256" y="3749684"/>
                  </a:cubicBezTo>
                  <a:cubicBezTo>
                    <a:pt x="7556256" y="3733007"/>
                    <a:pt x="7569259" y="3719484"/>
                    <a:pt x="7585288" y="3719484"/>
                  </a:cubicBezTo>
                  <a:cubicBezTo>
                    <a:pt x="7601317" y="3719484"/>
                    <a:pt x="7614310" y="3733007"/>
                    <a:pt x="7614310" y="3749684"/>
                  </a:cubicBezTo>
                  <a:cubicBezTo>
                    <a:pt x="7614310" y="3766361"/>
                    <a:pt x="7601317" y="3779884"/>
                    <a:pt x="7585288" y="3779884"/>
                  </a:cubicBezTo>
                  <a:close/>
                  <a:moveTo>
                    <a:pt x="7656061" y="3779884"/>
                  </a:moveTo>
                  <a:cubicBezTo>
                    <a:pt x="7640032" y="3779884"/>
                    <a:pt x="7627029" y="3766361"/>
                    <a:pt x="7627029" y="3749684"/>
                  </a:cubicBezTo>
                  <a:cubicBezTo>
                    <a:pt x="7627029" y="3733007"/>
                    <a:pt x="7640032" y="3719484"/>
                    <a:pt x="7656061" y="3719484"/>
                  </a:cubicBezTo>
                  <a:cubicBezTo>
                    <a:pt x="7672091" y="3719484"/>
                    <a:pt x="7685083" y="3733007"/>
                    <a:pt x="7685083" y="3749684"/>
                  </a:cubicBezTo>
                  <a:cubicBezTo>
                    <a:pt x="7685083" y="3766361"/>
                    <a:pt x="7672091" y="3779884"/>
                    <a:pt x="7656061" y="3779884"/>
                  </a:cubicBezTo>
                  <a:close/>
                  <a:moveTo>
                    <a:pt x="7726835" y="3779884"/>
                  </a:moveTo>
                  <a:cubicBezTo>
                    <a:pt x="7710805" y="3779884"/>
                    <a:pt x="7697802" y="3766361"/>
                    <a:pt x="7697802" y="3749684"/>
                  </a:cubicBezTo>
                  <a:cubicBezTo>
                    <a:pt x="7697802" y="3733007"/>
                    <a:pt x="7710805" y="3719484"/>
                    <a:pt x="7726835" y="3719484"/>
                  </a:cubicBezTo>
                  <a:cubicBezTo>
                    <a:pt x="7742864" y="3719484"/>
                    <a:pt x="7755856" y="3733007"/>
                    <a:pt x="7755856" y="3749684"/>
                  </a:cubicBezTo>
                  <a:cubicBezTo>
                    <a:pt x="7755856" y="3766361"/>
                    <a:pt x="7742864" y="3779884"/>
                    <a:pt x="7726835" y="3779884"/>
                  </a:cubicBezTo>
                  <a:close/>
                  <a:moveTo>
                    <a:pt x="7797609" y="3779884"/>
                  </a:moveTo>
                  <a:cubicBezTo>
                    <a:pt x="7781580" y="3779884"/>
                    <a:pt x="7768577" y="3766361"/>
                    <a:pt x="7768577" y="3749684"/>
                  </a:cubicBezTo>
                  <a:cubicBezTo>
                    <a:pt x="7768577" y="3733007"/>
                    <a:pt x="7781580" y="3719484"/>
                    <a:pt x="7797609" y="3719484"/>
                  </a:cubicBezTo>
                  <a:cubicBezTo>
                    <a:pt x="7813638" y="3719484"/>
                    <a:pt x="7826630" y="3733007"/>
                    <a:pt x="7826630" y="3749684"/>
                  </a:cubicBezTo>
                  <a:cubicBezTo>
                    <a:pt x="7826630" y="3766361"/>
                    <a:pt x="7813638" y="3779884"/>
                    <a:pt x="7797609" y="3779884"/>
                  </a:cubicBezTo>
                  <a:close/>
                  <a:moveTo>
                    <a:pt x="7868382" y="3779884"/>
                  </a:moveTo>
                  <a:cubicBezTo>
                    <a:pt x="7852353" y="3779884"/>
                    <a:pt x="7839350" y="3766361"/>
                    <a:pt x="7839350" y="3749684"/>
                  </a:cubicBezTo>
                  <a:cubicBezTo>
                    <a:pt x="7839350" y="3733007"/>
                    <a:pt x="7852353" y="3719484"/>
                    <a:pt x="7868382" y="3719484"/>
                  </a:cubicBezTo>
                  <a:cubicBezTo>
                    <a:pt x="7884411" y="3719484"/>
                    <a:pt x="7897404" y="3733007"/>
                    <a:pt x="7897404" y="3749684"/>
                  </a:cubicBezTo>
                  <a:cubicBezTo>
                    <a:pt x="7897404" y="3766361"/>
                    <a:pt x="7884411" y="3779884"/>
                    <a:pt x="7868382" y="3779884"/>
                  </a:cubicBezTo>
                  <a:close/>
                  <a:moveTo>
                    <a:pt x="7939155" y="3779884"/>
                  </a:moveTo>
                  <a:cubicBezTo>
                    <a:pt x="7923126" y="3779884"/>
                    <a:pt x="7910123" y="3766361"/>
                    <a:pt x="7910123" y="3749684"/>
                  </a:cubicBezTo>
                  <a:cubicBezTo>
                    <a:pt x="7910123" y="3733007"/>
                    <a:pt x="7923126" y="3719484"/>
                    <a:pt x="7939155" y="3719484"/>
                  </a:cubicBezTo>
                  <a:cubicBezTo>
                    <a:pt x="7955185" y="3719484"/>
                    <a:pt x="7968177" y="3733007"/>
                    <a:pt x="7968177" y="3749684"/>
                  </a:cubicBezTo>
                  <a:cubicBezTo>
                    <a:pt x="7968177" y="3766361"/>
                    <a:pt x="7955185" y="3779884"/>
                    <a:pt x="7939155" y="3779884"/>
                  </a:cubicBezTo>
                  <a:close/>
                  <a:moveTo>
                    <a:pt x="8009929" y="3779884"/>
                  </a:moveTo>
                  <a:cubicBezTo>
                    <a:pt x="7993899" y="3779884"/>
                    <a:pt x="7980896" y="3766361"/>
                    <a:pt x="7980896" y="3749684"/>
                  </a:cubicBezTo>
                  <a:cubicBezTo>
                    <a:pt x="7980896" y="3733007"/>
                    <a:pt x="7993899" y="3719484"/>
                    <a:pt x="8009929" y="3719484"/>
                  </a:cubicBezTo>
                  <a:cubicBezTo>
                    <a:pt x="8025958" y="3719484"/>
                    <a:pt x="8038950" y="3733007"/>
                    <a:pt x="8038950" y="3749684"/>
                  </a:cubicBezTo>
                  <a:cubicBezTo>
                    <a:pt x="8038950" y="3766361"/>
                    <a:pt x="8025958" y="3779884"/>
                    <a:pt x="8009929" y="3779884"/>
                  </a:cubicBezTo>
                  <a:close/>
                  <a:moveTo>
                    <a:pt x="8080703" y="3779884"/>
                  </a:moveTo>
                  <a:cubicBezTo>
                    <a:pt x="8064674" y="3779884"/>
                    <a:pt x="8051671" y="3766361"/>
                    <a:pt x="8051671" y="3749684"/>
                  </a:cubicBezTo>
                  <a:cubicBezTo>
                    <a:pt x="8051671" y="3733007"/>
                    <a:pt x="8064674" y="3719484"/>
                    <a:pt x="8080703" y="3719484"/>
                  </a:cubicBezTo>
                  <a:cubicBezTo>
                    <a:pt x="8096732" y="3719484"/>
                    <a:pt x="8109724" y="3733007"/>
                    <a:pt x="8109724" y="3749684"/>
                  </a:cubicBezTo>
                  <a:cubicBezTo>
                    <a:pt x="8109724" y="3766361"/>
                    <a:pt x="8096732" y="3779884"/>
                    <a:pt x="8080703" y="3779884"/>
                  </a:cubicBezTo>
                  <a:close/>
                  <a:moveTo>
                    <a:pt x="8151475" y="3779884"/>
                  </a:moveTo>
                  <a:cubicBezTo>
                    <a:pt x="8135446" y="3779884"/>
                    <a:pt x="8122443" y="3766361"/>
                    <a:pt x="8122443" y="3749684"/>
                  </a:cubicBezTo>
                  <a:cubicBezTo>
                    <a:pt x="8122443" y="3733007"/>
                    <a:pt x="8135446" y="3719484"/>
                    <a:pt x="8151475" y="3719484"/>
                  </a:cubicBezTo>
                  <a:cubicBezTo>
                    <a:pt x="8167504" y="3719484"/>
                    <a:pt x="8180497" y="3733007"/>
                    <a:pt x="8180497" y="3749684"/>
                  </a:cubicBezTo>
                  <a:cubicBezTo>
                    <a:pt x="8180497" y="3766361"/>
                    <a:pt x="8167504" y="3779884"/>
                    <a:pt x="8151475" y="3779884"/>
                  </a:cubicBezTo>
                  <a:close/>
                  <a:moveTo>
                    <a:pt x="8222248" y="3779884"/>
                  </a:moveTo>
                  <a:cubicBezTo>
                    <a:pt x="8206219" y="3779884"/>
                    <a:pt x="8193216" y="3766361"/>
                    <a:pt x="8193216" y="3749684"/>
                  </a:cubicBezTo>
                  <a:cubicBezTo>
                    <a:pt x="8193216" y="3733007"/>
                    <a:pt x="8206219" y="3719484"/>
                    <a:pt x="8222248" y="3719484"/>
                  </a:cubicBezTo>
                  <a:cubicBezTo>
                    <a:pt x="8238278" y="3719484"/>
                    <a:pt x="8251270" y="3733007"/>
                    <a:pt x="8251270" y="3749684"/>
                  </a:cubicBezTo>
                  <a:cubicBezTo>
                    <a:pt x="8251270" y="3766361"/>
                    <a:pt x="8238278" y="3779884"/>
                    <a:pt x="8222248" y="3779884"/>
                  </a:cubicBezTo>
                  <a:close/>
                  <a:moveTo>
                    <a:pt x="8293022" y="3779884"/>
                  </a:moveTo>
                  <a:cubicBezTo>
                    <a:pt x="8276992" y="3779884"/>
                    <a:pt x="8263989" y="3766361"/>
                    <a:pt x="8263989" y="3749684"/>
                  </a:cubicBezTo>
                  <a:cubicBezTo>
                    <a:pt x="8263989" y="3733007"/>
                    <a:pt x="8276992" y="3719484"/>
                    <a:pt x="8293022" y="3719484"/>
                  </a:cubicBezTo>
                  <a:cubicBezTo>
                    <a:pt x="8309051" y="3719484"/>
                    <a:pt x="8322043" y="3733007"/>
                    <a:pt x="8322043" y="3749684"/>
                  </a:cubicBezTo>
                  <a:cubicBezTo>
                    <a:pt x="8322043" y="3766361"/>
                    <a:pt x="8309051" y="3779884"/>
                    <a:pt x="8293022" y="3779884"/>
                  </a:cubicBezTo>
                  <a:close/>
                  <a:moveTo>
                    <a:pt x="8363797" y="3779884"/>
                  </a:moveTo>
                  <a:cubicBezTo>
                    <a:pt x="8347768" y="3779884"/>
                    <a:pt x="8334765" y="3766361"/>
                    <a:pt x="8334765" y="3749684"/>
                  </a:cubicBezTo>
                  <a:cubicBezTo>
                    <a:pt x="8334765" y="3733007"/>
                    <a:pt x="8347768" y="3719484"/>
                    <a:pt x="8363797" y="3719484"/>
                  </a:cubicBezTo>
                  <a:cubicBezTo>
                    <a:pt x="8379826" y="3719484"/>
                    <a:pt x="8392818" y="3733007"/>
                    <a:pt x="8392818" y="3749684"/>
                  </a:cubicBezTo>
                  <a:cubicBezTo>
                    <a:pt x="8392818" y="3766361"/>
                    <a:pt x="8379826" y="3779884"/>
                    <a:pt x="8363797" y="3779884"/>
                  </a:cubicBezTo>
                  <a:close/>
                  <a:moveTo>
                    <a:pt x="8434569" y="3779884"/>
                  </a:moveTo>
                  <a:cubicBezTo>
                    <a:pt x="8418540" y="3779884"/>
                    <a:pt x="8405537" y="3766361"/>
                    <a:pt x="8405537" y="3749684"/>
                  </a:cubicBezTo>
                  <a:cubicBezTo>
                    <a:pt x="8405537" y="3733007"/>
                    <a:pt x="8418540" y="3719484"/>
                    <a:pt x="8434569" y="3719484"/>
                  </a:cubicBezTo>
                  <a:cubicBezTo>
                    <a:pt x="8450598" y="3719484"/>
                    <a:pt x="8463591" y="3733007"/>
                    <a:pt x="8463591" y="3749684"/>
                  </a:cubicBezTo>
                  <a:cubicBezTo>
                    <a:pt x="8463591" y="3766361"/>
                    <a:pt x="8450598" y="3779884"/>
                    <a:pt x="8434569" y="3779884"/>
                  </a:cubicBezTo>
                  <a:close/>
                  <a:moveTo>
                    <a:pt x="8788435" y="3779884"/>
                  </a:moveTo>
                  <a:cubicBezTo>
                    <a:pt x="8772406" y="3779884"/>
                    <a:pt x="8759403" y="3766361"/>
                    <a:pt x="8759403" y="3749684"/>
                  </a:cubicBezTo>
                  <a:cubicBezTo>
                    <a:pt x="8759403" y="3733007"/>
                    <a:pt x="8772406" y="3719484"/>
                    <a:pt x="8788435" y="3719484"/>
                  </a:cubicBezTo>
                  <a:cubicBezTo>
                    <a:pt x="8804465" y="3719484"/>
                    <a:pt x="8817457" y="3733007"/>
                    <a:pt x="8817457" y="3749684"/>
                  </a:cubicBezTo>
                  <a:cubicBezTo>
                    <a:pt x="8817457" y="3766361"/>
                    <a:pt x="8804465" y="3779884"/>
                    <a:pt x="8788435" y="3779884"/>
                  </a:cubicBezTo>
                  <a:close/>
                  <a:moveTo>
                    <a:pt x="2135736" y="3706284"/>
                  </a:moveTo>
                  <a:cubicBezTo>
                    <a:pt x="2119706" y="3706284"/>
                    <a:pt x="2106709" y="3692761"/>
                    <a:pt x="2106709" y="3676083"/>
                  </a:cubicBezTo>
                  <a:cubicBezTo>
                    <a:pt x="2106709" y="3659406"/>
                    <a:pt x="2119706" y="3645883"/>
                    <a:pt x="2135736" y="3645883"/>
                  </a:cubicBezTo>
                  <a:cubicBezTo>
                    <a:pt x="2151765" y="3645883"/>
                    <a:pt x="2164762" y="3659406"/>
                    <a:pt x="2164762" y="3676083"/>
                  </a:cubicBezTo>
                  <a:cubicBezTo>
                    <a:pt x="2164762" y="3692761"/>
                    <a:pt x="2151765" y="3706284"/>
                    <a:pt x="2135736" y="3706284"/>
                  </a:cubicBezTo>
                  <a:close/>
                  <a:moveTo>
                    <a:pt x="2206508" y="3706284"/>
                  </a:moveTo>
                  <a:cubicBezTo>
                    <a:pt x="2190479" y="3706284"/>
                    <a:pt x="2177481" y="3692761"/>
                    <a:pt x="2177481" y="3676083"/>
                  </a:cubicBezTo>
                  <a:cubicBezTo>
                    <a:pt x="2177481" y="3659406"/>
                    <a:pt x="2190479" y="3645883"/>
                    <a:pt x="2206508" y="3645883"/>
                  </a:cubicBezTo>
                  <a:cubicBezTo>
                    <a:pt x="2222537" y="3645883"/>
                    <a:pt x="2235535" y="3659406"/>
                    <a:pt x="2235535" y="3676083"/>
                  </a:cubicBezTo>
                  <a:cubicBezTo>
                    <a:pt x="2235535" y="3692761"/>
                    <a:pt x="2222537" y="3706284"/>
                    <a:pt x="2206508" y="3706284"/>
                  </a:cubicBezTo>
                  <a:close/>
                  <a:moveTo>
                    <a:pt x="2277281" y="3706284"/>
                  </a:moveTo>
                  <a:cubicBezTo>
                    <a:pt x="2261252" y="3706284"/>
                    <a:pt x="2248254" y="3692761"/>
                    <a:pt x="2248254" y="3676083"/>
                  </a:cubicBezTo>
                  <a:cubicBezTo>
                    <a:pt x="2248254" y="3659406"/>
                    <a:pt x="2261252" y="3645883"/>
                    <a:pt x="2277281" y="3645883"/>
                  </a:cubicBezTo>
                  <a:cubicBezTo>
                    <a:pt x="2293310" y="3645883"/>
                    <a:pt x="2306308" y="3659406"/>
                    <a:pt x="2306308" y="3676083"/>
                  </a:cubicBezTo>
                  <a:cubicBezTo>
                    <a:pt x="2306308" y="3692761"/>
                    <a:pt x="2293310" y="3706284"/>
                    <a:pt x="2277281" y="3706284"/>
                  </a:cubicBezTo>
                  <a:close/>
                  <a:moveTo>
                    <a:pt x="2348054" y="3706284"/>
                  </a:moveTo>
                  <a:cubicBezTo>
                    <a:pt x="2332025" y="3706284"/>
                    <a:pt x="2319027" y="3692761"/>
                    <a:pt x="2319027" y="3676083"/>
                  </a:cubicBezTo>
                  <a:cubicBezTo>
                    <a:pt x="2319027" y="3659406"/>
                    <a:pt x="2332025" y="3645883"/>
                    <a:pt x="2348054" y="3645883"/>
                  </a:cubicBezTo>
                  <a:cubicBezTo>
                    <a:pt x="2364083" y="3645883"/>
                    <a:pt x="2377081" y="3659406"/>
                    <a:pt x="2377081" y="3676083"/>
                  </a:cubicBezTo>
                  <a:cubicBezTo>
                    <a:pt x="2377081" y="3692761"/>
                    <a:pt x="2364083" y="3706284"/>
                    <a:pt x="2348054" y="3706284"/>
                  </a:cubicBezTo>
                  <a:close/>
                  <a:moveTo>
                    <a:pt x="2418829" y="3706284"/>
                  </a:moveTo>
                  <a:cubicBezTo>
                    <a:pt x="2402799" y="3706284"/>
                    <a:pt x="2389802" y="3692761"/>
                    <a:pt x="2389802" y="3676083"/>
                  </a:cubicBezTo>
                  <a:cubicBezTo>
                    <a:pt x="2389802" y="3659406"/>
                    <a:pt x="2402799" y="3645883"/>
                    <a:pt x="2418829" y="3645883"/>
                  </a:cubicBezTo>
                  <a:cubicBezTo>
                    <a:pt x="2434858" y="3645883"/>
                    <a:pt x="2447855" y="3659406"/>
                    <a:pt x="2447855" y="3676083"/>
                  </a:cubicBezTo>
                  <a:cubicBezTo>
                    <a:pt x="2447855" y="3692761"/>
                    <a:pt x="2434858" y="3706284"/>
                    <a:pt x="2418829" y="3706284"/>
                  </a:cubicBezTo>
                  <a:close/>
                  <a:moveTo>
                    <a:pt x="2489602" y="3706284"/>
                  </a:moveTo>
                  <a:cubicBezTo>
                    <a:pt x="2473573" y="3706284"/>
                    <a:pt x="2460575" y="3692761"/>
                    <a:pt x="2460575" y="3676083"/>
                  </a:cubicBezTo>
                  <a:cubicBezTo>
                    <a:pt x="2460575" y="3659406"/>
                    <a:pt x="2473573" y="3645883"/>
                    <a:pt x="2489602" y="3645883"/>
                  </a:cubicBezTo>
                  <a:cubicBezTo>
                    <a:pt x="2505631" y="3645883"/>
                    <a:pt x="2518629" y="3659406"/>
                    <a:pt x="2518629" y="3676083"/>
                  </a:cubicBezTo>
                  <a:cubicBezTo>
                    <a:pt x="2518629" y="3692761"/>
                    <a:pt x="2505631" y="3706284"/>
                    <a:pt x="2489602" y="3706284"/>
                  </a:cubicBezTo>
                  <a:close/>
                  <a:moveTo>
                    <a:pt x="2560375" y="3706284"/>
                  </a:moveTo>
                  <a:cubicBezTo>
                    <a:pt x="2544346" y="3706284"/>
                    <a:pt x="2531348" y="3692761"/>
                    <a:pt x="2531348" y="3676083"/>
                  </a:cubicBezTo>
                  <a:cubicBezTo>
                    <a:pt x="2531348" y="3659406"/>
                    <a:pt x="2544346" y="3645883"/>
                    <a:pt x="2560375" y="3645883"/>
                  </a:cubicBezTo>
                  <a:cubicBezTo>
                    <a:pt x="2576404" y="3645883"/>
                    <a:pt x="2589402" y="3659406"/>
                    <a:pt x="2589402" y="3676083"/>
                  </a:cubicBezTo>
                  <a:cubicBezTo>
                    <a:pt x="2589402" y="3692761"/>
                    <a:pt x="2576404" y="3706284"/>
                    <a:pt x="2560375" y="3706284"/>
                  </a:cubicBezTo>
                  <a:close/>
                  <a:moveTo>
                    <a:pt x="2631148" y="3706284"/>
                  </a:moveTo>
                  <a:cubicBezTo>
                    <a:pt x="2615119" y="3706284"/>
                    <a:pt x="2602121" y="3692761"/>
                    <a:pt x="2602121" y="3676083"/>
                  </a:cubicBezTo>
                  <a:cubicBezTo>
                    <a:pt x="2602121" y="3659406"/>
                    <a:pt x="2615119" y="3645883"/>
                    <a:pt x="2631148" y="3645883"/>
                  </a:cubicBezTo>
                  <a:cubicBezTo>
                    <a:pt x="2647177" y="3645883"/>
                    <a:pt x="2660175" y="3659406"/>
                    <a:pt x="2660175" y="3676083"/>
                  </a:cubicBezTo>
                  <a:cubicBezTo>
                    <a:pt x="2660175" y="3692761"/>
                    <a:pt x="2647177" y="3706284"/>
                    <a:pt x="2631148" y="3706284"/>
                  </a:cubicBezTo>
                  <a:close/>
                  <a:moveTo>
                    <a:pt x="2701923" y="3706284"/>
                  </a:moveTo>
                  <a:cubicBezTo>
                    <a:pt x="2685893" y="3706284"/>
                    <a:pt x="2672896" y="3692761"/>
                    <a:pt x="2672896" y="3676083"/>
                  </a:cubicBezTo>
                  <a:cubicBezTo>
                    <a:pt x="2672896" y="3659406"/>
                    <a:pt x="2685893" y="3645883"/>
                    <a:pt x="2701923" y="3645883"/>
                  </a:cubicBezTo>
                  <a:cubicBezTo>
                    <a:pt x="2717952" y="3645883"/>
                    <a:pt x="2730949" y="3659406"/>
                    <a:pt x="2730949" y="3676083"/>
                  </a:cubicBezTo>
                  <a:cubicBezTo>
                    <a:pt x="2730949" y="3692761"/>
                    <a:pt x="2717952" y="3706284"/>
                    <a:pt x="2701923" y="3706284"/>
                  </a:cubicBezTo>
                  <a:close/>
                  <a:moveTo>
                    <a:pt x="2772695" y="3706284"/>
                  </a:moveTo>
                  <a:cubicBezTo>
                    <a:pt x="2756666" y="3706284"/>
                    <a:pt x="2743668" y="3692761"/>
                    <a:pt x="2743668" y="3676083"/>
                  </a:cubicBezTo>
                  <a:cubicBezTo>
                    <a:pt x="2743668" y="3659406"/>
                    <a:pt x="2756666" y="3645883"/>
                    <a:pt x="2772695" y="3645883"/>
                  </a:cubicBezTo>
                  <a:cubicBezTo>
                    <a:pt x="2788724" y="3645883"/>
                    <a:pt x="2801722" y="3659406"/>
                    <a:pt x="2801722" y="3676083"/>
                  </a:cubicBezTo>
                  <a:cubicBezTo>
                    <a:pt x="2801722" y="3692761"/>
                    <a:pt x="2788724" y="3706284"/>
                    <a:pt x="2772695" y="3706284"/>
                  </a:cubicBezTo>
                  <a:close/>
                  <a:moveTo>
                    <a:pt x="2843468" y="3706284"/>
                  </a:moveTo>
                  <a:cubicBezTo>
                    <a:pt x="2827439" y="3706284"/>
                    <a:pt x="2814441" y="3692761"/>
                    <a:pt x="2814441" y="3676083"/>
                  </a:cubicBezTo>
                  <a:cubicBezTo>
                    <a:pt x="2814441" y="3659406"/>
                    <a:pt x="2827439" y="3645883"/>
                    <a:pt x="2843468" y="3645883"/>
                  </a:cubicBezTo>
                  <a:cubicBezTo>
                    <a:pt x="2859497" y="3645883"/>
                    <a:pt x="2872495" y="3659406"/>
                    <a:pt x="2872495" y="3676083"/>
                  </a:cubicBezTo>
                  <a:cubicBezTo>
                    <a:pt x="2872495" y="3692761"/>
                    <a:pt x="2859497" y="3706284"/>
                    <a:pt x="2843468" y="3706284"/>
                  </a:cubicBezTo>
                  <a:close/>
                  <a:moveTo>
                    <a:pt x="2914241" y="3706284"/>
                  </a:moveTo>
                  <a:cubicBezTo>
                    <a:pt x="2898212" y="3706284"/>
                    <a:pt x="2885214" y="3692761"/>
                    <a:pt x="2885214" y="3676083"/>
                  </a:cubicBezTo>
                  <a:cubicBezTo>
                    <a:pt x="2885214" y="3659406"/>
                    <a:pt x="2898212" y="3645883"/>
                    <a:pt x="2914241" y="3645883"/>
                  </a:cubicBezTo>
                  <a:cubicBezTo>
                    <a:pt x="2930270" y="3645883"/>
                    <a:pt x="2943268" y="3659406"/>
                    <a:pt x="2943268" y="3676083"/>
                  </a:cubicBezTo>
                  <a:cubicBezTo>
                    <a:pt x="2943268" y="3692761"/>
                    <a:pt x="2930270" y="3706284"/>
                    <a:pt x="2914241" y="3706284"/>
                  </a:cubicBezTo>
                  <a:close/>
                  <a:moveTo>
                    <a:pt x="2985017" y="3706284"/>
                  </a:moveTo>
                  <a:cubicBezTo>
                    <a:pt x="2968987" y="3706284"/>
                    <a:pt x="2955990" y="3692761"/>
                    <a:pt x="2955990" y="3676083"/>
                  </a:cubicBezTo>
                  <a:cubicBezTo>
                    <a:pt x="2955990" y="3659406"/>
                    <a:pt x="2968987" y="3645883"/>
                    <a:pt x="2985017" y="3645883"/>
                  </a:cubicBezTo>
                  <a:cubicBezTo>
                    <a:pt x="3001046" y="3645883"/>
                    <a:pt x="3014043" y="3659406"/>
                    <a:pt x="3014043" y="3676083"/>
                  </a:cubicBezTo>
                  <a:cubicBezTo>
                    <a:pt x="3014043" y="3692761"/>
                    <a:pt x="3001046" y="3706284"/>
                    <a:pt x="2985017" y="3706284"/>
                  </a:cubicBezTo>
                  <a:close/>
                  <a:moveTo>
                    <a:pt x="3055789" y="3706284"/>
                  </a:moveTo>
                  <a:cubicBezTo>
                    <a:pt x="3039760" y="3706284"/>
                    <a:pt x="3026762" y="3692761"/>
                    <a:pt x="3026762" y="3676083"/>
                  </a:cubicBezTo>
                  <a:cubicBezTo>
                    <a:pt x="3026762" y="3659406"/>
                    <a:pt x="3039760" y="3645883"/>
                    <a:pt x="3055789" y="3645883"/>
                  </a:cubicBezTo>
                  <a:cubicBezTo>
                    <a:pt x="3071818" y="3645883"/>
                    <a:pt x="3084816" y="3659406"/>
                    <a:pt x="3084816" y="3676083"/>
                  </a:cubicBezTo>
                  <a:cubicBezTo>
                    <a:pt x="3084816" y="3692761"/>
                    <a:pt x="3071818" y="3706284"/>
                    <a:pt x="3055789" y="3706284"/>
                  </a:cubicBezTo>
                  <a:close/>
                  <a:moveTo>
                    <a:pt x="3126562" y="3706284"/>
                  </a:moveTo>
                  <a:cubicBezTo>
                    <a:pt x="3110533" y="3706284"/>
                    <a:pt x="3097535" y="3692761"/>
                    <a:pt x="3097535" y="3676083"/>
                  </a:cubicBezTo>
                  <a:cubicBezTo>
                    <a:pt x="3097535" y="3659406"/>
                    <a:pt x="3110533" y="3645883"/>
                    <a:pt x="3126562" y="3645883"/>
                  </a:cubicBezTo>
                  <a:cubicBezTo>
                    <a:pt x="3142591" y="3645883"/>
                    <a:pt x="3155589" y="3659406"/>
                    <a:pt x="3155589" y="3676083"/>
                  </a:cubicBezTo>
                  <a:cubicBezTo>
                    <a:pt x="3155589" y="3692761"/>
                    <a:pt x="3142591" y="3706284"/>
                    <a:pt x="3126562" y="3706284"/>
                  </a:cubicBezTo>
                  <a:close/>
                  <a:moveTo>
                    <a:pt x="3268110" y="3706284"/>
                  </a:moveTo>
                  <a:cubicBezTo>
                    <a:pt x="3252080" y="3706284"/>
                    <a:pt x="3239083" y="3692761"/>
                    <a:pt x="3239083" y="3676083"/>
                  </a:cubicBezTo>
                  <a:cubicBezTo>
                    <a:pt x="3239083" y="3659406"/>
                    <a:pt x="3252080" y="3645883"/>
                    <a:pt x="3268110" y="3645883"/>
                  </a:cubicBezTo>
                  <a:cubicBezTo>
                    <a:pt x="3284139" y="3645883"/>
                    <a:pt x="3297136" y="3659406"/>
                    <a:pt x="3297136" y="3676083"/>
                  </a:cubicBezTo>
                  <a:cubicBezTo>
                    <a:pt x="3297136" y="3692761"/>
                    <a:pt x="3284139" y="3706284"/>
                    <a:pt x="3268110" y="3706284"/>
                  </a:cubicBezTo>
                  <a:close/>
                  <a:moveTo>
                    <a:pt x="3338882" y="3706284"/>
                  </a:moveTo>
                  <a:cubicBezTo>
                    <a:pt x="3322853" y="3706284"/>
                    <a:pt x="3309855" y="3692761"/>
                    <a:pt x="3309855" y="3676083"/>
                  </a:cubicBezTo>
                  <a:cubicBezTo>
                    <a:pt x="3309855" y="3659406"/>
                    <a:pt x="3322853" y="3645883"/>
                    <a:pt x="3338882" y="3645883"/>
                  </a:cubicBezTo>
                  <a:cubicBezTo>
                    <a:pt x="3354911" y="3645883"/>
                    <a:pt x="3367909" y="3659406"/>
                    <a:pt x="3367909" y="3676083"/>
                  </a:cubicBezTo>
                  <a:cubicBezTo>
                    <a:pt x="3367909" y="3692761"/>
                    <a:pt x="3354911" y="3706284"/>
                    <a:pt x="3338882" y="3706284"/>
                  </a:cubicBezTo>
                  <a:close/>
                  <a:moveTo>
                    <a:pt x="3409655" y="3706284"/>
                  </a:moveTo>
                  <a:cubicBezTo>
                    <a:pt x="3393626" y="3706284"/>
                    <a:pt x="3380628" y="3692761"/>
                    <a:pt x="3380628" y="3676083"/>
                  </a:cubicBezTo>
                  <a:cubicBezTo>
                    <a:pt x="3380628" y="3659406"/>
                    <a:pt x="3393626" y="3645883"/>
                    <a:pt x="3409655" y="3645883"/>
                  </a:cubicBezTo>
                  <a:cubicBezTo>
                    <a:pt x="3425684" y="3645883"/>
                    <a:pt x="3438682" y="3659406"/>
                    <a:pt x="3438682" y="3676083"/>
                  </a:cubicBezTo>
                  <a:cubicBezTo>
                    <a:pt x="3438682" y="3692761"/>
                    <a:pt x="3425684" y="3706284"/>
                    <a:pt x="3409655" y="3706284"/>
                  </a:cubicBezTo>
                  <a:close/>
                  <a:moveTo>
                    <a:pt x="5108217" y="3706284"/>
                  </a:moveTo>
                  <a:cubicBezTo>
                    <a:pt x="5092188" y="3706284"/>
                    <a:pt x="5079190" y="3692761"/>
                    <a:pt x="5079190" y="3676083"/>
                  </a:cubicBezTo>
                  <a:cubicBezTo>
                    <a:pt x="5079190" y="3659406"/>
                    <a:pt x="5092188" y="3645883"/>
                    <a:pt x="5108217" y="3645883"/>
                  </a:cubicBezTo>
                  <a:cubicBezTo>
                    <a:pt x="5124246" y="3645883"/>
                    <a:pt x="5137244" y="3659406"/>
                    <a:pt x="5137244" y="3676083"/>
                  </a:cubicBezTo>
                  <a:cubicBezTo>
                    <a:pt x="5137244" y="3692761"/>
                    <a:pt x="5124246" y="3706284"/>
                    <a:pt x="5108217" y="3706284"/>
                  </a:cubicBezTo>
                  <a:close/>
                  <a:moveTo>
                    <a:pt x="5178990" y="3706284"/>
                  </a:moveTo>
                  <a:cubicBezTo>
                    <a:pt x="5162961" y="3706284"/>
                    <a:pt x="5149963" y="3692761"/>
                    <a:pt x="5149963" y="3676083"/>
                  </a:cubicBezTo>
                  <a:cubicBezTo>
                    <a:pt x="5149963" y="3659406"/>
                    <a:pt x="5162961" y="3645883"/>
                    <a:pt x="5178990" y="3645883"/>
                  </a:cubicBezTo>
                  <a:cubicBezTo>
                    <a:pt x="5195019" y="3645883"/>
                    <a:pt x="5208017" y="3659406"/>
                    <a:pt x="5208017" y="3676083"/>
                  </a:cubicBezTo>
                  <a:cubicBezTo>
                    <a:pt x="5208017" y="3692761"/>
                    <a:pt x="5195019" y="3706284"/>
                    <a:pt x="5178990" y="3706284"/>
                  </a:cubicBezTo>
                  <a:close/>
                  <a:moveTo>
                    <a:pt x="5249765" y="3706284"/>
                  </a:moveTo>
                  <a:cubicBezTo>
                    <a:pt x="5233735" y="3706284"/>
                    <a:pt x="5220738" y="3692761"/>
                    <a:pt x="5220738" y="3676083"/>
                  </a:cubicBezTo>
                  <a:cubicBezTo>
                    <a:pt x="5220738" y="3659406"/>
                    <a:pt x="5233735" y="3645883"/>
                    <a:pt x="5249765" y="3645883"/>
                  </a:cubicBezTo>
                  <a:cubicBezTo>
                    <a:pt x="5265794" y="3645883"/>
                    <a:pt x="5278791" y="3659406"/>
                    <a:pt x="5278791" y="3676083"/>
                  </a:cubicBezTo>
                  <a:cubicBezTo>
                    <a:pt x="5278791" y="3692761"/>
                    <a:pt x="5265794" y="3706284"/>
                    <a:pt x="5249765" y="3706284"/>
                  </a:cubicBezTo>
                  <a:close/>
                  <a:moveTo>
                    <a:pt x="5391310" y="3706284"/>
                  </a:moveTo>
                  <a:cubicBezTo>
                    <a:pt x="5375281" y="3706284"/>
                    <a:pt x="5362283" y="3692761"/>
                    <a:pt x="5362283" y="3676083"/>
                  </a:cubicBezTo>
                  <a:cubicBezTo>
                    <a:pt x="5362283" y="3659406"/>
                    <a:pt x="5375281" y="3645883"/>
                    <a:pt x="5391310" y="3645883"/>
                  </a:cubicBezTo>
                  <a:cubicBezTo>
                    <a:pt x="5407339" y="3645883"/>
                    <a:pt x="5420337" y="3659406"/>
                    <a:pt x="5420337" y="3676083"/>
                  </a:cubicBezTo>
                  <a:cubicBezTo>
                    <a:pt x="5420337" y="3692761"/>
                    <a:pt x="5407339" y="3706284"/>
                    <a:pt x="5391310" y="3706284"/>
                  </a:cubicBezTo>
                  <a:close/>
                  <a:moveTo>
                    <a:pt x="5532861" y="3706284"/>
                  </a:moveTo>
                  <a:cubicBezTo>
                    <a:pt x="5516832" y="3706284"/>
                    <a:pt x="5503829" y="3692761"/>
                    <a:pt x="5503829" y="3676083"/>
                  </a:cubicBezTo>
                  <a:cubicBezTo>
                    <a:pt x="5503829" y="3659406"/>
                    <a:pt x="5516832" y="3645883"/>
                    <a:pt x="5532861" y="3645883"/>
                  </a:cubicBezTo>
                  <a:cubicBezTo>
                    <a:pt x="5548890" y="3645883"/>
                    <a:pt x="5561882" y="3659406"/>
                    <a:pt x="5561882" y="3676083"/>
                  </a:cubicBezTo>
                  <a:cubicBezTo>
                    <a:pt x="5561882" y="3692761"/>
                    <a:pt x="5548890" y="3706284"/>
                    <a:pt x="5532861" y="3706284"/>
                  </a:cubicBezTo>
                  <a:close/>
                  <a:moveTo>
                    <a:pt x="5745180" y="3706284"/>
                  </a:moveTo>
                  <a:cubicBezTo>
                    <a:pt x="5729150" y="3706284"/>
                    <a:pt x="5716147" y="3692761"/>
                    <a:pt x="5716147" y="3676083"/>
                  </a:cubicBezTo>
                  <a:cubicBezTo>
                    <a:pt x="5716147" y="3659406"/>
                    <a:pt x="5729150" y="3645883"/>
                    <a:pt x="5745180" y="3645883"/>
                  </a:cubicBezTo>
                  <a:cubicBezTo>
                    <a:pt x="5761209" y="3645883"/>
                    <a:pt x="5774201" y="3659406"/>
                    <a:pt x="5774201" y="3676083"/>
                  </a:cubicBezTo>
                  <a:cubicBezTo>
                    <a:pt x="5774201" y="3692761"/>
                    <a:pt x="5761209" y="3706284"/>
                    <a:pt x="5745180" y="3706284"/>
                  </a:cubicBezTo>
                  <a:close/>
                  <a:moveTo>
                    <a:pt x="5815954" y="3706284"/>
                  </a:moveTo>
                  <a:cubicBezTo>
                    <a:pt x="5799925" y="3706284"/>
                    <a:pt x="5786922" y="3692761"/>
                    <a:pt x="5786922" y="3676083"/>
                  </a:cubicBezTo>
                  <a:cubicBezTo>
                    <a:pt x="5786922" y="3659406"/>
                    <a:pt x="5799925" y="3645883"/>
                    <a:pt x="5815954" y="3645883"/>
                  </a:cubicBezTo>
                  <a:cubicBezTo>
                    <a:pt x="5831983" y="3645883"/>
                    <a:pt x="5844975" y="3659406"/>
                    <a:pt x="5844975" y="3676083"/>
                  </a:cubicBezTo>
                  <a:cubicBezTo>
                    <a:pt x="5844975" y="3692761"/>
                    <a:pt x="5831983" y="3706284"/>
                    <a:pt x="5815954" y="3706284"/>
                  </a:cubicBezTo>
                  <a:close/>
                  <a:moveTo>
                    <a:pt x="5886727" y="3706284"/>
                  </a:moveTo>
                  <a:cubicBezTo>
                    <a:pt x="5870698" y="3706284"/>
                    <a:pt x="5857695" y="3692761"/>
                    <a:pt x="5857695" y="3676083"/>
                  </a:cubicBezTo>
                  <a:cubicBezTo>
                    <a:pt x="5857695" y="3659406"/>
                    <a:pt x="5870698" y="3645883"/>
                    <a:pt x="5886727" y="3645883"/>
                  </a:cubicBezTo>
                  <a:cubicBezTo>
                    <a:pt x="5902756" y="3645883"/>
                    <a:pt x="5915749" y="3659406"/>
                    <a:pt x="5915749" y="3676083"/>
                  </a:cubicBezTo>
                  <a:cubicBezTo>
                    <a:pt x="5915749" y="3692761"/>
                    <a:pt x="5902756" y="3706284"/>
                    <a:pt x="5886727" y="3706284"/>
                  </a:cubicBezTo>
                  <a:close/>
                  <a:moveTo>
                    <a:pt x="6311367" y="3706284"/>
                  </a:moveTo>
                  <a:cubicBezTo>
                    <a:pt x="6295337" y="3706284"/>
                    <a:pt x="6282334" y="3692761"/>
                    <a:pt x="6282334" y="3676083"/>
                  </a:cubicBezTo>
                  <a:cubicBezTo>
                    <a:pt x="6282334" y="3659406"/>
                    <a:pt x="6295337" y="3645883"/>
                    <a:pt x="6311367" y="3645883"/>
                  </a:cubicBezTo>
                  <a:cubicBezTo>
                    <a:pt x="6327396" y="3645883"/>
                    <a:pt x="6340388" y="3659406"/>
                    <a:pt x="6340388" y="3676083"/>
                  </a:cubicBezTo>
                  <a:cubicBezTo>
                    <a:pt x="6340388" y="3692761"/>
                    <a:pt x="6327396" y="3706284"/>
                    <a:pt x="6311367" y="3706284"/>
                  </a:cubicBezTo>
                  <a:close/>
                  <a:moveTo>
                    <a:pt x="6382142" y="3706284"/>
                  </a:moveTo>
                  <a:cubicBezTo>
                    <a:pt x="6366113" y="3706284"/>
                    <a:pt x="6353110" y="3692761"/>
                    <a:pt x="6353110" y="3676083"/>
                  </a:cubicBezTo>
                  <a:cubicBezTo>
                    <a:pt x="6353110" y="3659406"/>
                    <a:pt x="6366113" y="3645883"/>
                    <a:pt x="6382142" y="3645883"/>
                  </a:cubicBezTo>
                  <a:cubicBezTo>
                    <a:pt x="6398171" y="3645883"/>
                    <a:pt x="6411163" y="3659406"/>
                    <a:pt x="6411163" y="3676083"/>
                  </a:cubicBezTo>
                  <a:cubicBezTo>
                    <a:pt x="6411163" y="3692761"/>
                    <a:pt x="6398171" y="3706284"/>
                    <a:pt x="6382142" y="3706284"/>
                  </a:cubicBezTo>
                  <a:close/>
                  <a:moveTo>
                    <a:pt x="6594461" y="3706284"/>
                  </a:moveTo>
                  <a:cubicBezTo>
                    <a:pt x="6578431" y="3706284"/>
                    <a:pt x="6565428" y="3692761"/>
                    <a:pt x="6565428" y="3676083"/>
                  </a:cubicBezTo>
                  <a:cubicBezTo>
                    <a:pt x="6565428" y="3659406"/>
                    <a:pt x="6578431" y="3645883"/>
                    <a:pt x="6594461" y="3645883"/>
                  </a:cubicBezTo>
                  <a:cubicBezTo>
                    <a:pt x="6610490" y="3645883"/>
                    <a:pt x="6623482" y="3659406"/>
                    <a:pt x="6623482" y="3676083"/>
                  </a:cubicBezTo>
                  <a:cubicBezTo>
                    <a:pt x="6623482" y="3692761"/>
                    <a:pt x="6610490" y="3706284"/>
                    <a:pt x="6594461" y="3706284"/>
                  </a:cubicBezTo>
                  <a:close/>
                  <a:moveTo>
                    <a:pt x="6665235" y="3706284"/>
                  </a:moveTo>
                  <a:cubicBezTo>
                    <a:pt x="6649206" y="3706284"/>
                    <a:pt x="6636203" y="3692761"/>
                    <a:pt x="6636203" y="3676083"/>
                  </a:cubicBezTo>
                  <a:cubicBezTo>
                    <a:pt x="6636203" y="3659406"/>
                    <a:pt x="6649206" y="3645883"/>
                    <a:pt x="6665235" y="3645883"/>
                  </a:cubicBezTo>
                  <a:cubicBezTo>
                    <a:pt x="6681264" y="3645883"/>
                    <a:pt x="6694256" y="3659406"/>
                    <a:pt x="6694256" y="3676083"/>
                  </a:cubicBezTo>
                  <a:cubicBezTo>
                    <a:pt x="6694256" y="3692761"/>
                    <a:pt x="6681264" y="3706284"/>
                    <a:pt x="6665235" y="3706284"/>
                  </a:cubicBezTo>
                  <a:close/>
                  <a:moveTo>
                    <a:pt x="6736007" y="3706284"/>
                  </a:moveTo>
                  <a:cubicBezTo>
                    <a:pt x="6719978" y="3706284"/>
                    <a:pt x="6706975" y="3692761"/>
                    <a:pt x="6706975" y="3676083"/>
                  </a:cubicBezTo>
                  <a:cubicBezTo>
                    <a:pt x="6706975" y="3659406"/>
                    <a:pt x="6719978" y="3645883"/>
                    <a:pt x="6736007" y="3645883"/>
                  </a:cubicBezTo>
                  <a:cubicBezTo>
                    <a:pt x="6752036" y="3645883"/>
                    <a:pt x="6765029" y="3659406"/>
                    <a:pt x="6765029" y="3676083"/>
                  </a:cubicBezTo>
                  <a:cubicBezTo>
                    <a:pt x="6765029" y="3692761"/>
                    <a:pt x="6752036" y="3706284"/>
                    <a:pt x="6736007" y="3706284"/>
                  </a:cubicBezTo>
                  <a:close/>
                  <a:moveTo>
                    <a:pt x="6806780" y="3706284"/>
                  </a:moveTo>
                  <a:cubicBezTo>
                    <a:pt x="6790751" y="3706284"/>
                    <a:pt x="6777748" y="3692761"/>
                    <a:pt x="6777748" y="3676083"/>
                  </a:cubicBezTo>
                  <a:cubicBezTo>
                    <a:pt x="6777748" y="3659406"/>
                    <a:pt x="6790751" y="3645883"/>
                    <a:pt x="6806780" y="3645883"/>
                  </a:cubicBezTo>
                  <a:cubicBezTo>
                    <a:pt x="6822810" y="3645883"/>
                    <a:pt x="6835802" y="3659406"/>
                    <a:pt x="6835802" y="3676083"/>
                  </a:cubicBezTo>
                  <a:cubicBezTo>
                    <a:pt x="6835802" y="3692761"/>
                    <a:pt x="6822810" y="3706284"/>
                    <a:pt x="6806780" y="3706284"/>
                  </a:cubicBezTo>
                  <a:close/>
                  <a:moveTo>
                    <a:pt x="6877555" y="3706284"/>
                  </a:moveTo>
                  <a:cubicBezTo>
                    <a:pt x="6861525" y="3706284"/>
                    <a:pt x="6848522" y="3692761"/>
                    <a:pt x="6848522" y="3676083"/>
                  </a:cubicBezTo>
                  <a:cubicBezTo>
                    <a:pt x="6848522" y="3659406"/>
                    <a:pt x="6861525" y="3645883"/>
                    <a:pt x="6877555" y="3645883"/>
                  </a:cubicBezTo>
                  <a:cubicBezTo>
                    <a:pt x="6893584" y="3645883"/>
                    <a:pt x="6906576" y="3659406"/>
                    <a:pt x="6906576" y="3676083"/>
                  </a:cubicBezTo>
                  <a:cubicBezTo>
                    <a:pt x="6906576" y="3692761"/>
                    <a:pt x="6893584" y="3706284"/>
                    <a:pt x="6877555" y="3706284"/>
                  </a:cubicBezTo>
                  <a:close/>
                  <a:moveTo>
                    <a:pt x="6948329" y="3706284"/>
                  </a:moveTo>
                  <a:cubicBezTo>
                    <a:pt x="6932300" y="3706284"/>
                    <a:pt x="6919297" y="3692761"/>
                    <a:pt x="6919297" y="3676083"/>
                  </a:cubicBezTo>
                  <a:cubicBezTo>
                    <a:pt x="6919297" y="3659406"/>
                    <a:pt x="6932300" y="3645883"/>
                    <a:pt x="6948329" y="3645883"/>
                  </a:cubicBezTo>
                  <a:cubicBezTo>
                    <a:pt x="6964358" y="3645883"/>
                    <a:pt x="6977350" y="3659406"/>
                    <a:pt x="6977350" y="3676083"/>
                  </a:cubicBezTo>
                  <a:cubicBezTo>
                    <a:pt x="6977350" y="3692761"/>
                    <a:pt x="6964358" y="3706284"/>
                    <a:pt x="6948329" y="3706284"/>
                  </a:cubicBezTo>
                  <a:close/>
                  <a:moveTo>
                    <a:pt x="7019101" y="3706284"/>
                  </a:moveTo>
                  <a:cubicBezTo>
                    <a:pt x="7003072" y="3706284"/>
                    <a:pt x="6990069" y="3692761"/>
                    <a:pt x="6990069" y="3676083"/>
                  </a:cubicBezTo>
                  <a:cubicBezTo>
                    <a:pt x="6990069" y="3659406"/>
                    <a:pt x="7003072" y="3645883"/>
                    <a:pt x="7019101" y="3645883"/>
                  </a:cubicBezTo>
                  <a:cubicBezTo>
                    <a:pt x="7035130" y="3645883"/>
                    <a:pt x="7048123" y="3659406"/>
                    <a:pt x="7048123" y="3676083"/>
                  </a:cubicBezTo>
                  <a:cubicBezTo>
                    <a:pt x="7048123" y="3692761"/>
                    <a:pt x="7035130" y="3706284"/>
                    <a:pt x="7019101" y="3706284"/>
                  </a:cubicBezTo>
                  <a:close/>
                  <a:moveTo>
                    <a:pt x="7089874" y="3706284"/>
                  </a:moveTo>
                  <a:cubicBezTo>
                    <a:pt x="7073845" y="3706284"/>
                    <a:pt x="7060842" y="3692761"/>
                    <a:pt x="7060842" y="3676083"/>
                  </a:cubicBezTo>
                  <a:cubicBezTo>
                    <a:pt x="7060842" y="3659406"/>
                    <a:pt x="7073845" y="3645883"/>
                    <a:pt x="7089874" y="3645883"/>
                  </a:cubicBezTo>
                  <a:cubicBezTo>
                    <a:pt x="7105904" y="3645883"/>
                    <a:pt x="7118896" y="3659406"/>
                    <a:pt x="7118896" y="3676083"/>
                  </a:cubicBezTo>
                  <a:cubicBezTo>
                    <a:pt x="7118896" y="3692761"/>
                    <a:pt x="7105904" y="3706284"/>
                    <a:pt x="7089874" y="3706284"/>
                  </a:cubicBezTo>
                  <a:close/>
                  <a:moveTo>
                    <a:pt x="7160648" y="3706284"/>
                  </a:moveTo>
                  <a:cubicBezTo>
                    <a:pt x="7144618" y="3706284"/>
                    <a:pt x="7131615" y="3692761"/>
                    <a:pt x="7131615" y="3676083"/>
                  </a:cubicBezTo>
                  <a:cubicBezTo>
                    <a:pt x="7131615" y="3659406"/>
                    <a:pt x="7144618" y="3645883"/>
                    <a:pt x="7160648" y="3645883"/>
                  </a:cubicBezTo>
                  <a:cubicBezTo>
                    <a:pt x="7176677" y="3645883"/>
                    <a:pt x="7189669" y="3659406"/>
                    <a:pt x="7189669" y="3676083"/>
                  </a:cubicBezTo>
                  <a:cubicBezTo>
                    <a:pt x="7189669" y="3692761"/>
                    <a:pt x="7176677" y="3706284"/>
                    <a:pt x="7160648" y="3706284"/>
                  </a:cubicBezTo>
                  <a:close/>
                  <a:moveTo>
                    <a:pt x="7231422" y="3706284"/>
                  </a:moveTo>
                  <a:cubicBezTo>
                    <a:pt x="7215393" y="3706284"/>
                    <a:pt x="7202390" y="3692761"/>
                    <a:pt x="7202390" y="3676083"/>
                  </a:cubicBezTo>
                  <a:cubicBezTo>
                    <a:pt x="7202390" y="3659406"/>
                    <a:pt x="7215393" y="3645883"/>
                    <a:pt x="7231422" y="3645883"/>
                  </a:cubicBezTo>
                  <a:cubicBezTo>
                    <a:pt x="7247451" y="3645883"/>
                    <a:pt x="7260443" y="3659406"/>
                    <a:pt x="7260443" y="3676083"/>
                  </a:cubicBezTo>
                  <a:cubicBezTo>
                    <a:pt x="7260443" y="3692761"/>
                    <a:pt x="7247451" y="3706284"/>
                    <a:pt x="7231422" y="3706284"/>
                  </a:cubicBezTo>
                  <a:close/>
                  <a:moveTo>
                    <a:pt x="7302194" y="3706284"/>
                  </a:moveTo>
                  <a:cubicBezTo>
                    <a:pt x="7286165" y="3706284"/>
                    <a:pt x="7273162" y="3692761"/>
                    <a:pt x="7273162" y="3676083"/>
                  </a:cubicBezTo>
                  <a:cubicBezTo>
                    <a:pt x="7273162" y="3659406"/>
                    <a:pt x="7286165" y="3645883"/>
                    <a:pt x="7302194" y="3645883"/>
                  </a:cubicBezTo>
                  <a:cubicBezTo>
                    <a:pt x="7318223" y="3645883"/>
                    <a:pt x="7331216" y="3659406"/>
                    <a:pt x="7331216" y="3676083"/>
                  </a:cubicBezTo>
                  <a:cubicBezTo>
                    <a:pt x="7331216" y="3692761"/>
                    <a:pt x="7318223" y="3706284"/>
                    <a:pt x="7302194" y="3706284"/>
                  </a:cubicBezTo>
                  <a:close/>
                  <a:moveTo>
                    <a:pt x="7372968" y="3706284"/>
                  </a:moveTo>
                  <a:cubicBezTo>
                    <a:pt x="7356939" y="3706284"/>
                    <a:pt x="7343936" y="3692761"/>
                    <a:pt x="7343936" y="3676083"/>
                  </a:cubicBezTo>
                  <a:cubicBezTo>
                    <a:pt x="7343936" y="3659406"/>
                    <a:pt x="7356939" y="3645883"/>
                    <a:pt x="7372968" y="3645883"/>
                  </a:cubicBezTo>
                  <a:cubicBezTo>
                    <a:pt x="7388998" y="3645883"/>
                    <a:pt x="7401990" y="3659406"/>
                    <a:pt x="7401990" y="3676083"/>
                  </a:cubicBezTo>
                  <a:cubicBezTo>
                    <a:pt x="7401990" y="3692761"/>
                    <a:pt x="7388998" y="3706284"/>
                    <a:pt x="7372968" y="3706284"/>
                  </a:cubicBezTo>
                  <a:close/>
                  <a:moveTo>
                    <a:pt x="7443742" y="3706284"/>
                  </a:moveTo>
                  <a:cubicBezTo>
                    <a:pt x="7427712" y="3706284"/>
                    <a:pt x="7414709" y="3692761"/>
                    <a:pt x="7414709" y="3676083"/>
                  </a:cubicBezTo>
                  <a:cubicBezTo>
                    <a:pt x="7414709" y="3659406"/>
                    <a:pt x="7427712" y="3645883"/>
                    <a:pt x="7443742" y="3645883"/>
                  </a:cubicBezTo>
                  <a:cubicBezTo>
                    <a:pt x="7459771" y="3645883"/>
                    <a:pt x="7472763" y="3659406"/>
                    <a:pt x="7472763" y="3676083"/>
                  </a:cubicBezTo>
                  <a:cubicBezTo>
                    <a:pt x="7472763" y="3692761"/>
                    <a:pt x="7459771" y="3706284"/>
                    <a:pt x="7443742" y="3706284"/>
                  </a:cubicBezTo>
                  <a:close/>
                  <a:moveTo>
                    <a:pt x="7514516" y="3706284"/>
                  </a:moveTo>
                  <a:cubicBezTo>
                    <a:pt x="7498487" y="3706284"/>
                    <a:pt x="7485484" y="3692761"/>
                    <a:pt x="7485484" y="3676083"/>
                  </a:cubicBezTo>
                  <a:cubicBezTo>
                    <a:pt x="7485484" y="3659406"/>
                    <a:pt x="7498487" y="3645883"/>
                    <a:pt x="7514516" y="3645883"/>
                  </a:cubicBezTo>
                  <a:cubicBezTo>
                    <a:pt x="7530545" y="3645883"/>
                    <a:pt x="7543537" y="3659406"/>
                    <a:pt x="7543537" y="3676083"/>
                  </a:cubicBezTo>
                  <a:cubicBezTo>
                    <a:pt x="7543537" y="3692761"/>
                    <a:pt x="7530545" y="3706284"/>
                    <a:pt x="7514516" y="3706284"/>
                  </a:cubicBezTo>
                  <a:close/>
                  <a:moveTo>
                    <a:pt x="7585288" y="3706284"/>
                  </a:moveTo>
                  <a:cubicBezTo>
                    <a:pt x="7569259" y="3706284"/>
                    <a:pt x="7556256" y="3692761"/>
                    <a:pt x="7556256" y="3676083"/>
                  </a:cubicBezTo>
                  <a:cubicBezTo>
                    <a:pt x="7556256" y="3659406"/>
                    <a:pt x="7569259" y="3645883"/>
                    <a:pt x="7585288" y="3645883"/>
                  </a:cubicBezTo>
                  <a:cubicBezTo>
                    <a:pt x="7601317" y="3645883"/>
                    <a:pt x="7614310" y="3659406"/>
                    <a:pt x="7614310" y="3676083"/>
                  </a:cubicBezTo>
                  <a:cubicBezTo>
                    <a:pt x="7614310" y="3692761"/>
                    <a:pt x="7601317" y="3706284"/>
                    <a:pt x="7585288" y="3706284"/>
                  </a:cubicBezTo>
                  <a:close/>
                  <a:moveTo>
                    <a:pt x="7656061" y="3706284"/>
                  </a:moveTo>
                  <a:cubicBezTo>
                    <a:pt x="7640032" y="3706284"/>
                    <a:pt x="7627029" y="3692761"/>
                    <a:pt x="7627029" y="3676083"/>
                  </a:cubicBezTo>
                  <a:cubicBezTo>
                    <a:pt x="7627029" y="3659406"/>
                    <a:pt x="7640032" y="3645883"/>
                    <a:pt x="7656061" y="3645883"/>
                  </a:cubicBezTo>
                  <a:cubicBezTo>
                    <a:pt x="7672091" y="3645883"/>
                    <a:pt x="7685083" y="3659406"/>
                    <a:pt x="7685083" y="3676083"/>
                  </a:cubicBezTo>
                  <a:cubicBezTo>
                    <a:pt x="7685083" y="3692761"/>
                    <a:pt x="7672091" y="3706284"/>
                    <a:pt x="7656061" y="3706284"/>
                  </a:cubicBezTo>
                  <a:close/>
                  <a:moveTo>
                    <a:pt x="7726835" y="3706284"/>
                  </a:moveTo>
                  <a:cubicBezTo>
                    <a:pt x="7710805" y="3706284"/>
                    <a:pt x="7697802" y="3692761"/>
                    <a:pt x="7697802" y="3676083"/>
                  </a:cubicBezTo>
                  <a:cubicBezTo>
                    <a:pt x="7697802" y="3659406"/>
                    <a:pt x="7710805" y="3645883"/>
                    <a:pt x="7726835" y="3645883"/>
                  </a:cubicBezTo>
                  <a:cubicBezTo>
                    <a:pt x="7742864" y="3645883"/>
                    <a:pt x="7755856" y="3659406"/>
                    <a:pt x="7755856" y="3676083"/>
                  </a:cubicBezTo>
                  <a:cubicBezTo>
                    <a:pt x="7755856" y="3692761"/>
                    <a:pt x="7742864" y="3706284"/>
                    <a:pt x="7726835" y="3706284"/>
                  </a:cubicBezTo>
                  <a:close/>
                  <a:moveTo>
                    <a:pt x="7797609" y="3706284"/>
                  </a:moveTo>
                  <a:cubicBezTo>
                    <a:pt x="7781580" y="3706284"/>
                    <a:pt x="7768577" y="3692761"/>
                    <a:pt x="7768577" y="3676083"/>
                  </a:cubicBezTo>
                  <a:cubicBezTo>
                    <a:pt x="7768577" y="3659406"/>
                    <a:pt x="7781580" y="3645883"/>
                    <a:pt x="7797609" y="3645883"/>
                  </a:cubicBezTo>
                  <a:cubicBezTo>
                    <a:pt x="7813638" y="3645883"/>
                    <a:pt x="7826630" y="3659406"/>
                    <a:pt x="7826630" y="3676083"/>
                  </a:cubicBezTo>
                  <a:cubicBezTo>
                    <a:pt x="7826630" y="3692761"/>
                    <a:pt x="7813638" y="3706284"/>
                    <a:pt x="7797609" y="3706284"/>
                  </a:cubicBezTo>
                  <a:close/>
                  <a:moveTo>
                    <a:pt x="7868382" y="3706284"/>
                  </a:moveTo>
                  <a:cubicBezTo>
                    <a:pt x="7852353" y="3706284"/>
                    <a:pt x="7839350" y="3692761"/>
                    <a:pt x="7839350" y="3676083"/>
                  </a:cubicBezTo>
                  <a:cubicBezTo>
                    <a:pt x="7839350" y="3659406"/>
                    <a:pt x="7852353" y="3645883"/>
                    <a:pt x="7868382" y="3645883"/>
                  </a:cubicBezTo>
                  <a:cubicBezTo>
                    <a:pt x="7884411" y="3645883"/>
                    <a:pt x="7897404" y="3659406"/>
                    <a:pt x="7897404" y="3676083"/>
                  </a:cubicBezTo>
                  <a:cubicBezTo>
                    <a:pt x="7897404" y="3692761"/>
                    <a:pt x="7884411" y="3706284"/>
                    <a:pt x="7868382" y="3706284"/>
                  </a:cubicBezTo>
                  <a:close/>
                  <a:moveTo>
                    <a:pt x="7939155" y="3706284"/>
                  </a:moveTo>
                  <a:cubicBezTo>
                    <a:pt x="7923126" y="3706284"/>
                    <a:pt x="7910123" y="3692761"/>
                    <a:pt x="7910123" y="3676083"/>
                  </a:cubicBezTo>
                  <a:cubicBezTo>
                    <a:pt x="7910123" y="3659406"/>
                    <a:pt x="7923126" y="3645883"/>
                    <a:pt x="7939155" y="3645883"/>
                  </a:cubicBezTo>
                  <a:cubicBezTo>
                    <a:pt x="7955185" y="3645883"/>
                    <a:pt x="7968177" y="3659406"/>
                    <a:pt x="7968177" y="3676083"/>
                  </a:cubicBezTo>
                  <a:cubicBezTo>
                    <a:pt x="7968177" y="3692761"/>
                    <a:pt x="7955185" y="3706284"/>
                    <a:pt x="7939155" y="3706284"/>
                  </a:cubicBezTo>
                  <a:close/>
                  <a:moveTo>
                    <a:pt x="8009929" y="3706284"/>
                  </a:moveTo>
                  <a:cubicBezTo>
                    <a:pt x="7993899" y="3706284"/>
                    <a:pt x="7980896" y="3692761"/>
                    <a:pt x="7980896" y="3676083"/>
                  </a:cubicBezTo>
                  <a:cubicBezTo>
                    <a:pt x="7980896" y="3659406"/>
                    <a:pt x="7993899" y="3645883"/>
                    <a:pt x="8009929" y="3645883"/>
                  </a:cubicBezTo>
                  <a:cubicBezTo>
                    <a:pt x="8025958" y="3645883"/>
                    <a:pt x="8038950" y="3659406"/>
                    <a:pt x="8038950" y="3676083"/>
                  </a:cubicBezTo>
                  <a:cubicBezTo>
                    <a:pt x="8038950" y="3692761"/>
                    <a:pt x="8025958" y="3706284"/>
                    <a:pt x="8009929" y="3706284"/>
                  </a:cubicBezTo>
                  <a:close/>
                  <a:moveTo>
                    <a:pt x="8080703" y="3706284"/>
                  </a:moveTo>
                  <a:cubicBezTo>
                    <a:pt x="8064674" y="3706284"/>
                    <a:pt x="8051671" y="3692761"/>
                    <a:pt x="8051671" y="3676083"/>
                  </a:cubicBezTo>
                  <a:cubicBezTo>
                    <a:pt x="8051671" y="3659406"/>
                    <a:pt x="8064674" y="3645883"/>
                    <a:pt x="8080703" y="3645883"/>
                  </a:cubicBezTo>
                  <a:cubicBezTo>
                    <a:pt x="8096732" y="3645883"/>
                    <a:pt x="8109724" y="3659406"/>
                    <a:pt x="8109724" y="3676083"/>
                  </a:cubicBezTo>
                  <a:cubicBezTo>
                    <a:pt x="8109724" y="3692761"/>
                    <a:pt x="8096732" y="3706284"/>
                    <a:pt x="8080703" y="3706284"/>
                  </a:cubicBezTo>
                  <a:close/>
                  <a:moveTo>
                    <a:pt x="8151475" y="3706284"/>
                  </a:moveTo>
                  <a:cubicBezTo>
                    <a:pt x="8135446" y="3706284"/>
                    <a:pt x="8122443" y="3692761"/>
                    <a:pt x="8122443" y="3676083"/>
                  </a:cubicBezTo>
                  <a:cubicBezTo>
                    <a:pt x="8122443" y="3659406"/>
                    <a:pt x="8135446" y="3645883"/>
                    <a:pt x="8151475" y="3645883"/>
                  </a:cubicBezTo>
                  <a:cubicBezTo>
                    <a:pt x="8167504" y="3645883"/>
                    <a:pt x="8180497" y="3659406"/>
                    <a:pt x="8180497" y="3676083"/>
                  </a:cubicBezTo>
                  <a:cubicBezTo>
                    <a:pt x="8180497" y="3692761"/>
                    <a:pt x="8167504" y="3706284"/>
                    <a:pt x="8151475" y="3706284"/>
                  </a:cubicBezTo>
                  <a:close/>
                  <a:moveTo>
                    <a:pt x="8222248" y="3706284"/>
                  </a:moveTo>
                  <a:cubicBezTo>
                    <a:pt x="8206219" y="3706284"/>
                    <a:pt x="8193216" y="3692761"/>
                    <a:pt x="8193216" y="3676083"/>
                  </a:cubicBezTo>
                  <a:cubicBezTo>
                    <a:pt x="8193216" y="3659406"/>
                    <a:pt x="8206219" y="3645883"/>
                    <a:pt x="8222248" y="3645883"/>
                  </a:cubicBezTo>
                  <a:cubicBezTo>
                    <a:pt x="8238278" y="3645883"/>
                    <a:pt x="8251270" y="3659406"/>
                    <a:pt x="8251270" y="3676083"/>
                  </a:cubicBezTo>
                  <a:cubicBezTo>
                    <a:pt x="8251270" y="3692761"/>
                    <a:pt x="8238278" y="3706284"/>
                    <a:pt x="8222248" y="3706284"/>
                  </a:cubicBezTo>
                  <a:close/>
                  <a:moveTo>
                    <a:pt x="8434569" y="3706284"/>
                  </a:moveTo>
                  <a:cubicBezTo>
                    <a:pt x="8418540" y="3706284"/>
                    <a:pt x="8405537" y="3692761"/>
                    <a:pt x="8405537" y="3676083"/>
                  </a:cubicBezTo>
                  <a:cubicBezTo>
                    <a:pt x="8405537" y="3659406"/>
                    <a:pt x="8418540" y="3645883"/>
                    <a:pt x="8434569" y="3645883"/>
                  </a:cubicBezTo>
                  <a:cubicBezTo>
                    <a:pt x="8450598" y="3645883"/>
                    <a:pt x="8463591" y="3659406"/>
                    <a:pt x="8463591" y="3676083"/>
                  </a:cubicBezTo>
                  <a:cubicBezTo>
                    <a:pt x="8463591" y="3692761"/>
                    <a:pt x="8450598" y="3706284"/>
                    <a:pt x="8434569" y="3706284"/>
                  </a:cubicBezTo>
                  <a:close/>
                  <a:moveTo>
                    <a:pt x="8788435" y="3706284"/>
                  </a:moveTo>
                  <a:cubicBezTo>
                    <a:pt x="8772406" y="3706284"/>
                    <a:pt x="8759403" y="3692761"/>
                    <a:pt x="8759403" y="3676083"/>
                  </a:cubicBezTo>
                  <a:cubicBezTo>
                    <a:pt x="8759403" y="3659406"/>
                    <a:pt x="8772406" y="3645883"/>
                    <a:pt x="8788435" y="3645883"/>
                  </a:cubicBezTo>
                  <a:cubicBezTo>
                    <a:pt x="8804465" y="3645883"/>
                    <a:pt x="8817457" y="3659406"/>
                    <a:pt x="8817457" y="3676083"/>
                  </a:cubicBezTo>
                  <a:cubicBezTo>
                    <a:pt x="8817457" y="3692761"/>
                    <a:pt x="8804465" y="3706284"/>
                    <a:pt x="8788435" y="3706284"/>
                  </a:cubicBezTo>
                  <a:close/>
                  <a:moveTo>
                    <a:pt x="2206508" y="3632682"/>
                  </a:moveTo>
                  <a:cubicBezTo>
                    <a:pt x="2190479" y="3632682"/>
                    <a:pt x="2177481" y="3619159"/>
                    <a:pt x="2177481" y="3602482"/>
                  </a:cubicBezTo>
                  <a:cubicBezTo>
                    <a:pt x="2177481" y="3585804"/>
                    <a:pt x="2190479" y="3572282"/>
                    <a:pt x="2206508" y="3572282"/>
                  </a:cubicBezTo>
                  <a:cubicBezTo>
                    <a:pt x="2222537" y="3572282"/>
                    <a:pt x="2235535" y="3585804"/>
                    <a:pt x="2235535" y="3602482"/>
                  </a:cubicBezTo>
                  <a:cubicBezTo>
                    <a:pt x="2235535" y="3619159"/>
                    <a:pt x="2222537" y="3632682"/>
                    <a:pt x="2206508" y="3632682"/>
                  </a:cubicBezTo>
                  <a:close/>
                  <a:moveTo>
                    <a:pt x="2277281" y="3632682"/>
                  </a:moveTo>
                  <a:cubicBezTo>
                    <a:pt x="2261252" y="3632682"/>
                    <a:pt x="2248254" y="3619159"/>
                    <a:pt x="2248254" y="3602482"/>
                  </a:cubicBezTo>
                  <a:cubicBezTo>
                    <a:pt x="2248254" y="3585804"/>
                    <a:pt x="2261252" y="3572282"/>
                    <a:pt x="2277281" y="3572282"/>
                  </a:cubicBezTo>
                  <a:cubicBezTo>
                    <a:pt x="2293310" y="3572282"/>
                    <a:pt x="2306308" y="3585804"/>
                    <a:pt x="2306308" y="3602482"/>
                  </a:cubicBezTo>
                  <a:cubicBezTo>
                    <a:pt x="2306308" y="3619159"/>
                    <a:pt x="2293310" y="3632682"/>
                    <a:pt x="2277281" y="3632682"/>
                  </a:cubicBezTo>
                  <a:close/>
                  <a:moveTo>
                    <a:pt x="2348054" y="3632682"/>
                  </a:moveTo>
                  <a:cubicBezTo>
                    <a:pt x="2332025" y="3632682"/>
                    <a:pt x="2319027" y="3619159"/>
                    <a:pt x="2319027" y="3602482"/>
                  </a:cubicBezTo>
                  <a:cubicBezTo>
                    <a:pt x="2319027" y="3585804"/>
                    <a:pt x="2332025" y="3572282"/>
                    <a:pt x="2348054" y="3572282"/>
                  </a:cubicBezTo>
                  <a:cubicBezTo>
                    <a:pt x="2364083" y="3572282"/>
                    <a:pt x="2377081" y="3585804"/>
                    <a:pt x="2377081" y="3602482"/>
                  </a:cubicBezTo>
                  <a:cubicBezTo>
                    <a:pt x="2377081" y="3619159"/>
                    <a:pt x="2364083" y="3632682"/>
                    <a:pt x="2348054" y="3632682"/>
                  </a:cubicBezTo>
                  <a:close/>
                  <a:moveTo>
                    <a:pt x="2418829" y="3632682"/>
                  </a:moveTo>
                  <a:cubicBezTo>
                    <a:pt x="2402799" y="3632682"/>
                    <a:pt x="2389802" y="3619159"/>
                    <a:pt x="2389802" y="3602482"/>
                  </a:cubicBezTo>
                  <a:cubicBezTo>
                    <a:pt x="2389802" y="3585804"/>
                    <a:pt x="2402799" y="3572282"/>
                    <a:pt x="2418829" y="3572282"/>
                  </a:cubicBezTo>
                  <a:cubicBezTo>
                    <a:pt x="2434858" y="3572282"/>
                    <a:pt x="2447855" y="3585804"/>
                    <a:pt x="2447855" y="3602482"/>
                  </a:cubicBezTo>
                  <a:cubicBezTo>
                    <a:pt x="2447855" y="3619159"/>
                    <a:pt x="2434858" y="3632682"/>
                    <a:pt x="2418829" y="3632682"/>
                  </a:cubicBezTo>
                  <a:close/>
                  <a:moveTo>
                    <a:pt x="2489602" y="3632682"/>
                  </a:moveTo>
                  <a:cubicBezTo>
                    <a:pt x="2473573" y="3632682"/>
                    <a:pt x="2460575" y="3619159"/>
                    <a:pt x="2460575" y="3602482"/>
                  </a:cubicBezTo>
                  <a:cubicBezTo>
                    <a:pt x="2460575" y="3585804"/>
                    <a:pt x="2473573" y="3572282"/>
                    <a:pt x="2489602" y="3572282"/>
                  </a:cubicBezTo>
                  <a:cubicBezTo>
                    <a:pt x="2505631" y="3572282"/>
                    <a:pt x="2518629" y="3585804"/>
                    <a:pt x="2518629" y="3602482"/>
                  </a:cubicBezTo>
                  <a:cubicBezTo>
                    <a:pt x="2518629" y="3619159"/>
                    <a:pt x="2505631" y="3632682"/>
                    <a:pt x="2489602" y="3632682"/>
                  </a:cubicBezTo>
                  <a:close/>
                  <a:moveTo>
                    <a:pt x="2560375" y="3632682"/>
                  </a:moveTo>
                  <a:cubicBezTo>
                    <a:pt x="2544346" y="3632682"/>
                    <a:pt x="2531348" y="3619159"/>
                    <a:pt x="2531348" y="3602482"/>
                  </a:cubicBezTo>
                  <a:cubicBezTo>
                    <a:pt x="2531348" y="3585804"/>
                    <a:pt x="2544346" y="3572282"/>
                    <a:pt x="2560375" y="3572282"/>
                  </a:cubicBezTo>
                  <a:cubicBezTo>
                    <a:pt x="2576404" y="3572282"/>
                    <a:pt x="2589402" y="3585804"/>
                    <a:pt x="2589402" y="3602482"/>
                  </a:cubicBezTo>
                  <a:cubicBezTo>
                    <a:pt x="2589402" y="3619159"/>
                    <a:pt x="2576404" y="3632682"/>
                    <a:pt x="2560375" y="3632682"/>
                  </a:cubicBezTo>
                  <a:close/>
                  <a:moveTo>
                    <a:pt x="2631148" y="3632682"/>
                  </a:moveTo>
                  <a:cubicBezTo>
                    <a:pt x="2615119" y="3632682"/>
                    <a:pt x="2602121" y="3619159"/>
                    <a:pt x="2602121" y="3602482"/>
                  </a:cubicBezTo>
                  <a:cubicBezTo>
                    <a:pt x="2602121" y="3585804"/>
                    <a:pt x="2615119" y="3572282"/>
                    <a:pt x="2631148" y="3572282"/>
                  </a:cubicBezTo>
                  <a:cubicBezTo>
                    <a:pt x="2647177" y="3572282"/>
                    <a:pt x="2660175" y="3585804"/>
                    <a:pt x="2660175" y="3602482"/>
                  </a:cubicBezTo>
                  <a:cubicBezTo>
                    <a:pt x="2660175" y="3619159"/>
                    <a:pt x="2647177" y="3632682"/>
                    <a:pt x="2631148" y="3632682"/>
                  </a:cubicBezTo>
                  <a:close/>
                  <a:moveTo>
                    <a:pt x="2701923" y="3632682"/>
                  </a:moveTo>
                  <a:cubicBezTo>
                    <a:pt x="2685893" y="3632682"/>
                    <a:pt x="2672896" y="3619159"/>
                    <a:pt x="2672896" y="3602482"/>
                  </a:cubicBezTo>
                  <a:cubicBezTo>
                    <a:pt x="2672896" y="3585804"/>
                    <a:pt x="2685893" y="3572282"/>
                    <a:pt x="2701923" y="3572282"/>
                  </a:cubicBezTo>
                  <a:cubicBezTo>
                    <a:pt x="2717952" y="3572282"/>
                    <a:pt x="2730949" y="3585804"/>
                    <a:pt x="2730949" y="3602482"/>
                  </a:cubicBezTo>
                  <a:cubicBezTo>
                    <a:pt x="2730949" y="3619159"/>
                    <a:pt x="2717952" y="3632682"/>
                    <a:pt x="2701923" y="3632682"/>
                  </a:cubicBezTo>
                  <a:close/>
                  <a:moveTo>
                    <a:pt x="2772695" y="3632682"/>
                  </a:moveTo>
                  <a:cubicBezTo>
                    <a:pt x="2756666" y="3632682"/>
                    <a:pt x="2743668" y="3619159"/>
                    <a:pt x="2743668" y="3602482"/>
                  </a:cubicBezTo>
                  <a:cubicBezTo>
                    <a:pt x="2743668" y="3585804"/>
                    <a:pt x="2756666" y="3572282"/>
                    <a:pt x="2772695" y="3572282"/>
                  </a:cubicBezTo>
                  <a:cubicBezTo>
                    <a:pt x="2788724" y="3572282"/>
                    <a:pt x="2801722" y="3585804"/>
                    <a:pt x="2801722" y="3602482"/>
                  </a:cubicBezTo>
                  <a:cubicBezTo>
                    <a:pt x="2801722" y="3619159"/>
                    <a:pt x="2788724" y="3632682"/>
                    <a:pt x="2772695" y="3632682"/>
                  </a:cubicBezTo>
                  <a:close/>
                  <a:moveTo>
                    <a:pt x="2843468" y="3632682"/>
                  </a:moveTo>
                  <a:cubicBezTo>
                    <a:pt x="2827439" y="3632682"/>
                    <a:pt x="2814441" y="3619159"/>
                    <a:pt x="2814441" y="3602482"/>
                  </a:cubicBezTo>
                  <a:cubicBezTo>
                    <a:pt x="2814441" y="3585804"/>
                    <a:pt x="2827439" y="3572282"/>
                    <a:pt x="2843468" y="3572282"/>
                  </a:cubicBezTo>
                  <a:cubicBezTo>
                    <a:pt x="2859497" y="3572282"/>
                    <a:pt x="2872495" y="3585804"/>
                    <a:pt x="2872495" y="3602482"/>
                  </a:cubicBezTo>
                  <a:cubicBezTo>
                    <a:pt x="2872495" y="3619159"/>
                    <a:pt x="2859497" y="3632682"/>
                    <a:pt x="2843468" y="3632682"/>
                  </a:cubicBezTo>
                  <a:close/>
                  <a:moveTo>
                    <a:pt x="2914241" y="3632682"/>
                  </a:moveTo>
                  <a:cubicBezTo>
                    <a:pt x="2898212" y="3632682"/>
                    <a:pt x="2885214" y="3619159"/>
                    <a:pt x="2885214" y="3602482"/>
                  </a:cubicBezTo>
                  <a:cubicBezTo>
                    <a:pt x="2885214" y="3585804"/>
                    <a:pt x="2898212" y="3572282"/>
                    <a:pt x="2914241" y="3572282"/>
                  </a:cubicBezTo>
                  <a:cubicBezTo>
                    <a:pt x="2930270" y="3572282"/>
                    <a:pt x="2943268" y="3585804"/>
                    <a:pt x="2943268" y="3602482"/>
                  </a:cubicBezTo>
                  <a:cubicBezTo>
                    <a:pt x="2943268" y="3619159"/>
                    <a:pt x="2930270" y="3632682"/>
                    <a:pt x="2914241" y="3632682"/>
                  </a:cubicBezTo>
                  <a:close/>
                  <a:moveTo>
                    <a:pt x="2985017" y="3632682"/>
                  </a:moveTo>
                  <a:cubicBezTo>
                    <a:pt x="2968987" y="3632682"/>
                    <a:pt x="2955990" y="3619159"/>
                    <a:pt x="2955990" y="3602482"/>
                  </a:cubicBezTo>
                  <a:cubicBezTo>
                    <a:pt x="2955990" y="3585804"/>
                    <a:pt x="2968987" y="3572282"/>
                    <a:pt x="2985017" y="3572282"/>
                  </a:cubicBezTo>
                  <a:cubicBezTo>
                    <a:pt x="3001046" y="3572282"/>
                    <a:pt x="3014043" y="3585804"/>
                    <a:pt x="3014043" y="3602482"/>
                  </a:cubicBezTo>
                  <a:cubicBezTo>
                    <a:pt x="3014043" y="3619159"/>
                    <a:pt x="3001046" y="3632682"/>
                    <a:pt x="2985017" y="3632682"/>
                  </a:cubicBezTo>
                  <a:close/>
                  <a:moveTo>
                    <a:pt x="3055789" y="3632682"/>
                  </a:moveTo>
                  <a:cubicBezTo>
                    <a:pt x="3039760" y="3632682"/>
                    <a:pt x="3026762" y="3619159"/>
                    <a:pt x="3026762" y="3602482"/>
                  </a:cubicBezTo>
                  <a:cubicBezTo>
                    <a:pt x="3026762" y="3585804"/>
                    <a:pt x="3039760" y="3572282"/>
                    <a:pt x="3055789" y="3572282"/>
                  </a:cubicBezTo>
                  <a:cubicBezTo>
                    <a:pt x="3071818" y="3572282"/>
                    <a:pt x="3084816" y="3585804"/>
                    <a:pt x="3084816" y="3602482"/>
                  </a:cubicBezTo>
                  <a:cubicBezTo>
                    <a:pt x="3084816" y="3619159"/>
                    <a:pt x="3071818" y="3632682"/>
                    <a:pt x="3055789" y="3632682"/>
                  </a:cubicBezTo>
                  <a:close/>
                  <a:moveTo>
                    <a:pt x="3126562" y="3632682"/>
                  </a:moveTo>
                  <a:cubicBezTo>
                    <a:pt x="3110533" y="3632682"/>
                    <a:pt x="3097535" y="3619159"/>
                    <a:pt x="3097535" y="3602482"/>
                  </a:cubicBezTo>
                  <a:cubicBezTo>
                    <a:pt x="3097535" y="3585804"/>
                    <a:pt x="3110533" y="3572282"/>
                    <a:pt x="3126562" y="3572282"/>
                  </a:cubicBezTo>
                  <a:cubicBezTo>
                    <a:pt x="3142591" y="3572282"/>
                    <a:pt x="3155589" y="3585804"/>
                    <a:pt x="3155589" y="3602482"/>
                  </a:cubicBezTo>
                  <a:cubicBezTo>
                    <a:pt x="3155589" y="3619159"/>
                    <a:pt x="3142591" y="3632682"/>
                    <a:pt x="3126562" y="3632682"/>
                  </a:cubicBezTo>
                  <a:close/>
                  <a:moveTo>
                    <a:pt x="3197335" y="3632682"/>
                  </a:moveTo>
                  <a:cubicBezTo>
                    <a:pt x="3181306" y="3632682"/>
                    <a:pt x="3168308" y="3619159"/>
                    <a:pt x="3168308" y="3602482"/>
                  </a:cubicBezTo>
                  <a:cubicBezTo>
                    <a:pt x="3168308" y="3585804"/>
                    <a:pt x="3181306" y="3572282"/>
                    <a:pt x="3197335" y="3572282"/>
                  </a:cubicBezTo>
                  <a:cubicBezTo>
                    <a:pt x="3213364" y="3572282"/>
                    <a:pt x="3226362" y="3585804"/>
                    <a:pt x="3226362" y="3602482"/>
                  </a:cubicBezTo>
                  <a:cubicBezTo>
                    <a:pt x="3226362" y="3619159"/>
                    <a:pt x="3213364" y="3632682"/>
                    <a:pt x="3197335" y="3632682"/>
                  </a:cubicBezTo>
                  <a:close/>
                  <a:moveTo>
                    <a:pt x="3268110" y="3632682"/>
                  </a:moveTo>
                  <a:cubicBezTo>
                    <a:pt x="3252080" y="3632682"/>
                    <a:pt x="3239083" y="3619159"/>
                    <a:pt x="3239083" y="3602482"/>
                  </a:cubicBezTo>
                  <a:cubicBezTo>
                    <a:pt x="3239083" y="3585804"/>
                    <a:pt x="3252080" y="3572282"/>
                    <a:pt x="3268110" y="3572282"/>
                  </a:cubicBezTo>
                  <a:cubicBezTo>
                    <a:pt x="3284139" y="3572282"/>
                    <a:pt x="3297136" y="3585804"/>
                    <a:pt x="3297136" y="3602482"/>
                  </a:cubicBezTo>
                  <a:cubicBezTo>
                    <a:pt x="3297136" y="3619159"/>
                    <a:pt x="3284139" y="3632682"/>
                    <a:pt x="3268110" y="3632682"/>
                  </a:cubicBezTo>
                  <a:close/>
                  <a:moveTo>
                    <a:pt x="3338882" y="3632682"/>
                  </a:moveTo>
                  <a:cubicBezTo>
                    <a:pt x="3322853" y="3632682"/>
                    <a:pt x="3309855" y="3619159"/>
                    <a:pt x="3309855" y="3602482"/>
                  </a:cubicBezTo>
                  <a:cubicBezTo>
                    <a:pt x="3309855" y="3585804"/>
                    <a:pt x="3322853" y="3572282"/>
                    <a:pt x="3338882" y="3572282"/>
                  </a:cubicBezTo>
                  <a:cubicBezTo>
                    <a:pt x="3354911" y="3572282"/>
                    <a:pt x="3367909" y="3585804"/>
                    <a:pt x="3367909" y="3602482"/>
                  </a:cubicBezTo>
                  <a:cubicBezTo>
                    <a:pt x="3367909" y="3619159"/>
                    <a:pt x="3354911" y="3632682"/>
                    <a:pt x="3338882" y="3632682"/>
                  </a:cubicBezTo>
                  <a:close/>
                  <a:moveTo>
                    <a:pt x="3409655" y="3632682"/>
                  </a:moveTo>
                  <a:cubicBezTo>
                    <a:pt x="3393626" y="3632682"/>
                    <a:pt x="3380628" y="3619159"/>
                    <a:pt x="3380628" y="3602482"/>
                  </a:cubicBezTo>
                  <a:cubicBezTo>
                    <a:pt x="3380628" y="3585804"/>
                    <a:pt x="3393626" y="3572282"/>
                    <a:pt x="3409655" y="3572282"/>
                  </a:cubicBezTo>
                  <a:cubicBezTo>
                    <a:pt x="3425684" y="3572282"/>
                    <a:pt x="3438682" y="3585804"/>
                    <a:pt x="3438682" y="3602482"/>
                  </a:cubicBezTo>
                  <a:cubicBezTo>
                    <a:pt x="3438682" y="3619159"/>
                    <a:pt x="3425684" y="3632682"/>
                    <a:pt x="3409655" y="3632682"/>
                  </a:cubicBezTo>
                  <a:close/>
                  <a:moveTo>
                    <a:pt x="5037444" y="3632682"/>
                  </a:moveTo>
                  <a:cubicBezTo>
                    <a:pt x="5021415" y="3632682"/>
                    <a:pt x="5008417" y="3619159"/>
                    <a:pt x="5008417" y="3602482"/>
                  </a:cubicBezTo>
                  <a:cubicBezTo>
                    <a:pt x="5008417" y="3585804"/>
                    <a:pt x="5021415" y="3572282"/>
                    <a:pt x="5037444" y="3572282"/>
                  </a:cubicBezTo>
                  <a:cubicBezTo>
                    <a:pt x="5053473" y="3572282"/>
                    <a:pt x="5066471" y="3585804"/>
                    <a:pt x="5066471" y="3602482"/>
                  </a:cubicBezTo>
                  <a:cubicBezTo>
                    <a:pt x="5066471" y="3619159"/>
                    <a:pt x="5053473" y="3632682"/>
                    <a:pt x="5037444" y="3632682"/>
                  </a:cubicBezTo>
                  <a:close/>
                  <a:moveTo>
                    <a:pt x="5108217" y="3632682"/>
                  </a:moveTo>
                  <a:cubicBezTo>
                    <a:pt x="5092188" y="3632682"/>
                    <a:pt x="5079190" y="3619159"/>
                    <a:pt x="5079190" y="3602482"/>
                  </a:cubicBezTo>
                  <a:cubicBezTo>
                    <a:pt x="5079190" y="3585804"/>
                    <a:pt x="5092188" y="3572282"/>
                    <a:pt x="5108217" y="3572282"/>
                  </a:cubicBezTo>
                  <a:cubicBezTo>
                    <a:pt x="5124246" y="3572282"/>
                    <a:pt x="5137244" y="3585804"/>
                    <a:pt x="5137244" y="3602482"/>
                  </a:cubicBezTo>
                  <a:cubicBezTo>
                    <a:pt x="5137244" y="3619159"/>
                    <a:pt x="5124246" y="3632682"/>
                    <a:pt x="5108217" y="3632682"/>
                  </a:cubicBezTo>
                  <a:close/>
                  <a:moveTo>
                    <a:pt x="5178990" y="3632682"/>
                  </a:moveTo>
                  <a:cubicBezTo>
                    <a:pt x="5162961" y="3632682"/>
                    <a:pt x="5149963" y="3619159"/>
                    <a:pt x="5149963" y="3602482"/>
                  </a:cubicBezTo>
                  <a:cubicBezTo>
                    <a:pt x="5149963" y="3585804"/>
                    <a:pt x="5162961" y="3572282"/>
                    <a:pt x="5178990" y="3572282"/>
                  </a:cubicBezTo>
                  <a:cubicBezTo>
                    <a:pt x="5195019" y="3572282"/>
                    <a:pt x="5208017" y="3585804"/>
                    <a:pt x="5208017" y="3602482"/>
                  </a:cubicBezTo>
                  <a:cubicBezTo>
                    <a:pt x="5208017" y="3619159"/>
                    <a:pt x="5195019" y="3632682"/>
                    <a:pt x="5178990" y="3632682"/>
                  </a:cubicBezTo>
                  <a:close/>
                  <a:moveTo>
                    <a:pt x="5249765" y="3632682"/>
                  </a:moveTo>
                  <a:cubicBezTo>
                    <a:pt x="5233735" y="3632682"/>
                    <a:pt x="5220738" y="3619159"/>
                    <a:pt x="5220738" y="3602482"/>
                  </a:cubicBezTo>
                  <a:cubicBezTo>
                    <a:pt x="5220738" y="3585804"/>
                    <a:pt x="5233735" y="3572282"/>
                    <a:pt x="5249765" y="3572282"/>
                  </a:cubicBezTo>
                  <a:cubicBezTo>
                    <a:pt x="5265794" y="3572282"/>
                    <a:pt x="5278791" y="3585804"/>
                    <a:pt x="5278791" y="3602482"/>
                  </a:cubicBezTo>
                  <a:cubicBezTo>
                    <a:pt x="5278791" y="3619159"/>
                    <a:pt x="5265794" y="3632682"/>
                    <a:pt x="5249765" y="3632682"/>
                  </a:cubicBezTo>
                  <a:close/>
                  <a:moveTo>
                    <a:pt x="5462087" y="3632682"/>
                  </a:moveTo>
                  <a:cubicBezTo>
                    <a:pt x="5446052" y="3632682"/>
                    <a:pt x="5433054" y="3619159"/>
                    <a:pt x="5433054" y="3602482"/>
                  </a:cubicBezTo>
                  <a:cubicBezTo>
                    <a:pt x="5433054" y="3585804"/>
                    <a:pt x="5446052" y="3572282"/>
                    <a:pt x="5462087" y="3572282"/>
                  </a:cubicBezTo>
                  <a:cubicBezTo>
                    <a:pt x="5478116" y="3572282"/>
                    <a:pt x="5491108" y="3585804"/>
                    <a:pt x="5491108" y="3602482"/>
                  </a:cubicBezTo>
                  <a:cubicBezTo>
                    <a:pt x="5491108" y="3619159"/>
                    <a:pt x="5478116" y="3632682"/>
                    <a:pt x="5462087" y="3632682"/>
                  </a:cubicBezTo>
                  <a:close/>
                  <a:moveTo>
                    <a:pt x="5603633" y="3632682"/>
                  </a:moveTo>
                  <a:cubicBezTo>
                    <a:pt x="5587604" y="3632682"/>
                    <a:pt x="5574601" y="3619159"/>
                    <a:pt x="5574601" y="3602482"/>
                  </a:cubicBezTo>
                  <a:cubicBezTo>
                    <a:pt x="5574601" y="3585804"/>
                    <a:pt x="5587604" y="3572282"/>
                    <a:pt x="5603633" y="3572282"/>
                  </a:cubicBezTo>
                  <a:cubicBezTo>
                    <a:pt x="5619662" y="3572282"/>
                    <a:pt x="5632655" y="3585804"/>
                    <a:pt x="5632655" y="3602482"/>
                  </a:cubicBezTo>
                  <a:cubicBezTo>
                    <a:pt x="5632655" y="3619159"/>
                    <a:pt x="5619662" y="3632682"/>
                    <a:pt x="5603633" y="3632682"/>
                  </a:cubicBezTo>
                  <a:close/>
                  <a:moveTo>
                    <a:pt x="5745180" y="3632682"/>
                  </a:moveTo>
                  <a:cubicBezTo>
                    <a:pt x="5729150" y="3632682"/>
                    <a:pt x="5716147" y="3619159"/>
                    <a:pt x="5716147" y="3602482"/>
                  </a:cubicBezTo>
                  <a:cubicBezTo>
                    <a:pt x="5716147" y="3585804"/>
                    <a:pt x="5729150" y="3572282"/>
                    <a:pt x="5745180" y="3572282"/>
                  </a:cubicBezTo>
                  <a:cubicBezTo>
                    <a:pt x="5761209" y="3572282"/>
                    <a:pt x="5774201" y="3585804"/>
                    <a:pt x="5774201" y="3602482"/>
                  </a:cubicBezTo>
                  <a:cubicBezTo>
                    <a:pt x="5774201" y="3619159"/>
                    <a:pt x="5761209" y="3632682"/>
                    <a:pt x="5745180" y="3632682"/>
                  </a:cubicBezTo>
                  <a:close/>
                  <a:moveTo>
                    <a:pt x="5886727" y="3632682"/>
                  </a:moveTo>
                  <a:cubicBezTo>
                    <a:pt x="5870698" y="3632682"/>
                    <a:pt x="5857695" y="3619159"/>
                    <a:pt x="5857695" y="3602482"/>
                  </a:cubicBezTo>
                  <a:cubicBezTo>
                    <a:pt x="5857695" y="3585804"/>
                    <a:pt x="5870698" y="3572282"/>
                    <a:pt x="5886727" y="3572282"/>
                  </a:cubicBezTo>
                  <a:cubicBezTo>
                    <a:pt x="5902756" y="3572282"/>
                    <a:pt x="5915749" y="3585804"/>
                    <a:pt x="5915749" y="3602482"/>
                  </a:cubicBezTo>
                  <a:cubicBezTo>
                    <a:pt x="5915749" y="3619159"/>
                    <a:pt x="5902756" y="3632682"/>
                    <a:pt x="5886727" y="3632682"/>
                  </a:cubicBezTo>
                  <a:close/>
                  <a:moveTo>
                    <a:pt x="6028274" y="3632682"/>
                  </a:moveTo>
                  <a:cubicBezTo>
                    <a:pt x="6012244" y="3632682"/>
                    <a:pt x="5999241" y="3619159"/>
                    <a:pt x="5999241" y="3602482"/>
                  </a:cubicBezTo>
                  <a:cubicBezTo>
                    <a:pt x="5999241" y="3585804"/>
                    <a:pt x="6012244" y="3572282"/>
                    <a:pt x="6028274" y="3572282"/>
                  </a:cubicBezTo>
                  <a:cubicBezTo>
                    <a:pt x="6044303" y="3572282"/>
                    <a:pt x="6057295" y="3585804"/>
                    <a:pt x="6057295" y="3602482"/>
                  </a:cubicBezTo>
                  <a:cubicBezTo>
                    <a:pt x="6057295" y="3619159"/>
                    <a:pt x="6044303" y="3632682"/>
                    <a:pt x="6028274" y="3632682"/>
                  </a:cubicBezTo>
                  <a:close/>
                  <a:moveTo>
                    <a:pt x="6099048" y="3632682"/>
                  </a:moveTo>
                  <a:cubicBezTo>
                    <a:pt x="6083019" y="3632682"/>
                    <a:pt x="6070016" y="3619159"/>
                    <a:pt x="6070016" y="3602482"/>
                  </a:cubicBezTo>
                  <a:cubicBezTo>
                    <a:pt x="6070016" y="3585804"/>
                    <a:pt x="6083019" y="3572282"/>
                    <a:pt x="6099048" y="3572282"/>
                  </a:cubicBezTo>
                  <a:cubicBezTo>
                    <a:pt x="6115077" y="3572282"/>
                    <a:pt x="6128069" y="3585804"/>
                    <a:pt x="6128069" y="3602482"/>
                  </a:cubicBezTo>
                  <a:cubicBezTo>
                    <a:pt x="6128069" y="3619159"/>
                    <a:pt x="6115077" y="3632682"/>
                    <a:pt x="6099048" y="3632682"/>
                  </a:cubicBezTo>
                  <a:close/>
                  <a:moveTo>
                    <a:pt x="6169820" y="3632682"/>
                  </a:moveTo>
                  <a:cubicBezTo>
                    <a:pt x="6153791" y="3632682"/>
                    <a:pt x="6140788" y="3619159"/>
                    <a:pt x="6140788" y="3602482"/>
                  </a:cubicBezTo>
                  <a:cubicBezTo>
                    <a:pt x="6140788" y="3585804"/>
                    <a:pt x="6153791" y="3572282"/>
                    <a:pt x="6169820" y="3572282"/>
                  </a:cubicBezTo>
                  <a:cubicBezTo>
                    <a:pt x="6185849" y="3572282"/>
                    <a:pt x="6198842" y="3585804"/>
                    <a:pt x="6198842" y="3602482"/>
                  </a:cubicBezTo>
                  <a:cubicBezTo>
                    <a:pt x="6198842" y="3619159"/>
                    <a:pt x="6185849" y="3632682"/>
                    <a:pt x="6169820" y="3632682"/>
                  </a:cubicBezTo>
                  <a:close/>
                  <a:moveTo>
                    <a:pt x="6311367" y="3632682"/>
                  </a:moveTo>
                  <a:cubicBezTo>
                    <a:pt x="6295337" y="3632682"/>
                    <a:pt x="6282334" y="3619159"/>
                    <a:pt x="6282334" y="3602482"/>
                  </a:cubicBezTo>
                  <a:cubicBezTo>
                    <a:pt x="6282334" y="3585804"/>
                    <a:pt x="6295337" y="3572282"/>
                    <a:pt x="6311367" y="3572282"/>
                  </a:cubicBezTo>
                  <a:cubicBezTo>
                    <a:pt x="6327396" y="3572282"/>
                    <a:pt x="6340388" y="3585804"/>
                    <a:pt x="6340388" y="3602482"/>
                  </a:cubicBezTo>
                  <a:cubicBezTo>
                    <a:pt x="6340388" y="3619159"/>
                    <a:pt x="6327396" y="3632682"/>
                    <a:pt x="6311367" y="3632682"/>
                  </a:cubicBezTo>
                  <a:close/>
                  <a:moveTo>
                    <a:pt x="6382142" y="3632682"/>
                  </a:moveTo>
                  <a:cubicBezTo>
                    <a:pt x="6366113" y="3632682"/>
                    <a:pt x="6353110" y="3619159"/>
                    <a:pt x="6353110" y="3602482"/>
                  </a:cubicBezTo>
                  <a:cubicBezTo>
                    <a:pt x="6353110" y="3585804"/>
                    <a:pt x="6366113" y="3572282"/>
                    <a:pt x="6382142" y="3572282"/>
                  </a:cubicBezTo>
                  <a:cubicBezTo>
                    <a:pt x="6398171" y="3572282"/>
                    <a:pt x="6411163" y="3585804"/>
                    <a:pt x="6411163" y="3602482"/>
                  </a:cubicBezTo>
                  <a:cubicBezTo>
                    <a:pt x="6411163" y="3619159"/>
                    <a:pt x="6398171" y="3632682"/>
                    <a:pt x="6382142" y="3632682"/>
                  </a:cubicBezTo>
                  <a:close/>
                  <a:moveTo>
                    <a:pt x="6452914" y="3632682"/>
                  </a:moveTo>
                  <a:cubicBezTo>
                    <a:pt x="6436885" y="3632682"/>
                    <a:pt x="6423882" y="3619159"/>
                    <a:pt x="6423882" y="3602482"/>
                  </a:cubicBezTo>
                  <a:cubicBezTo>
                    <a:pt x="6423882" y="3585804"/>
                    <a:pt x="6436885" y="3572282"/>
                    <a:pt x="6452914" y="3572282"/>
                  </a:cubicBezTo>
                  <a:cubicBezTo>
                    <a:pt x="6468943" y="3572282"/>
                    <a:pt x="6481936" y="3585804"/>
                    <a:pt x="6481936" y="3602482"/>
                  </a:cubicBezTo>
                  <a:cubicBezTo>
                    <a:pt x="6481936" y="3619159"/>
                    <a:pt x="6468943" y="3632682"/>
                    <a:pt x="6452914" y="3632682"/>
                  </a:cubicBezTo>
                  <a:close/>
                  <a:moveTo>
                    <a:pt x="6594461" y="3632682"/>
                  </a:moveTo>
                  <a:cubicBezTo>
                    <a:pt x="6578431" y="3632682"/>
                    <a:pt x="6565428" y="3619159"/>
                    <a:pt x="6565428" y="3602482"/>
                  </a:cubicBezTo>
                  <a:cubicBezTo>
                    <a:pt x="6565428" y="3585804"/>
                    <a:pt x="6578431" y="3572282"/>
                    <a:pt x="6594461" y="3572282"/>
                  </a:cubicBezTo>
                  <a:cubicBezTo>
                    <a:pt x="6610490" y="3572282"/>
                    <a:pt x="6623482" y="3585804"/>
                    <a:pt x="6623482" y="3602482"/>
                  </a:cubicBezTo>
                  <a:cubicBezTo>
                    <a:pt x="6623482" y="3619159"/>
                    <a:pt x="6610490" y="3632682"/>
                    <a:pt x="6594461" y="3632682"/>
                  </a:cubicBezTo>
                  <a:close/>
                  <a:moveTo>
                    <a:pt x="6665235" y="3632682"/>
                  </a:moveTo>
                  <a:cubicBezTo>
                    <a:pt x="6649206" y="3632682"/>
                    <a:pt x="6636203" y="3619159"/>
                    <a:pt x="6636203" y="3602482"/>
                  </a:cubicBezTo>
                  <a:cubicBezTo>
                    <a:pt x="6636203" y="3585804"/>
                    <a:pt x="6649206" y="3572282"/>
                    <a:pt x="6665235" y="3572282"/>
                  </a:cubicBezTo>
                  <a:cubicBezTo>
                    <a:pt x="6681264" y="3572282"/>
                    <a:pt x="6694256" y="3585804"/>
                    <a:pt x="6694256" y="3602482"/>
                  </a:cubicBezTo>
                  <a:cubicBezTo>
                    <a:pt x="6694256" y="3619159"/>
                    <a:pt x="6681264" y="3632682"/>
                    <a:pt x="6665235" y="3632682"/>
                  </a:cubicBezTo>
                  <a:close/>
                  <a:moveTo>
                    <a:pt x="6736007" y="3632682"/>
                  </a:moveTo>
                  <a:cubicBezTo>
                    <a:pt x="6719978" y="3632682"/>
                    <a:pt x="6706975" y="3619159"/>
                    <a:pt x="6706975" y="3602482"/>
                  </a:cubicBezTo>
                  <a:cubicBezTo>
                    <a:pt x="6706975" y="3585804"/>
                    <a:pt x="6719978" y="3572282"/>
                    <a:pt x="6736007" y="3572282"/>
                  </a:cubicBezTo>
                  <a:cubicBezTo>
                    <a:pt x="6752036" y="3572282"/>
                    <a:pt x="6765029" y="3585804"/>
                    <a:pt x="6765029" y="3602482"/>
                  </a:cubicBezTo>
                  <a:cubicBezTo>
                    <a:pt x="6765029" y="3619159"/>
                    <a:pt x="6752036" y="3632682"/>
                    <a:pt x="6736007" y="3632682"/>
                  </a:cubicBezTo>
                  <a:close/>
                  <a:moveTo>
                    <a:pt x="6806780" y="3632682"/>
                  </a:moveTo>
                  <a:cubicBezTo>
                    <a:pt x="6790751" y="3632682"/>
                    <a:pt x="6777748" y="3619159"/>
                    <a:pt x="6777748" y="3602482"/>
                  </a:cubicBezTo>
                  <a:cubicBezTo>
                    <a:pt x="6777748" y="3585804"/>
                    <a:pt x="6790751" y="3572282"/>
                    <a:pt x="6806780" y="3572282"/>
                  </a:cubicBezTo>
                  <a:cubicBezTo>
                    <a:pt x="6822810" y="3572282"/>
                    <a:pt x="6835802" y="3585804"/>
                    <a:pt x="6835802" y="3602482"/>
                  </a:cubicBezTo>
                  <a:cubicBezTo>
                    <a:pt x="6835802" y="3619159"/>
                    <a:pt x="6822810" y="3632682"/>
                    <a:pt x="6806780" y="3632682"/>
                  </a:cubicBezTo>
                  <a:close/>
                  <a:moveTo>
                    <a:pt x="6877555" y="3632682"/>
                  </a:moveTo>
                  <a:cubicBezTo>
                    <a:pt x="6861525" y="3632682"/>
                    <a:pt x="6848522" y="3619159"/>
                    <a:pt x="6848522" y="3602482"/>
                  </a:cubicBezTo>
                  <a:cubicBezTo>
                    <a:pt x="6848522" y="3585804"/>
                    <a:pt x="6861525" y="3572282"/>
                    <a:pt x="6877555" y="3572282"/>
                  </a:cubicBezTo>
                  <a:cubicBezTo>
                    <a:pt x="6893584" y="3572282"/>
                    <a:pt x="6906576" y="3585804"/>
                    <a:pt x="6906576" y="3602482"/>
                  </a:cubicBezTo>
                  <a:cubicBezTo>
                    <a:pt x="6906576" y="3619159"/>
                    <a:pt x="6893584" y="3632682"/>
                    <a:pt x="6877555" y="3632682"/>
                  </a:cubicBezTo>
                  <a:close/>
                  <a:moveTo>
                    <a:pt x="6948329" y="3632682"/>
                  </a:moveTo>
                  <a:cubicBezTo>
                    <a:pt x="6932300" y="3632682"/>
                    <a:pt x="6919297" y="3619159"/>
                    <a:pt x="6919297" y="3602482"/>
                  </a:cubicBezTo>
                  <a:cubicBezTo>
                    <a:pt x="6919297" y="3585804"/>
                    <a:pt x="6932300" y="3572282"/>
                    <a:pt x="6948329" y="3572282"/>
                  </a:cubicBezTo>
                  <a:cubicBezTo>
                    <a:pt x="6964358" y="3572282"/>
                    <a:pt x="6977350" y="3585804"/>
                    <a:pt x="6977350" y="3602482"/>
                  </a:cubicBezTo>
                  <a:cubicBezTo>
                    <a:pt x="6977350" y="3619159"/>
                    <a:pt x="6964358" y="3632682"/>
                    <a:pt x="6948329" y="3632682"/>
                  </a:cubicBezTo>
                  <a:close/>
                  <a:moveTo>
                    <a:pt x="7019101" y="3632682"/>
                  </a:moveTo>
                  <a:cubicBezTo>
                    <a:pt x="7003072" y="3632682"/>
                    <a:pt x="6990069" y="3619159"/>
                    <a:pt x="6990069" y="3602482"/>
                  </a:cubicBezTo>
                  <a:cubicBezTo>
                    <a:pt x="6990069" y="3585804"/>
                    <a:pt x="7003072" y="3572282"/>
                    <a:pt x="7019101" y="3572282"/>
                  </a:cubicBezTo>
                  <a:cubicBezTo>
                    <a:pt x="7035130" y="3572282"/>
                    <a:pt x="7048123" y="3585804"/>
                    <a:pt x="7048123" y="3602482"/>
                  </a:cubicBezTo>
                  <a:cubicBezTo>
                    <a:pt x="7048123" y="3619159"/>
                    <a:pt x="7035130" y="3632682"/>
                    <a:pt x="7019101" y="3632682"/>
                  </a:cubicBezTo>
                  <a:close/>
                  <a:moveTo>
                    <a:pt x="7089874" y="3632682"/>
                  </a:moveTo>
                  <a:cubicBezTo>
                    <a:pt x="7073845" y="3632682"/>
                    <a:pt x="7060842" y="3619159"/>
                    <a:pt x="7060842" y="3602482"/>
                  </a:cubicBezTo>
                  <a:cubicBezTo>
                    <a:pt x="7060842" y="3585804"/>
                    <a:pt x="7073845" y="3572282"/>
                    <a:pt x="7089874" y="3572282"/>
                  </a:cubicBezTo>
                  <a:cubicBezTo>
                    <a:pt x="7105904" y="3572282"/>
                    <a:pt x="7118896" y="3585804"/>
                    <a:pt x="7118896" y="3602482"/>
                  </a:cubicBezTo>
                  <a:cubicBezTo>
                    <a:pt x="7118896" y="3619159"/>
                    <a:pt x="7105904" y="3632682"/>
                    <a:pt x="7089874" y="3632682"/>
                  </a:cubicBezTo>
                  <a:close/>
                  <a:moveTo>
                    <a:pt x="7160648" y="3632682"/>
                  </a:moveTo>
                  <a:cubicBezTo>
                    <a:pt x="7144618" y="3632682"/>
                    <a:pt x="7131615" y="3619159"/>
                    <a:pt x="7131615" y="3602482"/>
                  </a:cubicBezTo>
                  <a:cubicBezTo>
                    <a:pt x="7131615" y="3585804"/>
                    <a:pt x="7144618" y="3572282"/>
                    <a:pt x="7160648" y="3572282"/>
                  </a:cubicBezTo>
                  <a:cubicBezTo>
                    <a:pt x="7176677" y="3572282"/>
                    <a:pt x="7189669" y="3585804"/>
                    <a:pt x="7189669" y="3602482"/>
                  </a:cubicBezTo>
                  <a:cubicBezTo>
                    <a:pt x="7189669" y="3619159"/>
                    <a:pt x="7176677" y="3632682"/>
                    <a:pt x="7160648" y="3632682"/>
                  </a:cubicBezTo>
                  <a:close/>
                  <a:moveTo>
                    <a:pt x="7231422" y="3632682"/>
                  </a:moveTo>
                  <a:cubicBezTo>
                    <a:pt x="7215393" y="3632682"/>
                    <a:pt x="7202390" y="3619159"/>
                    <a:pt x="7202390" y="3602482"/>
                  </a:cubicBezTo>
                  <a:cubicBezTo>
                    <a:pt x="7202390" y="3585804"/>
                    <a:pt x="7215393" y="3572282"/>
                    <a:pt x="7231422" y="3572282"/>
                  </a:cubicBezTo>
                  <a:cubicBezTo>
                    <a:pt x="7247451" y="3572282"/>
                    <a:pt x="7260443" y="3585804"/>
                    <a:pt x="7260443" y="3602482"/>
                  </a:cubicBezTo>
                  <a:cubicBezTo>
                    <a:pt x="7260443" y="3619159"/>
                    <a:pt x="7247451" y="3632682"/>
                    <a:pt x="7231422" y="3632682"/>
                  </a:cubicBezTo>
                  <a:close/>
                  <a:moveTo>
                    <a:pt x="7302194" y="3632682"/>
                  </a:moveTo>
                  <a:cubicBezTo>
                    <a:pt x="7286165" y="3632682"/>
                    <a:pt x="7273162" y="3619159"/>
                    <a:pt x="7273162" y="3602482"/>
                  </a:cubicBezTo>
                  <a:cubicBezTo>
                    <a:pt x="7273162" y="3585804"/>
                    <a:pt x="7286165" y="3572282"/>
                    <a:pt x="7302194" y="3572282"/>
                  </a:cubicBezTo>
                  <a:cubicBezTo>
                    <a:pt x="7318223" y="3572282"/>
                    <a:pt x="7331216" y="3585804"/>
                    <a:pt x="7331216" y="3602482"/>
                  </a:cubicBezTo>
                  <a:cubicBezTo>
                    <a:pt x="7331216" y="3619159"/>
                    <a:pt x="7318223" y="3632682"/>
                    <a:pt x="7302194" y="3632682"/>
                  </a:cubicBezTo>
                  <a:close/>
                  <a:moveTo>
                    <a:pt x="7372968" y="3632682"/>
                  </a:moveTo>
                  <a:cubicBezTo>
                    <a:pt x="7356939" y="3632682"/>
                    <a:pt x="7343936" y="3619159"/>
                    <a:pt x="7343936" y="3602482"/>
                  </a:cubicBezTo>
                  <a:cubicBezTo>
                    <a:pt x="7343936" y="3585804"/>
                    <a:pt x="7356939" y="3572282"/>
                    <a:pt x="7372968" y="3572282"/>
                  </a:cubicBezTo>
                  <a:cubicBezTo>
                    <a:pt x="7388998" y="3572282"/>
                    <a:pt x="7401990" y="3585804"/>
                    <a:pt x="7401990" y="3602482"/>
                  </a:cubicBezTo>
                  <a:cubicBezTo>
                    <a:pt x="7401990" y="3619159"/>
                    <a:pt x="7388998" y="3632682"/>
                    <a:pt x="7372968" y="3632682"/>
                  </a:cubicBezTo>
                  <a:close/>
                  <a:moveTo>
                    <a:pt x="7443742" y="3632682"/>
                  </a:moveTo>
                  <a:cubicBezTo>
                    <a:pt x="7427712" y="3632682"/>
                    <a:pt x="7414709" y="3619159"/>
                    <a:pt x="7414709" y="3602482"/>
                  </a:cubicBezTo>
                  <a:cubicBezTo>
                    <a:pt x="7414709" y="3585804"/>
                    <a:pt x="7427712" y="3572282"/>
                    <a:pt x="7443742" y="3572282"/>
                  </a:cubicBezTo>
                  <a:cubicBezTo>
                    <a:pt x="7459771" y="3572282"/>
                    <a:pt x="7472763" y="3585804"/>
                    <a:pt x="7472763" y="3602482"/>
                  </a:cubicBezTo>
                  <a:cubicBezTo>
                    <a:pt x="7472763" y="3619159"/>
                    <a:pt x="7459771" y="3632682"/>
                    <a:pt x="7443742" y="3632682"/>
                  </a:cubicBezTo>
                  <a:close/>
                  <a:moveTo>
                    <a:pt x="7514516" y="3632682"/>
                  </a:moveTo>
                  <a:cubicBezTo>
                    <a:pt x="7498487" y="3632682"/>
                    <a:pt x="7485484" y="3619159"/>
                    <a:pt x="7485484" y="3602482"/>
                  </a:cubicBezTo>
                  <a:cubicBezTo>
                    <a:pt x="7485484" y="3585804"/>
                    <a:pt x="7498487" y="3572282"/>
                    <a:pt x="7514516" y="3572282"/>
                  </a:cubicBezTo>
                  <a:cubicBezTo>
                    <a:pt x="7530545" y="3572282"/>
                    <a:pt x="7543537" y="3585804"/>
                    <a:pt x="7543537" y="3602482"/>
                  </a:cubicBezTo>
                  <a:cubicBezTo>
                    <a:pt x="7543537" y="3619159"/>
                    <a:pt x="7530545" y="3632682"/>
                    <a:pt x="7514516" y="3632682"/>
                  </a:cubicBezTo>
                  <a:close/>
                  <a:moveTo>
                    <a:pt x="7585288" y="3632682"/>
                  </a:moveTo>
                  <a:cubicBezTo>
                    <a:pt x="7569259" y="3632682"/>
                    <a:pt x="7556256" y="3619159"/>
                    <a:pt x="7556256" y="3602482"/>
                  </a:cubicBezTo>
                  <a:cubicBezTo>
                    <a:pt x="7556256" y="3585804"/>
                    <a:pt x="7569259" y="3572282"/>
                    <a:pt x="7585288" y="3572282"/>
                  </a:cubicBezTo>
                  <a:cubicBezTo>
                    <a:pt x="7601317" y="3572282"/>
                    <a:pt x="7614310" y="3585804"/>
                    <a:pt x="7614310" y="3602482"/>
                  </a:cubicBezTo>
                  <a:cubicBezTo>
                    <a:pt x="7614310" y="3619159"/>
                    <a:pt x="7601317" y="3632682"/>
                    <a:pt x="7585288" y="3632682"/>
                  </a:cubicBezTo>
                  <a:close/>
                  <a:moveTo>
                    <a:pt x="7656061" y="3632682"/>
                  </a:moveTo>
                  <a:cubicBezTo>
                    <a:pt x="7640032" y="3632682"/>
                    <a:pt x="7627029" y="3619159"/>
                    <a:pt x="7627029" y="3602482"/>
                  </a:cubicBezTo>
                  <a:cubicBezTo>
                    <a:pt x="7627029" y="3585804"/>
                    <a:pt x="7640032" y="3572282"/>
                    <a:pt x="7656061" y="3572282"/>
                  </a:cubicBezTo>
                  <a:cubicBezTo>
                    <a:pt x="7672091" y="3572282"/>
                    <a:pt x="7685083" y="3585804"/>
                    <a:pt x="7685083" y="3602482"/>
                  </a:cubicBezTo>
                  <a:cubicBezTo>
                    <a:pt x="7685083" y="3619159"/>
                    <a:pt x="7672091" y="3632682"/>
                    <a:pt x="7656061" y="3632682"/>
                  </a:cubicBezTo>
                  <a:close/>
                  <a:moveTo>
                    <a:pt x="7726835" y="3632682"/>
                  </a:moveTo>
                  <a:cubicBezTo>
                    <a:pt x="7710805" y="3632682"/>
                    <a:pt x="7697802" y="3619159"/>
                    <a:pt x="7697802" y="3602482"/>
                  </a:cubicBezTo>
                  <a:cubicBezTo>
                    <a:pt x="7697802" y="3585804"/>
                    <a:pt x="7710805" y="3572282"/>
                    <a:pt x="7726835" y="3572282"/>
                  </a:cubicBezTo>
                  <a:cubicBezTo>
                    <a:pt x="7742864" y="3572282"/>
                    <a:pt x="7755856" y="3585804"/>
                    <a:pt x="7755856" y="3602482"/>
                  </a:cubicBezTo>
                  <a:cubicBezTo>
                    <a:pt x="7755856" y="3619159"/>
                    <a:pt x="7742864" y="3632682"/>
                    <a:pt x="7726835" y="3632682"/>
                  </a:cubicBezTo>
                  <a:close/>
                  <a:moveTo>
                    <a:pt x="7797609" y="3632682"/>
                  </a:moveTo>
                  <a:cubicBezTo>
                    <a:pt x="7781580" y="3632682"/>
                    <a:pt x="7768577" y="3619159"/>
                    <a:pt x="7768577" y="3602482"/>
                  </a:cubicBezTo>
                  <a:cubicBezTo>
                    <a:pt x="7768577" y="3585804"/>
                    <a:pt x="7781580" y="3572282"/>
                    <a:pt x="7797609" y="3572282"/>
                  </a:cubicBezTo>
                  <a:cubicBezTo>
                    <a:pt x="7813638" y="3572282"/>
                    <a:pt x="7826630" y="3585804"/>
                    <a:pt x="7826630" y="3602482"/>
                  </a:cubicBezTo>
                  <a:cubicBezTo>
                    <a:pt x="7826630" y="3619159"/>
                    <a:pt x="7813638" y="3632682"/>
                    <a:pt x="7797609" y="3632682"/>
                  </a:cubicBezTo>
                  <a:close/>
                  <a:moveTo>
                    <a:pt x="7868382" y="3632682"/>
                  </a:moveTo>
                  <a:cubicBezTo>
                    <a:pt x="7852353" y="3632682"/>
                    <a:pt x="7839350" y="3619159"/>
                    <a:pt x="7839350" y="3602482"/>
                  </a:cubicBezTo>
                  <a:cubicBezTo>
                    <a:pt x="7839350" y="3585804"/>
                    <a:pt x="7852353" y="3572282"/>
                    <a:pt x="7868382" y="3572282"/>
                  </a:cubicBezTo>
                  <a:cubicBezTo>
                    <a:pt x="7884411" y="3572282"/>
                    <a:pt x="7897404" y="3585804"/>
                    <a:pt x="7897404" y="3602482"/>
                  </a:cubicBezTo>
                  <a:cubicBezTo>
                    <a:pt x="7897404" y="3619159"/>
                    <a:pt x="7884411" y="3632682"/>
                    <a:pt x="7868382" y="3632682"/>
                  </a:cubicBezTo>
                  <a:close/>
                  <a:moveTo>
                    <a:pt x="7939155" y="3632682"/>
                  </a:moveTo>
                  <a:cubicBezTo>
                    <a:pt x="7923126" y="3632682"/>
                    <a:pt x="7910123" y="3619159"/>
                    <a:pt x="7910123" y="3602482"/>
                  </a:cubicBezTo>
                  <a:cubicBezTo>
                    <a:pt x="7910123" y="3585804"/>
                    <a:pt x="7923126" y="3572282"/>
                    <a:pt x="7939155" y="3572282"/>
                  </a:cubicBezTo>
                  <a:cubicBezTo>
                    <a:pt x="7955185" y="3572282"/>
                    <a:pt x="7968177" y="3585804"/>
                    <a:pt x="7968177" y="3602482"/>
                  </a:cubicBezTo>
                  <a:cubicBezTo>
                    <a:pt x="7968177" y="3619159"/>
                    <a:pt x="7955185" y="3632682"/>
                    <a:pt x="7939155" y="3632682"/>
                  </a:cubicBezTo>
                  <a:close/>
                  <a:moveTo>
                    <a:pt x="8009929" y="3632682"/>
                  </a:moveTo>
                  <a:cubicBezTo>
                    <a:pt x="7993899" y="3632682"/>
                    <a:pt x="7980896" y="3619159"/>
                    <a:pt x="7980896" y="3602482"/>
                  </a:cubicBezTo>
                  <a:cubicBezTo>
                    <a:pt x="7980896" y="3585804"/>
                    <a:pt x="7993899" y="3572282"/>
                    <a:pt x="8009929" y="3572282"/>
                  </a:cubicBezTo>
                  <a:cubicBezTo>
                    <a:pt x="8025958" y="3572282"/>
                    <a:pt x="8038950" y="3585804"/>
                    <a:pt x="8038950" y="3602482"/>
                  </a:cubicBezTo>
                  <a:cubicBezTo>
                    <a:pt x="8038950" y="3619159"/>
                    <a:pt x="8025958" y="3632682"/>
                    <a:pt x="8009929" y="3632682"/>
                  </a:cubicBezTo>
                  <a:close/>
                  <a:moveTo>
                    <a:pt x="8080703" y="3632682"/>
                  </a:moveTo>
                  <a:cubicBezTo>
                    <a:pt x="8064674" y="3632682"/>
                    <a:pt x="8051671" y="3619159"/>
                    <a:pt x="8051671" y="3602482"/>
                  </a:cubicBezTo>
                  <a:cubicBezTo>
                    <a:pt x="8051671" y="3585804"/>
                    <a:pt x="8064674" y="3572282"/>
                    <a:pt x="8080703" y="3572282"/>
                  </a:cubicBezTo>
                  <a:cubicBezTo>
                    <a:pt x="8096732" y="3572282"/>
                    <a:pt x="8109724" y="3585804"/>
                    <a:pt x="8109724" y="3602482"/>
                  </a:cubicBezTo>
                  <a:cubicBezTo>
                    <a:pt x="8109724" y="3619159"/>
                    <a:pt x="8096732" y="3632682"/>
                    <a:pt x="8080703" y="3632682"/>
                  </a:cubicBezTo>
                  <a:close/>
                  <a:moveTo>
                    <a:pt x="8151475" y="3632682"/>
                  </a:moveTo>
                  <a:cubicBezTo>
                    <a:pt x="8135446" y="3632682"/>
                    <a:pt x="8122443" y="3619159"/>
                    <a:pt x="8122443" y="3602482"/>
                  </a:cubicBezTo>
                  <a:cubicBezTo>
                    <a:pt x="8122443" y="3585804"/>
                    <a:pt x="8135446" y="3572282"/>
                    <a:pt x="8151475" y="3572282"/>
                  </a:cubicBezTo>
                  <a:cubicBezTo>
                    <a:pt x="8167504" y="3572282"/>
                    <a:pt x="8180497" y="3585804"/>
                    <a:pt x="8180497" y="3602482"/>
                  </a:cubicBezTo>
                  <a:cubicBezTo>
                    <a:pt x="8180497" y="3619159"/>
                    <a:pt x="8167504" y="3632682"/>
                    <a:pt x="8151475" y="3632682"/>
                  </a:cubicBezTo>
                  <a:close/>
                  <a:moveTo>
                    <a:pt x="8505342" y="3632682"/>
                  </a:moveTo>
                  <a:cubicBezTo>
                    <a:pt x="8489313" y="3632682"/>
                    <a:pt x="8476310" y="3619159"/>
                    <a:pt x="8476310" y="3602482"/>
                  </a:cubicBezTo>
                  <a:cubicBezTo>
                    <a:pt x="8476310" y="3585804"/>
                    <a:pt x="8489313" y="3572282"/>
                    <a:pt x="8505342" y="3572282"/>
                  </a:cubicBezTo>
                  <a:cubicBezTo>
                    <a:pt x="8521372" y="3572282"/>
                    <a:pt x="8534364" y="3585804"/>
                    <a:pt x="8534364" y="3602482"/>
                  </a:cubicBezTo>
                  <a:cubicBezTo>
                    <a:pt x="8534364" y="3619159"/>
                    <a:pt x="8521372" y="3632682"/>
                    <a:pt x="8505342" y="3632682"/>
                  </a:cubicBezTo>
                  <a:close/>
                  <a:moveTo>
                    <a:pt x="8788435" y="3632682"/>
                  </a:moveTo>
                  <a:cubicBezTo>
                    <a:pt x="8772406" y="3632682"/>
                    <a:pt x="8759403" y="3619159"/>
                    <a:pt x="8759403" y="3602482"/>
                  </a:cubicBezTo>
                  <a:cubicBezTo>
                    <a:pt x="8759403" y="3585804"/>
                    <a:pt x="8772406" y="3572282"/>
                    <a:pt x="8788435" y="3572282"/>
                  </a:cubicBezTo>
                  <a:cubicBezTo>
                    <a:pt x="8804465" y="3572282"/>
                    <a:pt x="8817457" y="3585804"/>
                    <a:pt x="8817457" y="3602482"/>
                  </a:cubicBezTo>
                  <a:cubicBezTo>
                    <a:pt x="8817457" y="3619159"/>
                    <a:pt x="8804465" y="3632682"/>
                    <a:pt x="8788435" y="3632682"/>
                  </a:cubicBezTo>
                  <a:close/>
                  <a:moveTo>
                    <a:pt x="2206508" y="3559080"/>
                  </a:moveTo>
                  <a:cubicBezTo>
                    <a:pt x="2190479" y="3559080"/>
                    <a:pt x="2177481" y="3545557"/>
                    <a:pt x="2177481" y="3528880"/>
                  </a:cubicBezTo>
                  <a:cubicBezTo>
                    <a:pt x="2177481" y="3512203"/>
                    <a:pt x="2190479" y="3498680"/>
                    <a:pt x="2206508" y="3498680"/>
                  </a:cubicBezTo>
                  <a:cubicBezTo>
                    <a:pt x="2222537" y="3498680"/>
                    <a:pt x="2235535" y="3512203"/>
                    <a:pt x="2235535" y="3528880"/>
                  </a:cubicBezTo>
                  <a:cubicBezTo>
                    <a:pt x="2235535" y="3545557"/>
                    <a:pt x="2222537" y="3559080"/>
                    <a:pt x="2206508" y="3559080"/>
                  </a:cubicBezTo>
                  <a:close/>
                  <a:moveTo>
                    <a:pt x="2277281" y="3559080"/>
                  </a:moveTo>
                  <a:cubicBezTo>
                    <a:pt x="2261252" y="3559080"/>
                    <a:pt x="2248254" y="3545557"/>
                    <a:pt x="2248254" y="3528880"/>
                  </a:cubicBezTo>
                  <a:cubicBezTo>
                    <a:pt x="2248254" y="3512203"/>
                    <a:pt x="2261252" y="3498680"/>
                    <a:pt x="2277281" y="3498680"/>
                  </a:cubicBezTo>
                  <a:cubicBezTo>
                    <a:pt x="2293310" y="3498680"/>
                    <a:pt x="2306308" y="3512203"/>
                    <a:pt x="2306308" y="3528880"/>
                  </a:cubicBezTo>
                  <a:cubicBezTo>
                    <a:pt x="2306308" y="3545557"/>
                    <a:pt x="2293310" y="3559080"/>
                    <a:pt x="2277281" y="3559080"/>
                  </a:cubicBezTo>
                  <a:close/>
                  <a:moveTo>
                    <a:pt x="2348054" y="3559080"/>
                  </a:moveTo>
                  <a:cubicBezTo>
                    <a:pt x="2332025" y="3559080"/>
                    <a:pt x="2319027" y="3545557"/>
                    <a:pt x="2319027" y="3528880"/>
                  </a:cubicBezTo>
                  <a:cubicBezTo>
                    <a:pt x="2319027" y="3512203"/>
                    <a:pt x="2332025" y="3498680"/>
                    <a:pt x="2348054" y="3498680"/>
                  </a:cubicBezTo>
                  <a:cubicBezTo>
                    <a:pt x="2364083" y="3498680"/>
                    <a:pt x="2377081" y="3512203"/>
                    <a:pt x="2377081" y="3528880"/>
                  </a:cubicBezTo>
                  <a:cubicBezTo>
                    <a:pt x="2377081" y="3545557"/>
                    <a:pt x="2364083" y="3559080"/>
                    <a:pt x="2348054" y="3559080"/>
                  </a:cubicBezTo>
                  <a:close/>
                  <a:moveTo>
                    <a:pt x="2418829" y="3559080"/>
                  </a:moveTo>
                  <a:cubicBezTo>
                    <a:pt x="2402799" y="3559080"/>
                    <a:pt x="2389802" y="3545557"/>
                    <a:pt x="2389802" y="3528880"/>
                  </a:cubicBezTo>
                  <a:cubicBezTo>
                    <a:pt x="2389802" y="3512203"/>
                    <a:pt x="2402799" y="3498680"/>
                    <a:pt x="2418829" y="3498680"/>
                  </a:cubicBezTo>
                  <a:cubicBezTo>
                    <a:pt x="2434858" y="3498680"/>
                    <a:pt x="2447855" y="3512203"/>
                    <a:pt x="2447855" y="3528880"/>
                  </a:cubicBezTo>
                  <a:cubicBezTo>
                    <a:pt x="2447855" y="3545557"/>
                    <a:pt x="2434858" y="3559080"/>
                    <a:pt x="2418829" y="3559080"/>
                  </a:cubicBezTo>
                  <a:close/>
                  <a:moveTo>
                    <a:pt x="2489602" y="3559080"/>
                  </a:moveTo>
                  <a:cubicBezTo>
                    <a:pt x="2473573" y="3559080"/>
                    <a:pt x="2460575" y="3545557"/>
                    <a:pt x="2460575" y="3528880"/>
                  </a:cubicBezTo>
                  <a:cubicBezTo>
                    <a:pt x="2460575" y="3512203"/>
                    <a:pt x="2473573" y="3498680"/>
                    <a:pt x="2489602" y="3498680"/>
                  </a:cubicBezTo>
                  <a:cubicBezTo>
                    <a:pt x="2505631" y="3498680"/>
                    <a:pt x="2518629" y="3512203"/>
                    <a:pt x="2518629" y="3528880"/>
                  </a:cubicBezTo>
                  <a:cubicBezTo>
                    <a:pt x="2518629" y="3545557"/>
                    <a:pt x="2505631" y="3559080"/>
                    <a:pt x="2489602" y="3559080"/>
                  </a:cubicBezTo>
                  <a:close/>
                  <a:moveTo>
                    <a:pt x="2560375" y="3559080"/>
                  </a:moveTo>
                  <a:cubicBezTo>
                    <a:pt x="2544346" y="3559080"/>
                    <a:pt x="2531348" y="3545557"/>
                    <a:pt x="2531348" y="3528880"/>
                  </a:cubicBezTo>
                  <a:cubicBezTo>
                    <a:pt x="2531348" y="3512203"/>
                    <a:pt x="2544346" y="3498680"/>
                    <a:pt x="2560375" y="3498680"/>
                  </a:cubicBezTo>
                  <a:cubicBezTo>
                    <a:pt x="2576404" y="3498680"/>
                    <a:pt x="2589402" y="3512203"/>
                    <a:pt x="2589402" y="3528880"/>
                  </a:cubicBezTo>
                  <a:cubicBezTo>
                    <a:pt x="2589402" y="3545557"/>
                    <a:pt x="2576404" y="3559080"/>
                    <a:pt x="2560375" y="3559080"/>
                  </a:cubicBezTo>
                  <a:close/>
                  <a:moveTo>
                    <a:pt x="2631148" y="3559080"/>
                  </a:moveTo>
                  <a:cubicBezTo>
                    <a:pt x="2615119" y="3559080"/>
                    <a:pt x="2602121" y="3545557"/>
                    <a:pt x="2602121" y="3528880"/>
                  </a:cubicBezTo>
                  <a:cubicBezTo>
                    <a:pt x="2602121" y="3512203"/>
                    <a:pt x="2615119" y="3498680"/>
                    <a:pt x="2631148" y="3498680"/>
                  </a:cubicBezTo>
                  <a:cubicBezTo>
                    <a:pt x="2647177" y="3498680"/>
                    <a:pt x="2660175" y="3512203"/>
                    <a:pt x="2660175" y="3528880"/>
                  </a:cubicBezTo>
                  <a:cubicBezTo>
                    <a:pt x="2660175" y="3545557"/>
                    <a:pt x="2647177" y="3559080"/>
                    <a:pt x="2631148" y="3559080"/>
                  </a:cubicBezTo>
                  <a:close/>
                  <a:moveTo>
                    <a:pt x="2701923" y="3559080"/>
                  </a:moveTo>
                  <a:cubicBezTo>
                    <a:pt x="2685893" y="3559080"/>
                    <a:pt x="2672896" y="3545557"/>
                    <a:pt x="2672896" y="3528880"/>
                  </a:cubicBezTo>
                  <a:cubicBezTo>
                    <a:pt x="2672896" y="3512203"/>
                    <a:pt x="2685893" y="3498680"/>
                    <a:pt x="2701923" y="3498680"/>
                  </a:cubicBezTo>
                  <a:cubicBezTo>
                    <a:pt x="2717952" y="3498680"/>
                    <a:pt x="2730949" y="3512203"/>
                    <a:pt x="2730949" y="3528880"/>
                  </a:cubicBezTo>
                  <a:cubicBezTo>
                    <a:pt x="2730949" y="3545557"/>
                    <a:pt x="2717952" y="3559080"/>
                    <a:pt x="2701923" y="3559080"/>
                  </a:cubicBezTo>
                  <a:close/>
                  <a:moveTo>
                    <a:pt x="2772695" y="3559080"/>
                  </a:moveTo>
                  <a:cubicBezTo>
                    <a:pt x="2756666" y="3559080"/>
                    <a:pt x="2743668" y="3545557"/>
                    <a:pt x="2743668" y="3528880"/>
                  </a:cubicBezTo>
                  <a:cubicBezTo>
                    <a:pt x="2743668" y="3512203"/>
                    <a:pt x="2756666" y="3498680"/>
                    <a:pt x="2772695" y="3498680"/>
                  </a:cubicBezTo>
                  <a:cubicBezTo>
                    <a:pt x="2788724" y="3498680"/>
                    <a:pt x="2801722" y="3512203"/>
                    <a:pt x="2801722" y="3528880"/>
                  </a:cubicBezTo>
                  <a:cubicBezTo>
                    <a:pt x="2801722" y="3545557"/>
                    <a:pt x="2788724" y="3559080"/>
                    <a:pt x="2772695" y="3559080"/>
                  </a:cubicBezTo>
                  <a:close/>
                  <a:moveTo>
                    <a:pt x="2843468" y="3559080"/>
                  </a:moveTo>
                  <a:cubicBezTo>
                    <a:pt x="2827439" y="3559080"/>
                    <a:pt x="2814441" y="3545557"/>
                    <a:pt x="2814441" y="3528880"/>
                  </a:cubicBezTo>
                  <a:cubicBezTo>
                    <a:pt x="2814441" y="3512203"/>
                    <a:pt x="2827439" y="3498680"/>
                    <a:pt x="2843468" y="3498680"/>
                  </a:cubicBezTo>
                  <a:cubicBezTo>
                    <a:pt x="2859497" y="3498680"/>
                    <a:pt x="2872495" y="3512203"/>
                    <a:pt x="2872495" y="3528880"/>
                  </a:cubicBezTo>
                  <a:cubicBezTo>
                    <a:pt x="2872495" y="3545557"/>
                    <a:pt x="2859497" y="3559080"/>
                    <a:pt x="2843468" y="3559080"/>
                  </a:cubicBezTo>
                  <a:close/>
                  <a:moveTo>
                    <a:pt x="2914241" y="3559080"/>
                  </a:moveTo>
                  <a:cubicBezTo>
                    <a:pt x="2898212" y="3559080"/>
                    <a:pt x="2885214" y="3545557"/>
                    <a:pt x="2885214" y="3528880"/>
                  </a:cubicBezTo>
                  <a:cubicBezTo>
                    <a:pt x="2885214" y="3512203"/>
                    <a:pt x="2898212" y="3498680"/>
                    <a:pt x="2914241" y="3498680"/>
                  </a:cubicBezTo>
                  <a:cubicBezTo>
                    <a:pt x="2930270" y="3498680"/>
                    <a:pt x="2943268" y="3512203"/>
                    <a:pt x="2943268" y="3528880"/>
                  </a:cubicBezTo>
                  <a:cubicBezTo>
                    <a:pt x="2943268" y="3545557"/>
                    <a:pt x="2930270" y="3559080"/>
                    <a:pt x="2914241" y="3559080"/>
                  </a:cubicBezTo>
                  <a:close/>
                  <a:moveTo>
                    <a:pt x="2985017" y="3559080"/>
                  </a:moveTo>
                  <a:cubicBezTo>
                    <a:pt x="2968987" y="3559080"/>
                    <a:pt x="2955990" y="3545557"/>
                    <a:pt x="2955990" y="3528880"/>
                  </a:cubicBezTo>
                  <a:cubicBezTo>
                    <a:pt x="2955990" y="3512203"/>
                    <a:pt x="2968987" y="3498680"/>
                    <a:pt x="2985017" y="3498680"/>
                  </a:cubicBezTo>
                  <a:cubicBezTo>
                    <a:pt x="3001046" y="3498680"/>
                    <a:pt x="3014043" y="3512203"/>
                    <a:pt x="3014043" y="3528880"/>
                  </a:cubicBezTo>
                  <a:cubicBezTo>
                    <a:pt x="3014043" y="3545557"/>
                    <a:pt x="3001046" y="3559080"/>
                    <a:pt x="2985017" y="3559080"/>
                  </a:cubicBezTo>
                  <a:close/>
                  <a:moveTo>
                    <a:pt x="3055789" y="3559080"/>
                  </a:moveTo>
                  <a:cubicBezTo>
                    <a:pt x="3039760" y="3559080"/>
                    <a:pt x="3026762" y="3545557"/>
                    <a:pt x="3026762" y="3528880"/>
                  </a:cubicBezTo>
                  <a:cubicBezTo>
                    <a:pt x="3026762" y="3512203"/>
                    <a:pt x="3039760" y="3498680"/>
                    <a:pt x="3055789" y="3498680"/>
                  </a:cubicBezTo>
                  <a:cubicBezTo>
                    <a:pt x="3071818" y="3498680"/>
                    <a:pt x="3084816" y="3512203"/>
                    <a:pt x="3084816" y="3528880"/>
                  </a:cubicBezTo>
                  <a:cubicBezTo>
                    <a:pt x="3084816" y="3545557"/>
                    <a:pt x="3071818" y="3559080"/>
                    <a:pt x="3055789" y="3559080"/>
                  </a:cubicBezTo>
                  <a:close/>
                  <a:moveTo>
                    <a:pt x="3126562" y="3559080"/>
                  </a:moveTo>
                  <a:cubicBezTo>
                    <a:pt x="3110533" y="3559080"/>
                    <a:pt x="3097535" y="3545557"/>
                    <a:pt x="3097535" y="3528880"/>
                  </a:cubicBezTo>
                  <a:cubicBezTo>
                    <a:pt x="3097535" y="3512203"/>
                    <a:pt x="3110533" y="3498680"/>
                    <a:pt x="3126562" y="3498680"/>
                  </a:cubicBezTo>
                  <a:cubicBezTo>
                    <a:pt x="3142591" y="3498680"/>
                    <a:pt x="3155589" y="3512203"/>
                    <a:pt x="3155589" y="3528880"/>
                  </a:cubicBezTo>
                  <a:cubicBezTo>
                    <a:pt x="3155589" y="3545557"/>
                    <a:pt x="3142591" y="3559080"/>
                    <a:pt x="3126562" y="3559080"/>
                  </a:cubicBezTo>
                  <a:close/>
                  <a:moveTo>
                    <a:pt x="3197335" y="3559080"/>
                  </a:moveTo>
                  <a:cubicBezTo>
                    <a:pt x="3181306" y="3559080"/>
                    <a:pt x="3168308" y="3545557"/>
                    <a:pt x="3168308" y="3528880"/>
                  </a:cubicBezTo>
                  <a:cubicBezTo>
                    <a:pt x="3168308" y="3512203"/>
                    <a:pt x="3181306" y="3498680"/>
                    <a:pt x="3197335" y="3498680"/>
                  </a:cubicBezTo>
                  <a:cubicBezTo>
                    <a:pt x="3213364" y="3498680"/>
                    <a:pt x="3226362" y="3512203"/>
                    <a:pt x="3226362" y="3528880"/>
                  </a:cubicBezTo>
                  <a:cubicBezTo>
                    <a:pt x="3226362" y="3545557"/>
                    <a:pt x="3213364" y="3559080"/>
                    <a:pt x="3197335" y="3559080"/>
                  </a:cubicBezTo>
                  <a:close/>
                  <a:moveTo>
                    <a:pt x="3268110" y="3559080"/>
                  </a:moveTo>
                  <a:cubicBezTo>
                    <a:pt x="3252080" y="3559080"/>
                    <a:pt x="3239083" y="3545557"/>
                    <a:pt x="3239083" y="3528880"/>
                  </a:cubicBezTo>
                  <a:cubicBezTo>
                    <a:pt x="3239083" y="3512203"/>
                    <a:pt x="3252080" y="3498680"/>
                    <a:pt x="3268110" y="3498680"/>
                  </a:cubicBezTo>
                  <a:cubicBezTo>
                    <a:pt x="3284139" y="3498680"/>
                    <a:pt x="3297136" y="3512203"/>
                    <a:pt x="3297136" y="3528880"/>
                  </a:cubicBezTo>
                  <a:cubicBezTo>
                    <a:pt x="3297136" y="3545557"/>
                    <a:pt x="3284139" y="3559080"/>
                    <a:pt x="3268110" y="3559080"/>
                  </a:cubicBezTo>
                  <a:close/>
                  <a:moveTo>
                    <a:pt x="3338882" y="3559080"/>
                  </a:moveTo>
                  <a:cubicBezTo>
                    <a:pt x="3322853" y="3559080"/>
                    <a:pt x="3309855" y="3545557"/>
                    <a:pt x="3309855" y="3528880"/>
                  </a:cubicBezTo>
                  <a:cubicBezTo>
                    <a:pt x="3309855" y="3512203"/>
                    <a:pt x="3322853" y="3498680"/>
                    <a:pt x="3338882" y="3498680"/>
                  </a:cubicBezTo>
                  <a:cubicBezTo>
                    <a:pt x="3354911" y="3498680"/>
                    <a:pt x="3367909" y="3512203"/>
                    <a:pt x="3367909" y="3528880"/>
                  </a:cubicBezTo>
                  <a:cubicBezTo>
                    <a:pt x="3367909" y="3545557"/>
                    <a:pt x="3354911" y="3559080"/>
                    <a:pt x="3338882" y="3559080"/>
                  </a:cubicBezTo>
                  <a:close/>
                  <a:moveTo>
                    <a:pt x="5037444" y="3559080"/>
                  </a:moveTo>
                  <a:cubicBezTo>
                    <a:pt x="5021415" y="3559080"/>
                    <a:pt x="5008417" y="3545557"/>
                    <a:pt x="5008417" y="3528880"/>
                  </a:cubicBezTo>
                  <a:cubicBezTo>
                    <a:pt x="5008417" y="3512203"/>
                    <a:pt x="5021415" y="3498680"/>
                    <a:pt x="5037444" y="3498680"/>
                  </a:cubicBezTo>
                  <a:cubicBezTo>
                    <a:pt x="5053473" y="3498680"/>
                    <a:pt x="5066471" y="3512203"/>
                    <a:pt x="5066471" y="3528880"/>
                  </a:cubicBezTo>
                  <a:cubicBezTo>
                    <a:pt x="5066471" y="3545557"/>
                    <a:pt x="5053473" y="3559080"/>
                    <a:pt x="5037444" y="3559080"/>
                  </a:cubicBezTo>
                  <a:close/>
                  <a:moveTo>
                    <a:pt x="5108217" y="3559080"/>
                  </a:moveTo>
                  <a:cubicBezTo>
                    <a:pt x="5092188" y="3559080"/>
                    <a:pt x="5079190" y="3545557"/>
                    <a:pt x="5079190" y="3528880"/>
                  </a:cubicBezTo>
                  <a:cubicBezTo>
                    <a:pt x="5079190" y="3512203"/>
                    <a:pt x="5092188" y="3498680"/>
                    <a:pt x="5108217" y="3498680"/>
                  </a:cubicBezTo>
                  <a:cubicBezTo>
                    <a:pt x="5124246" y="3498680"/>
                    <a:pt x="5137244" y="3512203"/>
                    <a:pt x="5137244" y="3528880"/>
                  </a:cubicBezTo>
                  <a:cubicBezTo>
                    <a:pt x="5137244" y="3545557"/>
                    <a:pt x="5124246" y="3559080"/>
                    <a:pt x="5108217" y="3559080"/>
                  </a:cubicBezTo>
                  <a:close/>
                  <a:moveTo>
                    <a:pt x="5178990" y="3559080"/>
                  </a:moveTo>
                  <a:cubicBezTo>
                    <a:pt x="5162961" y="3559080"/>
                    <a:pt x="5149963" y="3545557"/>
                    <a:pt x="5149963" y="3528880"/>
                  </a:cubicBezTo>
                  <a:cubicBezTo>
                    <a:pt x="5149963" y="3512203"/>
                    <a:pt x="5162961" y="3498680"/>
                    <a:pt x="5178990" y="3498680"/>
                  </a:cubicBezTo>
                  <a:cubicBezTo>
                    <a:pt x="5195019" y="3498680"/>
                    <a:pt x="5208017" y="3512203"/>
                    <a:pt x="5208017" y="3528880"/>
                  </a:cubicBezTo>
                  <a:cubicBezTo>
                    <a:pt x="5208017" y="3545557"/>
                    <a:pt x="5195019" y="3559080"/>
                    <a:pt x="5178990" y="3559080"/>
                  </a:cubicBezTo>
                  <a:close/>
                  <a:moveTo>
                    <a:pt x="5674406" y="3559080"/>
                  </a:moveTo>
                  <a:cubicBezTo>
                    <a:pt x="5658377" y="3559080"/>
                    <a:pt x="5645374" y="3545557"/>
                    <a:pt x="5645374" y="3528880"/>
                  </a:cubicBezTo>
                  <a:cubicBezTo>
                    <a:pt x="5645374" y="3512203"/>
                    <a:pt x="5658377" y="3498680"/>
                    <a:pt x="5674406" y="3498680"/>
                  </a:cubicBezTo>
                  <a:cubicBezTo>
                    <a:pt x="5690436" y="3498680"/>
                    <a:pt x="5703428" y="3512203"/>
                    <a:pt x="5703428" y="3528880"/>
                  </a:cubicBezTo>
                  <a:cubicBezTo>
                    <a:pt x="5703428" y="3545557"/>
                    <a:pt x="5690436" y="3559080"/>
                    <a:pt x="5674406" y="3559080"/>
                  </a:cubicBezTo>
                  <a:close/>
                  <a:moveTo>
                    <a:pt x="5815954" y="3559080"/>
                  </a:moveTo>
                  <a:cubicBezTo>
                    <a:pt x="5799925" y="3559080"/>
                    <a:pt x="5786922" y="3545557"/>
                    <a:pt x="5786922" y="3528880"/>
                  </a:cubicBezTo>
                  <a:cubicBezTo>
                    <a:pt x="5786922" y="3512203"/>
                    <a:pt x="5799925" y="3498680"/>
                    <a:pt x="5815954" y="3498680"/>
                  </a:cubicBezTo>
                  <a:cubicBezTo>
                    <a:pt x="5831983" y="3498680"/>
                    <a:pt x="5844975" y="3512203"/>
                    <a:pt x="5844975" y="3528880"/>
                  </a:cubicBezTo>
                  <a:cubicBezTo>
                    <a:pt x="5844975" y="3545557"/>
                    <a:pt x="5831983" y="3559080"/>
                    <a:pt x="5815954" y="3559080"/>
                  </a:cubicBezTo>
                  <a:close/>
                  <a:moveTo>
                    <a:pt x="5957500" y="3559080"/>
                  </a:moveTo>
                  <a:cubicBezTo>
                    <a:pt x="5941471" y="3559080"/>
                    <a:pt x="5928468" y="3545557"/>
                    <a:pt x="5928468" y="3528880"/>
                  </a:cubicBezTo>
                  <a:cubicBezTo>
                    <a:pt x="5928468" y="3512203"/>
                    <a:pt x="5941471" y="3498680"/>
                    <a:pt x="5957500" y="3498680"/>
                  </a:cubicBezTo>
                  <a:cubicBezTo>
                    <a:pt x="5973530" y="3498680"/>
                    <a:pt x="5986522" y="3512203"/>
                    <a:pt x="5986522" y="3528880"/>
                  </a:cubicBezTo>
                  <a:cubicBezTo>
                    <a:pt x="5986522" y="3545557"/>
                    <a:pt x="5973530" y="3559080"/>
                    <a:pt x="5957500" y="3559080"/>
                  </a:cubicBezTo>
                  <a:close/>
                  <a:moveTo>
                    <a:pt x="6028274" y="3559080"/>
                  </a:moveTo>
                  <a:cubicBezTo>
                    <a:pt x="6012244" y="3559080"/>
                    <a:pt x="5999241" y="3545557"/>
                    <a:pt x="5999241" y="3528880"/>
                  </a:cubicBezTo>
                  <a:cubicBezTo>
                    <a:pt x="5999241" y="3512203"/>
                    <a:pt x="6012244" y="3498680"/>
                    <a:pt x="6028274" y="3498680"/>
                  </a:cubicBezTo>
                  <a:cubicBezTo>
                    <a:pt x="6044303" y="3498680"/>
                    <a:pt x="6057295" y="3512203"/>
                    <a:pt x="6057295" y="3528880"/>
                  </a:cubicBezTo>
                  <a:cubicBezTo>
                    <a:pt x="6057295" y="3545557"/>
                    <a:pt x="6044303" y="3559080"/>
                    <a:pt x="6028274" y="3559080"/>
                  </a:cubicBezTo>
                  <a:close/>
                  <a:moveTo>
                    <a:pt x="6099048" y="3559080"/>
                  </a:moveTo>
                  <a:cubicBezTo>
                    <a:pt x="6083019" y="3559080"/>
                    <a:pt x="6070016" y="3545557"/>
                    <a:pt x="6070016" y="3528880"/>
                  </a:cubicBezTo>
                  <a:cubicBezTo>
                    <a:pt x="6070016" y="3512203"/>
                    <a:pt x="6083019" y="3498680"/>
                    <a:pt x="6099048" y="3498680"/>
                  </a:cubicBezTo>
                  <a:cubicBezTo>
                    <a:pt x="6115077" y="3498680"/>
                    <a:pt x="6128069" y="3512203"/>
                    <a:pt x="6128069" y="3528880"/>
                  </a:cubicBezTo>
                  <a:cubicBezTo>
                    <a:pt x="6128069" y="3545557"/>
                    <a:pt x="6115077" y="3559080"/>
                    <a:pt x="6099048" y="3559080"/>
                  </a:cubicBezTo>
                  <a:close/>
                  <a:moveTo>
                    <a:pt x="6169820" y="3559080"/>
                  </a:moveTo>
                  <a:cubicBezTo>
                    <a:pt x="6153791" y="3559080"/>
                    <a:pt x="6140788" y="3545557"/>
                    <a:pt x="6140788" y="3528880"/>
                  </a:cubicBezTo>
                  <a:cubicBezTo>
                    <a:pt x="6140788" y="3512203"/>
                    <a:pt x="6153791" y="3498680"/>
                    <a:pt x="6169820" y="3498680"/>
                  </a:cubicBezTo>
                  <a:cubicBezTo>
                    <a:pt x="6185849" y="3498680"/>
                    <a:pt x="6198842" y="3512203"/>
                    <a:pt x="6198842" y="3528880"/>
                  </a:cubicBezTo>
                  <a:cubicBezTo>
                    <a:pt x="6198842" y="3545557"/>
                    <a:pt x="6185849" y="3559080"/>
                    <a:pt x="6169820" y="3559080"/>
                  </a:cubicBezTo>
                  <a:close/>
                  <a:moveTo>
                    <a:pt x="6240593" y="3559080"/>
                  </a:moveTo>
                  <a:cubicBezTo>
                    <a:pt x="6224564" y="3559080"/>
                    <a:pt x="6211561" y="3545557"/>
                    <a:pt x="6211561" y="3528880"/>
                  </a:cubicBezTo>
                  <a:cubicBezTo>
                    <a:pt x="6211561" y="3512203"/>
                    <a:pt x="6224564" y="3498680"/>
                    <a:pt x="6240593" y="3498680"/>
                  </a:cubicBezTo>
                  <a:cubicBezTo>
                    <a:pt x="6256623" y="3498680"/>
                    <a:pt x="6269615" y="3512203"/>
                    <a:pt x="6269615" y="3528880"/>
                  </a:cubicBezTo>
                  <a:cubicBezTo>
                    <a:pt x="6269615" y="3545557"/>
                    <a:pt x="6256623" y="3559080"/>
                    <a:pt x="6240593" y="3559080"/>
                  </a:cubicBezTo>
                  <a:close/>
                  <a:moveTo>
                    <a:pt x="6311367" y="3559080"/>
                  </a:moveTo>
                  <a:cubicBezTo>
                    <a:pt x="6295337" y="3559080"/>
                    <a:pt x="6282334" y="3545557"/>
                    <a:pt x="6282334" y="3528880"/>
                  </a:cubicBezTo>
                  <a:cubicBezTo>
                    <a:pt x="6282334" y="3512203"/>
                    <a:pt x="6295337" y="3498680"/>
                    <a:pt x="6311367" y="3498680"/>
                  </a:cubicBezTo>
                  <a:cubicBezTo>
                    <a:pt x="6327396" y="3498680"/>
                    <a:pt x="6340388" y="3512203"/>
                    <a:pt x="6340388" y="3528880"/>
                  </a:cubicBezTo>
                  <a:cubicBezTo>
                    <a:pt x="6340388" y="3545557"/>
                    <a:pt x="6327396" y="3559080"/>
                    <a:pt x="6311367" y="3559080"/>
                  </a:cubicBezTo>
                  <a:close/>
                  <a:moveTo>
                    <a:pt x="6382142" y="3559080"/>
                  </a:moveTo>
                  <a:cubicBezTo>
                    <a:pt x="6366113" y="3559080"/>
                    <a:pt x="6353110" y="3545557"/>
                    <a:pt x="6353110" y="3528880"/>
                  </a:cubicBezTo>
                  <a:cubicBezTo>
                    <a:pt x="6353110" y="3512203"/>
                    <a:pt x="6366113" y="3498680"/>
                    <a:pt x="6382142" y="3498680"/>
                  </a:cubicBezTo>
                  <a:cubicBezTo>
                    <a:pt x="6398171" y="3498680"/>
                    <a:pt x="6411163" y="3512203"/>
                    <a:pt x="6411163" y="3528880"/>
                  </a:cubicBezTo>
                  <a:cubicBezTo>
                    <a:pt x="6411163" y="3545557"/>
                    <a:pt x="6398171" y="3559080"/>
                    <a:pt x="6382142" y="3559080"/>
                  </a:cubicBezTo>
                  <a:close/>
                  <a:moveTo>
                    <a:pt x="6665235" y="3559080"/>
                  </a:moveTo>
                  <a:cubicBezTo>
                    <a:pt x="6649206" y="3559080"/>
                    <a:pt x="6636203" y="3545557"/>
                    <a:pt x="6636203" y="3528880"/>
                  </a:cubicBezTo>
                  <a:cubicBezTo>
                    <a:pt x="6636203" y="3512203"/>
                    <a:pt x="6649206" y="3498680"/>
                    <a:pt x="6665235" y="3498680"/>
                  </a:cubicBezTo>
                  <a:cubicBezTo>
                    <a:pt x="6681264" y="3498680"/>
                    <a:pt x="6694256" y="3512203"/>
                    <a:pt x="6694256" y="3528880"/>
                  </a:cubicBezTo>
                  <a:cubicBezTo>
                    <a:pt x="6694256" y="3545557"/>
                    <a:pt x="6681264" y="3559080"/>
                    <a:pt x="6665235" y="3559080"/>
                  </a:cubicBezTo>
                  <a:close/>
                  <a:moveTo>
                    <a:pt x="6736007" y="3559080"/>
                  </a:moveTo>
                  <a:cubicBezTo>
                    <a:pt x="6719978" y="3559080"/>
                    <a:pt x="6706975" y="3545557"/>
                    <a:pt x="6706975" y="3528880"/>
                  </a:cubicBezTo>
                  <a:cubicBezTo>
                    <a:pt x="6706975" y="3512203"/>
                    <a:pt x="6719978" y="3498680"/>
                    <a:pt x="6736007" y="3498680"/>
                  </a:cubicBezTo>
                  <a:cubicBezTo>
                    <a:pt x="6752036" y="3498680"/>
                    <a:pt x="6765029" y="3512203"/>
                    <a:pt x="6765029" y="3528880"/>
                  </a:cubicBezTo>
                  <a:cubicBezTo>
                    <a:pt x="6765029" y="3545557"/>
                    <a:pt x="6752036" y="3559080"/>
                    <a:pt x="6736007" y="3559080"/>
                  </a:cubicBezTo>
                  <a:close/>
                  <a:moveTo>
                    <a:pt x="6806780" y="3559080"/>
                  </a:moveTo>
                  <a:cubicBezTo>
                    <a:pt x="6790751" y="3559080"/>
                    <a:pt x="6777748" y="3545557"/>
                    <a:pt x="6777748" y="3528880"/>
                  </a:cubicBezTo>
                  <a:cubicBezTo>
                    <a:pt x="6777748" y="3512203"/>
                    <a:pt x="6790751" y="3498680"/>
                    <a:pt x="6806780" y="3498680"/>
                  </a:cubicBezTo>
                  <a:cubicBezTo>
                    <a:pt x="6822810" y="3498680"/>
                    <a:pt x="6835802" y="3512203"/>
                    <a:pt x="6835802" y="3528880"/>
                  </a:cubicBezTo>
                  <a:cubicBezTo>
                    <a:pt x="6835802" y="3545557"/>
                    <a:pt x="6822810" y="3559080"/>
                    <a:pt x="6806780" y="3559080"/>
                  </a:cubicBezTo>
                  <a:close/>
                  <a:moveTo>
                    <a:pt x="6878465" y="3559080"/>
                  </a:moveTo>
                  <a:cubicBezTo>
                    <a:pt x="6862436" y="3559080"/>
                    <a:pt x="6849433" y="3545557"/>
                    <a:pt x="6849433" y="3528880"/>
                  </a:cubicBezTo>
                  <a:cubicBezTo>
                    <a:pt x="6849433" y="3512203"/>
                    <a:pt x="6862436" y="3498680"/>
                    <a:pt x="6878465" y="3498680"/>
                  </a:cubicBezTo>
                  <a:cubicBezTo>
                    <a:pt x="6894494" y="3498680"/>
                    <a:pt x="6907486" y="3512203"/>
                    <a:pt x="6907486" y="3528880"/>
                  </a:cubicBezTo>
                  <a:cubicBezTo>
                    <a:pt x="6907486" y="3545557"/>
                    <a:pt x="6894494" y="3559080"/>
                    <a:pt x="6878465" y="3559080"/>
                  </a:cubicBezTo>
                  <a:close/>
                  <a:moveTo>
                    <a:pt x="6949238" y="3559080"/>
                  </a:moveTo>
                  <a:cubicBezTo>
                    <a:pt x="6933209" y="3559080"/>
                    <a:pt x="6920206" y="3545557"/>
                    <a:pt x="6920206" y="3528880"/>
                  </a:cubicBezTo>
                  <a:cubicBezTo>
                    <a:pt x="6920206" y="3512203"/>
                    <a:pt x="6933209" y="3498680"/>
                    <a:pt x="6949238" y="3498680"/>
                  </a:cubicBezTo>
                  <a:cubicBezTo>
                    <a:pt x="6965267" y="3498680"/>
                    <a:pt x="6978259" y="3512203"/>
                    <a:pt x="6978259" y="3528880"/>
                  </a:cubicBezTo>
                  <a:cubicBezTo>
                    <a:pt x="6978259" y="3545557"/>
                    <a:pt x="6965267" y="3559080"/>
                    <a:pt x="6949238" y="3559080"/>
                  </a:cubicBezTo>
                  <a:close/>
                  <a:moveTo>
                    <a:pt x="7018645" y="3559080"/>
                  </a:moveTo>
                  <a:cubicBezTo>
                    <a:pt x="7002616" y="3559080"/>
                    <a:pt x="6989613" y="3545557"/>
                    <a:pt x="6989613" y="3528880"/>
                  </a:cubicBezTo>
                  <a:cubicBezTo>
                    <a:pt x="6989613" y="3512203"/>
                    <a:pt x="7002616" y="3498680"/>
                    <a:pt x="7018645" y="3498680"/>
                  </a:cubicBezTo>
                  <a:cubicBezTo>
                    <a:pt x="7034674" y="3498680"/>
                    <a:pt x="7047666" y="3512203"/>
                    <a:pt x="7047666" y="3528880"/>
                  </a:cubicBezTo>
                  <a:cubicBezTo>
                    <a:pt x="7047666" y="3545557"/>
                    <a:pt x="7034674" y="3559080"/>
                    <a:pt x="7018645" y="3559080"/>
                  </a:cubicBezTo>
                  <a:close/>
                  <a:moveTo>
                    <a:pt x="7089417" y="3559080"/>
                  </a:moveTo>
                  <a:cubicBezTo>
                    <a:pt x="7073388" y="3559080"/>
                    <a:pt x="7060385" y="3545557"/>
                    <a:pt x="7060385" y="3528880"/>
                  </a:cubicBezTo>
                  <a:cubicBezTo>
                    <a:pt x="7060385" y="3512203"/>
                    <a:pt x="7073388" y="3498680"/>
                    <a:pt x="7089417" y="3498680"/>
                  </a:cubicBezTo>
                  <a:cubicBezTo>
                    <a:pt x="7105447" y="3498680"/>
                    <a:pt x="7118439" y="3512203"/>
                    <a:pt x="7118439" y="3528880"/>
                  </a:cubicBezTo>
                  <a:cubicBezTo>
                    <a:pt x="7118439" y="3545557"/>
                    <a:pt x="7105447" y="3559080"/>
                    <a:pt x="7089417" y="3559080"/>
                  </a:cubicBezTo>
                  <a:close/>
                  <a:moveTo>
                    <a:pt x="7160191" y="3559080"/>
                  </a:moveTo>
                  <a:cubicBezTo>
                    <a:pt x="7144161" y="3559080"/>
                    <a:pt x="7131158" y="3545557"/>
                    <a:pt x="7131158" y="3528880"/>
                  </a:cubicBezTo>
                  <a:cubicBezTo>
                    <a:pt x="7131158" y="3512203"/>
                    <a:pt x="7144161" y="3498680"/>
                    <a:pt x="7160191" y="3498680"/>
                  </a:cubicBezTo>
                  <a:cubicBezTo>
                    <a:pt x="7176220" y="3498680"/>
                    <a:pt x="7189212" y="3512203"/>
                    <a:pt x="7189212" y="3528880"/>
                  </a:cubicBezTo>
                  <a:cubicBezTo>
                    <a:pt x="7189212" y="3545557"/>
                    <a:pt x="7176220" y="3559080"/>
                    <a:pt x="7160191" y="3559080"/>
                  </a:cubicBezTo>
                  <a:close/>
                  <a:moveTo>
                    <a:pt x="7231874" y="3559080"/>
                  </a:moveTo>
                  <a:cubicBezTo>
                    <a:pt x="7215845" y="3559080"/>
                    <a:pt x="7202842" y="3545557"/>
                    <a:pt x="7202842" y="3528880"/>
                  </a:cubicBezTo>
                  <a:cubicBezTo>
                    <a:pt x="7202842" y="3512203"/>
                    <a:pt x="7215845" y="3498680"/>
                    <a:pt x="7231874" y="3498680"/>
                  </a:cubicBezTo>
                  <a:cubicBezTo>
                    <a:pt x="7247903" y="3498680"/>
                    <a:pt x="7260895" y="3512203"/>
                    <a:pt x="7260895" y="3528880"/>
                  </a:cubicBezTo>
                  <a:cubicBezTo>
                    <a:pt x="7260895" y="3545557"/>
                    <a:pt x="7247903" y="3559080"/>
                    <a:pt x="7231874" y="3559080"/>
                  </a:cubicBezTo>
                  <a:close/>
                  <a:moveTo>
                    <a:pt x="7302646" y="3559080"/>
                  </a:moveTo>
                  <a:cubicBezTo>
                    <a:pt x="7286617" y="3559080"/>
                    <a:pt x="7273614" y="3545557"/>
                    <a:pt x="7273614" y="3528880"/>
                  </a:cubicBezTo>
                  <a:cubicBezTo>
                    <a:pt x="7273614" y="3512203"/>
                    <a:pt x="7286617" y="3498680"/>
                    <a:pt x="7302646" y="3498680"/>
                  </a:cubicBezTo>
                  <a:cubicBezTo>
                    <a:pt x="7318676" y="3498680"/>
                    <a:pt x="7331668" y="3512203"/>
                    <a:pt x="7331668" y="3528880"/>
                  </a:cubicBezTo>
                  <a:cubicBezTo>
                    <a:pt x="7331668" y="3545557"/>
                    <a:pt x="7318676" y="3559080"/>
                    <a:pt x="7302646" y="3559080"/>
                  </a:cubicBezTo>
                  <a:close/>
                  <a:moveTo>
                    <a:pt x="7372968" y="3559080"/>
                  </a:moveTo>
                  <a:cubicBezTo>
                    <a:pt x="7356939" y="3559080"/>
                    <a:pt x="7343936" y="3545557"/>
                    <a:pt x="7343936" y="3528880"/>
                  </a:cubicBezTo>
                  <a:cubicBezTo>
                    <a:pt x="7343936" y="3512203"/>
                    <a:pt x="7356939" y="3498680"/>
                    <a:pt x="7372968" y="3498680"/>
                  </a:cubicBezTo>
                  <a:cubicBezTo>
                    <a:pt x="7388998" y="3498680"/>
                    <a:pt x="7401990" y="3512203"/>
                    <a:pt x="7401990" y="3528880"/>
                  </a:cubicBezTo>
                  <a:cubicBezTo>
                    <a:pt x="7401990" y="3545557"/>
                    <a:pt x="7388998" y="3559080"/>
                    <a:pt x="7372968" y="3559080"/>
                  </a:cubicBezTo>
                  <a:close/>
                  <a:moveTo>
                    <a:pt x="7443742" y="3559080"/>
                  </a:moveTo>
                  <a:cubicBezTo>
                    <a:pt x="7427712" y="3559080"/>
                    <a:pt x="7414709" y="3545557"/>
                    <a:pt x="7414709" y="3528880"/>
                  </a:cubicBezTo>
                  <a:cubicBezTo>
                    <a:pt x="7414709" y="3512203"/>
                    <a:pt x="7427712" y="3498680"/>
                    <a:pt x="7443742" y="3498680"/>
                  </a:cubicBezTo>
                  <a:cubicBezTo>
                    <a:pt x="7459771" y="3498680"/>
                    <a:pt x="7472763" y="3512203"/>
                    <a:pt x="7472763" y="3528880"/>
                  </a:cubicBezTo>
                  <a:cubicBezTo>
                    <a:pt x="7472763" y="3545557"/>
                    <a:pt x="7459771" y="3559080"/>
                    <a:pt x="7443742" y="3559080"/>
                  </a:cubicBezTo>
                  <a:close/>
                  <a:moveTo>
                    <a:pt x="7514516" y="3559080"/>
                  </a:moveTo>
                  <a:cubicBezTo>
                    <a:pt x="7498487" y="3559080"/>
                    <a:pt x="7485484" y="3545557"/>
                    <a:pt x="7485484" y="3528880"/>
                  </a:cubicBezTo>
                  <a:cubicBezTo>
                    <a:pt x="7485484" y="3512203"/>
                    <a:pt x="7498487" y="3498680"/>
                    <a:pt x="7514516" y="3498680"/>
                  </a:cubicBezTo>
                  <a:cubicBezTo>
                    <a:pt x="7530545" y="3498680"/>
                    <a:pt x="7543537" y="3512203"/>
                    <a:pt x="7543537" y="3528880"/>
                  </a:cubicBezTo>
                  <a:cubicBezTo>
                    <a:pt x="7543537" y="3545557"/>
                    <a:pt x="7530545" y="3559080"/>
                    <a:pt x="7514516" y="3559080"/>
                  </a:cubicBezTo>
                  <a:close/>
                  <a:moveTo>
                    <a:pt x="7585288" y="3559080"/>
                  </a:moveTo>
                  <a:cubicBezTo>
                    <a:pt x="7569259" y="3559080"/>
                    <a:pt x="7556256" y="3545557"/>
                    <a:pt x="7556256" y="3528880"/>
                  </a:cubicBezTo>
                  <a:cubicBezTo>
                    <a:pt x="7556256" y="3512203"/>
                    <a:pt x="7569259" y="3498680"/>
                    <a:pt x="7585288" y="3498680"/>
                  </a:cubicBezTo>
                  <a:cubicBezTo>
                    <a:pt x="7601317" y="3498680"/>
                    <a:pt x="7614310" y="3512203"/>
                    <a:pt x="7614310" y="3528880"/>
                  </a:cubicBezTo>
                  <a:cubicBezTo>
                    <a:pt x="7614310" y="3545557"/>
                    <a:pt x="7601317" y="3559080"/>
                    <a:pt x="7585288" y="3559080"/>
                  </a:cubicBezTo>
                  <a:close/>
                  <a:moveTo>
                    <a:pt x="7656061" y="3559080"/>
                  </a:moveTo>
                  <a:cubicBezTo>
                    <a:pt x="7640032" y="3559080"/>
                    <a:pt x="7627029" y="3545557"/>
                    <a:pt x="7627029" y="3528880"/>
                  </a:cubicBezTo>
                  <a:cubicBezTo>
                    <a:pt x="7627029" y="3512203"/>
                    <a:pt x="7640032" y="3498680"/>
                    <a:pt x="7656061" y="3498680"/>
                  </a:cubicBezTo>
                  <a:cubicBezTo>
                    <a:pt x="7672091" y="3498680"/>
                    <a:pt x="7685083" y="3512203"/>
                    <a:pt x="7685083" y="3528880"/>
                  </a:cubicBezTo>
                  <a:cubicBezTo>
                    <a:pt x="7685083" y="3545557"/>
                    <a:pt x="7672091" y="3559080"/>
                    <a:pt x="7656061" y="3559080"/>
                  </a:cubicBezTo>
                  <a:close/>
                  <a:moveTo>
                    <a:pt x="7726835" y="3559080"/>
                  </a:moveTo>
                  <a:cubicBezTo>
                    <a:pt x="7710805" y="3559080"/>
                    <a:pt x="7697802" y="3545557"/>
                    <a:pt x="7697802" y="3528880"/>
                  </a:cubicBezTo>
                  <a:cubicBezTo>
                    <a:pt x="7697802" y="3512203"/>
                    <a:pt x="7710805" y="3498680"/>
                    <a:pt x="7726835" y="3498680"/>
                  </a:cubicBezTo>
                  <a:cubicBezTo>
                    <a:pt x="7742864" y="3498680"/>
                    <a:pt x="7755856" y="3512203"/>
                    <a:pt x="7755856" y="3528880"/>
                  </a:cubicBezTo>
                  <a:cubicBezTo>
                    <a:pt x="7755856" y="3545557"/>
                    <a:pt x="7742864" y="3559080"/>
                    <a:pt x="7726835" y="3559080"/>
                  </a:cubicBezTo>
                  <a:close/>
                  <a:moveTo>
                    <a:pt x="7797609" y="3559080"/>
                  </a:moveTo>
                  <a:cubicBezTo>
                    <a:pt x="7781580" y="3559080"/>
                    <a:pt x="7768577" y="3545557"/>
                    <a:pt x="7768577" y="3528880"/>
                  </a:cubicBezTo>
                  <a:cubicBezTo>
                    <a:pt x="7768577" y="3512203"/>
                    <a:pt x="7781580" y="3498680"/>
                    <a:pt x="7797609" y="3498680"/>
                  </a:cubicBezTo>
                  <a:cubicBezTo>
                    <a:pt x="7813638" y="3498680"/>
                    <a:pt x="7826630" y="3512203"/>
                    <a:pt x="7826630" y="3528880"/>
                  </a:cubicBezTo>
                  <a:cubicBezTo>
                    <a:pt x="7826630" y="3545557"/>
                    <a:pt x="7813638" y="3559080"/>
                    <a:pt x="7797609" y="3559080"/>
                  </a:cubicBezTo>
                  <a:close/>
                  <a:moveTo>
                    <a:pt x="7868382" y="3559080"/>
                  </a:moveTo>
                  <a:cubicBezTo>
                    <a:pt x="7852353" y="3559080"/>
                    <a:pt x="7839350" y="3545557"/>
                    <a:pt x="7839350" y="3528880"/>
                  </a:cubicBezTo>
                  <a:cubicBezTo>
                    <a:pt x="7839350" y="3512203"/>
                    <a:pt x="7852353" y="3498680"/>
                    <a:pt x="7868382" y="3498680"/>
                  </a:cubicBezTo>
                  <a:cubicBezTo>
                    <a:pt x="7884411" y="3498680"/>
                    <a:pt x="7897404" y="3512203"/>
                    <a:pt x="7897404" y="3528880"/>
                  </a:cubicBezTo>
                  <a:cubicBezTo>
                    <a:pt x="7897404" y="3545557"/>
                    <a:pt x="7884411" y="3559080"/>
                    <a:pt x="7868382" y="3559080"/>
                  </a:cubicBezTo>
                  <a:close/>
                  <a:moveTo>
                    <a:pt x="7939155" y="3559080"/>
                  </a:moveTo>
                  <a:cubicBezTo>
                    <a:pt x="7923126" y="3559080"/>
                    <a:pt x="7910123" y="3545557"/>
                    <a:pt x="7910123" y="3528880"/>
                  </a:cubicBezTo>
                  <a:cubicBezTo>
                    <a:pt x="7910123" y="3512203"/>
                    <a:pt x="7923126" y="3498680"/>
                    <a:pt x="7939155" y="3498680"/>
                  </a:cubicBezTo>
                  <a:cubicBezTo>
                    <a:pt x="7955185" y="3498680"/>
                    <a:pt x="7968177" y="3512203"/>
                    <a:pt x="7968177" y="3528880"/>
                  </a:cubicBezTo>
                  <a:cubicBezTo>
                    <a:pt x="7968177" y="3545557"/>
                    <a:pt x="7955185" y="3559080"/>
                    <a:pt x="7939155" y="3559080"/>
                  </a:cubicBezTo>
                  <a:close/>
                  <a:moveTo>
                    <a:pt x="8009929" y="3559080"/>
                  </a:moveTo>
                  <a:cubicBezTo>
                    <a:pt x="7993899" y="3559080"/>
                    <a:pt x="7980896" y="3545557"/>
                    <a:pt x="7980896" y="3528880"/>
                  </a:cubicBezTo>
                  <a:cubicBezTo>
                    <a:pt x="7980896" y="3512203"/>
                    <a:pt x="7993899" y="3498680"/>
                    <a:pt x="8009929" y="3498680"/>
                  </a:cubicBezTo>
                  <a:cubicBezTo>
                    <a:pt x="8025958" y="3498680"/>
                    <a:pt x="8038950" y="3512203"/>
                    <a:pt x="8038950" y="3528880"/>
                  </a:cubicBezTo>
                  <a:cubicBezTo>
                    <a:pt x="8038950" y="3545557"/>
                    <a:pt x="8025958" y="3559080"/>
                    <a:pt x="8009929" y="3559080"/>
                  </a:cubicBezTo>
                  <a:close/>
                  <a:moveTo>
                    <a:pt x="8080703" y="3559080"/>
                  </a:moveTo>
                  <a:cubicBezTo>
                    <a:pt x="8064674" y="3559080"/>
                    <a:pt x="8051671" y="3545557"/>
                    <a:pt x="8051671" y="3528880"/>
                  </a:cubicBezTo>
                  <a:cubicBezTo>
                    <a:pt x="8051671" y="3512203"/>
                    <a:pt x="8064674" y="3498680"/>
                    <a:pt x="8080703" y="3498680"/>
                  </a:cubicBezTo>
                  <a:cubicBezTo>
                    <a:pt x="8096732" y="3498680"/>
                    <a:pt x="8109724" y="3512203"/>
                    <a:pt x="8109724" y="3528880"/>
                  </a:cubicBezTo>
                  <a:cubicBezTo>
                    <a:pt x="8109724" y="3545557"/>
                    <a:pt x="8096732" y="3559080"/>
                    <a:pt x="8080703" y="3559080"/>
                  </a:cubicBezTo>
                  <a:close/>
                  <a:moveTo>
                    <a:pt x="8151475" y="3559080"/>
                  </a:moveTo>
                  <a:cubicBezTo>
                    <a:pt x="8135446" y="3559080"/>
                    <a:pt x="8122443" y="3545557"/>
                    <a:pt x="8122443" y="3528880"/>
                  </a:cubicBezTo>
                  <a:cubicBezTo>
                    <a:pt x="8122443" y="3512203"/>
                    <a:pt x="8135446" y="3498680"/>
                    <a:pt x="8151475" y="3498680"/>
                  </a:cubicBezTo>
                  <a:cubicBezTo>
                    <a:pt x="8167504" y="3498680"/>
                    <a:pt x="8180497" y="3512203"/>
                    <a:pt x="8180497" y="3528880"/>
                  </a:cubicBezTo>
                  <a:cubicBezTo>
                    <a:pt x="8180497" y="3545557"/>
                    <a:pt x="8167504" y="3559080"/>
                    <a:pt x="8151475" y="3559080"/>
                  </a:cubicBezTo>
                  <a:close/>
                  <a:moveTo>
                    <a:pt x="8222248" y="3559080"/>
                  </a:moveTo>
                  <a:cubicBezTo>
                    <a:pt x="8206219" y="3559080"/>
                    <a:pt x="8193216" y="3545557"/>
                    <a:pt x="8193216" y="3528880"/>
                  </a:cubicBezTo>
                  <a:cubicBezTo>
                    <a:pt x="8193216" y="3512203"/>
                    <a:pt x="8206219" y="3498680"/>
                    <a:pt x="8222248" y="3498680"/>
                  </a:cubicBezTo>
                  <a:cubicBezTo>
                    <a:pt x="8238278" y="3498680"/>
                    <a:pt x="8251270" y="3512203"/>
                    <a:pt x="8251270" y="3528880"/>
                  </a:cubicBezTo>
                  <a:cubicBezTo>
                    <a:pt x="8251270" y="3545557"/>
                    <a:pt x="8238278" y="3559080"/>
                    <a:pt x="8222248" y="3559080"/>
                  </a:cubicBezTo>
                  <a:close/>
                  <a:moveTo>
                    <a:pt x="8293022" y="3559080"/>
                  </a:moveTo>
                  <a:cubicBezTo>
                    <a:pt x="8276992" y="3559080"/>
                    <a:pt x="8263989" y="3545557"/>
                    <a:pt x="8263989" y="3528880"/>
                  </a:cubicBezTo>
                  <a:cubicBezTo>
                    <a:pt x="8263989" y="3512203"/>
                    <a:pt x="8276992" y="3498680"/>
                    <a:pt x="8293022" y="3498680"/>
                  </a:cubicBezTo>
                  <a:cubicBezTo>
                    <a:pt x="8309051" y="3498680"/>
                    <a:pt x="8322043" y="3512203"/>
                    <a:pt x="8322043" y="3528880"/>
                  </a:cubicBezTo>
                  <a:cubicBezTo>
                    <a:pt x="8322043" y="3545557"/>
                    <a:pt x="8309051" y="3559080"/>
                    <a:pt x="8293022" y="3559080"/>
                  </a:cubicBezTo>
                  <a:close/>
                  <a:moveTo>
                    <a:pt x="8505342" y="3559080"/>
                  </a:moveTo>
                  <a:cubicBezTo>
                    <a:pt x="8489313" y="3559080"/>
                    <a:pt x="8476310" y="3545557"/>
                    <a:pt x="8476310" y="3528880"/>
                  </a:cubicBezTo>
                  <a:cubicBezTo>
                    <a:pt x="8476310" y="3512203"/>
                    <a:pt x="8489313" y="3498680"/>
                    <a:pt x="8505342" y="3498680"/>
                  </a:cubicBezTo>
                  <a:cubicBezTo>
                    <a:pt x="8521372" y="3498680"/>
                    <a:pt x="8534364" y="3512203"/>
                    <a:pt x="8534364" y="3528880"/>
                  </a:cubicBezTo>
                  <a:cubicBezTo>
                    <a:pt x="8534364" y="3545557"/>
                    <a:pt x="8521372" y="3559080"/>
                    <a:pt x="8505342" y="3559080"/>
                  </a:cubicBezTo>
                  <a:close/>
                  <a:moveTo>
                    <a:pt x="8717662" y="3559080"/>
                  </a:moveTo>
                  <a:cubicBezTo>
                    <a:pt x="8701633" y="3559080"/>
                    <a:pt x="8688630" y="3545557"/>
                    <a:pt x="8688630" y="3528880"/>
                  </a:cubicBezTo>
                  <a:cubicBezTo>
                    <a:pt x="8688630" y="3512203"/>
                    <a:pt x="8701633" y="3498680"/>
                    <a:pt x="8717662" y="3498680"/>
                  </a:cubicBezTo>
                  <a:cubicBezTo>
                    <a:pt x="8733691" y="3498680"/>
                    <a:pt x="8746684" y="3512203"/>
                    <a:pt x="8746684" y="3528880"/>
                  </a:cubicBezTo>
                  <a:cubicBezTo>
                    <a:pt x="8746684" y="3545557"/>
                    <a:pt x="8733691" y="3559080"/>
                    <a:pt x="8717662" y="3559080"/>
                  </a:cubicBezTo>
                  <a:close/>
                  <a:moveTo>
                    <a:pt x="2277281" y="3485479"/>
                  </a:moveTo>
                  <a:cubicBezTo>
                    <a:pt x="2261252" y="3485479"/>
                    <a:pt x="2248254" y="3471956"/>
                    <a:pt x="2248254" y="3455279"/>
                  </a:cubicBezTo>
                  <a:cubicBezTo>
                    <a:pt x="2248254" y="3438602"/>
                    <a:pt x="2261252" y="3425079"/>
                    <a:pt x="2277281" y="3425079"/>
                  </a:cubicBezTo>
                  <a:cubicBezTo>
                    <a:pt x="2293310" y="3425079"/>
                    <a:pt x="2306308" y="3438602"/>
                    <a:pt x="2306308" y="3455279"/>
                  </a:cubicBezTo>
                  <a:cubicBezTo>
                    <a:pt x="2306308" y="3471956"/>
                    <a:pt x="2293310" y="3485479"/>
                    <a:pt x="2277281" y="3485479"/>
                  </a:cubicBezTo>
                  <a:close/>
                  <a:moveTo>
                    <a:pt x="2348054" y="3485479"/>
                  </a:moveTo>
                  <a:cubicBezTo>
                    <a:pt x="2332025" y="3485479"/>
                    <a:pt x="2319027" y="3471956"/>
                    <a:pt x="2319027" y="3455279"/>
                  </a:cubicBezTo>
                  <a:cubicBezTo>
                    <a:pt x="2319027" y="3438602"/>
                    <a:pt x="2332025" y="3425079"/>
                    <a:pt x="2348054" y="3425079"/>
                  </a:cubicBezTo>
                  <a:cubicBezTo>
                    <a:pt x="2364083" y="3425079"/>
                    <a:pt x="2377081" y="3438602"/>
                    <a:pt x="2377081" y="3455279"/>
                  </a:cubicBezTo>
                  <a:cubicBezTo>
                    <a:pt x="2377081" y="3471956"/>
                    <a:pt x="2364083" y="3485479"/>
                    <a:pt x="2348054" y="3485479"/>
                  </a:cubicBezTo>
                  <a:close/>
                  <a:moveTo>
                    <a:pt x="2418829" y="3485479"/>
                  </a:moveTo>
                  <a:cubicBezTo>
                    <a:pt x="2402799" y="3485479"/>
                    <a:pt x="2389802" y="3471956"/>
                    <a:pt x="2389802" y="3455279"/>
                  </a:cubicBezTo>
                  <a:cubicBezTo>
                    <a:pt x="2389802" y="3438602"/>
                    <a:pt x="2402799" y="3425079"/>
                    <a:pt x="2418829" y="3425079"/>
                  </a:cubicBezTo>
                  <a:cubicBezTo>
                    <a:pt x="2434858" y="3425079"/>
                    <a:pt x="2447855" y="3438602"/>
                    <a:pt x="2447855" y="3455279"/>
                  </a:cubicBezTo>
                  <a:cubicBezTo>
                    <a:pt x="2447855" y="3471956"/>
                    <a:pt x="2434858" y="3485479"/>
                    <a:pt x="2418829" y="3485479"/>
                  </a:cubicBezTo>
                  <a:close/>
                  <a:moveTo>
                    <a:pt x="2489602" y="3485479"/>
                  </a:moveTo>
                  <a:cubicBezTo>
                    <a:pt x="2473573" y="3485479"/>
                    <a:pt x="2460575" y="3471956"/>
                    <a:pt x="2460575" y="3455279"/>
                  </a:cubicBezTo>
                  <a:cubicBezTo>
                    <a:pt x="2460575" y="3438602"/>
                    <a:pt x="2473573" y="3425079"/>
                    <a:pt x="2489602" y="3425079"/>
                  </a:cubicBezTo>
                  <a:cubicBezTo>
                    <a:pt x="2505631" y="3425079"/>
                    <a:pt x="2518629" y="3438602"/>
                    <a:pt x="2518629" y="3455279"/>
                  </a:cubicBezTo>
                  <a:cubicBezTo>
                    <a:pt x="2518629" y="3471956"/>
                    <a:pt x="2505631" y="3485479"/>
                    <a:pt x="2489602" y="3485479"/>
                  </a:cubicBezTo>
                  <a:close/>
                  <a:moveTo>
                    <a:pt x="2560375" y="3485479"/>
                  </a:moveTo>
                  <a:cubicBezTo>
                    <a:pt x="2544346" y="3485479"/>
                    <a:pt x="2531348" y="3471956"/>
                    <a:pt x="2531348" y="3455279"/>
                  </a:cubicBezTo>
                  <a:cubicBezTo>
                    <a:pt x="2531348" y="3438602"/>
                    <a:pt x="2544346" y="3425079"/>
                    <a:pt x="2560375" y="3425079"/>
                  </a:cubicBezTo>
                  <a:cubicBezTo>
                    <a:pt x="2576404" y="3425079"/>
                    <a:pt x="2589402" y="3438602"/>
                    <a:pt x="2589402" y="3455279"/>
                  </a:cubicBezTo>
                  <a:cubicBezTo>
                    <a:pt x="2589402" y="3471956"/>
                    <a:pt x="2576404" y="3485479"/>
                    <a:pt x="2560375" y="3485479"/>
                  </a:cubicBezTo>
                  <a:close/>
                  <a:moveTo>
                    <a:pt x="2631148" y="3485479"/>
                  </a:moveTo>
                  <a:cubicBezTo>
                    <a:pt x="2615119" y="3485479"/>
                    <a:pt x="2602121" y="3471956"/>
                    <a:pt x="2602121" y="3455279"/>
                  </a:cubicBezTo>
                  <a:cubicBezTo>
                    <a:pt x="2602121" y="3438602"/>
                    <a:pt x="2615119" y="3425079"/>
                    <a:pt x="2631148" y="3425079"/>
                  </a:cubicBezTo>
                  <a:cubicBezTo>
                    <a:pt x="2647177" y="3425079"/>
                    <a:pt x="2660175" y="3438602"/>
                    <a:pt x="2660175" y="3455279"/>
                  </a:cubicBezTo>
                  <a:cubicBezTo>
                    <a:pt x="2660175" y="3471956"/>
                    <a:pt x="2647177" y="3485479"/>
                    <a:pt x="2631148" y="3485479"/>
                  </a:cubicBezTo>
                  <a:close/>
                  <a:moveTo>
                    <a:pt x="2701923" y="3485479"/>
                  </a:moveTo>
                  <a:cubicBezTo>
                    <a:pt x="2685893" y="3485479"/>
                    <a:pt x="2672896" y="3471956"/>
                    <a:pt x="2672896" y="3455279"/>
                  </a:cubicBezTo>
                  <a:cubicBezTo>
                    <a:pt x="2672896" y="3438602"/>
                    <a:pt x="2685893" y="3425079"/>
                    <a:pt x="2701923" y="3425079"/>
                  </a:cubicBezTo>
                  <a:cubicBezTo>
                    <a:pt x="2717952" y="3425079"/>
                    <a:pt x="2730949" y="3438602"/>
                    <a:pt x="2730949" y="3455279"/>
                  </a:cubicBezTo>
                  <a:cubicBezTo>
                    <a:pt x="2730949" y="3471956"/>
                    <a:pt x="2717952" y="3485479"/>
                    <a:pt x="2701923" y="3485479"/>
                  </a:cubicBezTo>
                  <a:close/>
                  <a:moveTo>
                    <a:pt x="2772695" y="3485479"/>
                  </a:moveTo>
                  <a:cubicBezTo>
                    <a:pt x="2756666" y="3485479"/>
                    <a:pt x="2743668" y="3471956"/>
                    <a:pt x="2743668" y="3455279"/>
                  </a:cubicBezTo>
                  <a:cubicBezTo>
                    <a:pt x="2743668" y="3438602"/>
                    <a:pt x="2756666" y="3425079"/>
                    <a:pt x="2772695" y="3425079"/>
                  </a:cubicBezTo>
                  <a:cubicBezTo>
                    <a:pt x="2788724" y="3425079"/>
                    <a:pt x="2801722" y="3438602"/>
                    <a:pt x="2801722" y="3455279"/>
                  </a:cubicBezTo>
                  <a:cubicBezTo>
                    <a:pt x="2801722" y="3471956"/>
                    <a:pt x="2788724" y="3485479"/>
                    <a:pt x="2772695" y="3485479"/>
                  </a:cubicBezTo>
                  <a:close/>
                  <a:moveTo>
                    <a:pt x="2843468" y="3485479"/>
                  </a:moveTo>
                  <a:cubicBezTo>
                    <a:pt x="2827439" y="3485479"/>
                    <a:pt x="2814441" y="3471956"/>
                    <a:pt x="2814441" y="3455279"/>
                  </a:cubicBezTo>
                  <a:cubicBezTo>
                    <a:pt x="2814441" y="3438602"/>
                    <a:pt x="2827439" y="3425079"/>
                    <a:pt x="2843468" y="3425079"/>
                  </a:cubicBezTo>
                  <a:cubicBezTo>
                    <a:pt x="2859497" y="3425079"/>
                    <a:pt x="2872495" y="3438602"/>
                    <a:pt x="2872495" y="3455279"/>
                  </a:cubicBezTo>
                  <a:cubicBezTo>
                    <a:pt x="2872495" y="3471956"/>
                    <a:pt x="2859497" y="3485479"/>
                    <a:pt x="2843468" y="3485479"/>
                  </a:cubicBezTo>
                  <a:close/>
                  <a:moveTo>
                    <a:pt x="2914241" y="3485479"/>
                  </a:moveTo>
                  <a:cubicBezTo>
                    <a:pt x="2898212" y="3485479"/>
                    <a:pt x="2885214" y="3471956"/>
                    <a:pt x="2885214" y="3455279"/>
                  </a:cubicBezTo>
                  <a:cubicBezTo>
                    <a:pt x="2885214" y="3438602"/>
                    <a:pt x="2898212" y="3425079"/>
                    <a:pt x="2914241" y="3425079"/>
                  </a:cubicBezTo>
                  <a:cubicBezTo>
                    <a:pt x="2930270" y="3425079"/>
                    <a:pt x="2943268" y="3438602"/>
                    <a:pt x="2943268" y="3455279"/>
                  </a:cubicBezTo>
                  <a:cubicBezTo>
                    <a:pt x="2943268" y="3471956"/>
                    <a:pt x="2930270" y="3485479"/>
                    <a:pt x="2914241" y="3485479"/>
                  </a:cubicBezTo>
                  <a:close/>
                  <a:moveTo>
                    <a:pt x="2985017" y="3485479"/>
                  </a:moveTo>
                  <a:cubicBezTo>
                    <a:pt x="2968987" y="3485479"/>
                    <a:pt x="2955990" y="3471956"/>
                    <a:pt x="2955990" y="3455279"/>
                  </a:cubicBezTo>
                  <a:cubicBezTo>
                    <a:pt x="2955990" y="3438602"/>
                    <a:pt x="2968987" y="3425079"/>
                    <a:pt x="2985017" y="3425079"/>
                  </a:cubicBezTo>
                  <a:cubicBezTo>
                    <a:pt x="3001046" y="3425079"/>
                    <a:pt x="3014043" y="3438602"/>
                    <a:pt x="3014043" y="3455279"/>
                  </a:cubicBezTo>
                  <a:cubicBezTo>
                    <a:pt x="3014043" y="3471956"/>
                    <a:pt x="3001046" y="3485479"/>
                    <a:pt x="2985017" y="3485479"/>
                  </a:cubicBezTo>
                  <a:close/>
                  <a:moveTo>
                    <a:pt x="3055789" y="3485479"/>
                  </a:moveTo>
                  <a:cubicBezTo>
                    <a:pt x="3039760" y="3485479"/>
                    <a:pt x="3026762" y="3471956"/>
                    <a:pt x="3026762" y="3455279"/>
                  </a:cubicBezTo>
                  <a:cubicBezTo>
                    <a:pt x="3026762" y="3438602"/>
                    <a:pt x="3039760" y="3425079"/>
                    <a:pt x="3055789" y="3425079"/>
                  </a:cubicBezTo>
                  <a:cubicBezTo>
                    <a:pt x="3071818" y="3425079"/>
                    <a:pt x="3084816" y="3438602"/>
                    <a:pt x="3084816" y="3455279"/>
                  </a:cubicBezTo>
                  <a:cubicBezTo>
                    <a:pt x="3084816" y="3471956"/>
                    <a:pt x="3071818" y="3485479"/>
                    <a:pt x="3055789" y="3485479"/>
                  </a:cubicBezTo>
                  <a:close/>
                  <a:moveTo>
                    <a:pt x="3126562" y="3485479"/>
                  </a:moveTo>
                  <a:cubicBezTo>
                    <a:pt x="3110533" y="3485479"/>
                    <a:pt x="3097535" y="3471956"/>
                    <a:pt x="3097535" y="3455279"/>
                  </a:cubicBezTo>
                  <a:cubicBezTo>
                    <a:pt x="3097535" y="3438602"/>
                    <a:pt x="3110533" y="3425079"/>
                    <a:pt x="3126562" y="3425079"/>
                  </a:cubicBezTo>
                  <a:cubicBezTo>
                    <a:pt x="3142591" y="3425079"/>
                    <a:pt x="3155589" y="3438602"/>
                    <a:pt x="3155589" y="3455279"/>
                  </a:cubicBezTo>
                  <a:cubicBezTo>
                    <a:pt x="3155589" y="3471956"/>
                    <a:pt x="3142591" y="3485479"/>
                    <a:pt x="3126562" y="3485479"/>
                  </a:cubicBezTo>
                  <a:close/>
                  <a:moveTo>
                    <a:pt x="3197335" y="3485479"/>
                  </a:moveTo>
                  <a:cubicBezTo>
                    <a:pt x="3181306" y="3485479"/>
                    <a:pt x="3168308" y="3471956"/>
                    <a:pt x="3168308" y="3455279"/>
                  </a:cubicBezTo>
                  <a:cubicBezTo>
                    <a:pt x="3168308" y="3438602"/>
                    <a:pt x="3181306" y="3425079"/>
                    <a:pt x="3197335" y="3425079"/>
                  </a:cubicBezTo>
                  <a:cubicBezTo>
                    <a:pt x="3213364" y="3425079"/>
                    <a:pt x="3226362" y="3438602"/>
                    <a:pt x="3226362" y="3455279"/>
                  </a:cubicBezTo>
                  <a:cubicBezTo>
                    <a:pt x="3226362" y="3471956"/>
                    <a:pt x="3213364" y="3485479"/>
                    <a:pt x="3197335" y="3485479"/>
                  </a:cubicBezTo>
                  <a:close/>
                  <a:moveTo>
                    <a:pt x="3268110" y="3485479"/>
                  </a:moveTo>
                  <a:cubicBezTo>
                    <a:pt x="3252080" y="3485479"/>
                    <a:pt x="3239083" y="3471956"/>
                    <a:pt x="3239083" y="3455279"/>
                  </a:cubicBezTo>
                  <a:cubicBezTo>
                    <a:pt x="3239083" y="3438602"/>
                    <a:pt x="3252080" y="3425079"/>
                    <a:pt x="3268110" y="3425079"/>
                  </a:cubicBezTo>
                  <a:cubicBezTo>
                    <a:pt x="3284139" y="3425079"/>
                    <a:pt x="3297136" y="3438602"/>
                    <a:pt x="3297136" y="3455279"/>
                  </a:cubicBezTo>
                  <a:cubicBezTo>
                    <a:pt x="3297136" y="3471956"/>
                    <a:pt x="3284139" y="3485479"/>
                    <a:pt x="3268110" y="3485479"/>
                  </a:cubicBezTo>
                  <a:close/>
                  <a:moveTo>
                    <a:pt x="5108217" y="3485479"/>
                  </a:moveTo>
                  <a:cubicBezTo>
                    <a:pt x="5092188" y="3485479"/>
                    <a:pt x="5079190" y="3471956"/>
                    <a:pt x="5079190" y="3455279"/>
                  </a:cubicBezTo>
                  <a:cubicBezTo>
                    <a:pt x="5079190" y="3438602"/>
                    <a:pt x="5092188" y="3425079"/>
                    <a:pt x="5108217" y="3425079"/>
                  </a:cubicBezTo>
                  <a:cubicBezTo>
                    <a:pt x="5124246" y="3425079"/>
                    <a:pt x="5137244" y="3438602"/>
                    <a:pt x="5137244" y="3455279"/>
                  </a:cubicBezTo>
                  <a:cubicBezTo>
                    <a:pt x="5137244" y="3471956"/>
                    <a:pt x="5124246" y="3485479"/>
                    <a:pt x="5108217" y="3485479"/>
                  </a:cubicBezTo>
                  <a:close/>
                  <a:moveTo>
                    <a:pt x="5391313" y="3485479"/>
                  </a:moveTo>
                  <a:cubicBezTo>
                    <a:pt x="5375284" y="3485479"/>
                    <a:pt x="5362281" y="3471956"/>
                    <a:pt x="5362281" y="3455279"/>
                  </a:cubicBezTo>
                  <a:cubicBezTo>
                    <a:pt x="5362281" y="3438602"/>
                    <a:pt x="5375284" y="3425079"/>
                    <a:pt x="5391313" y="3425079"/>
                  </a:cubicBezTo>
                  <a:cubicBezTo>
                    <a:pt x="5407343" y="3425079"/>
                    <a:pt x="5420335" y="3438602"/>
                    <a:pt x="5420335" y="3455279"/>
                  </a:cubicBezTo>
                  <a:cubicBezTo>
                    <a:pt x="5420335" y="3471956"/>
                    <a:pt x="5407343" y="3485479"/>
                    <a:pt x="5391313" y="3485479"/>
                  </a:cubicBezTo>
                  <a:close/>
                  <a:moveTo>
                    <a:pt x="5462087" y="3485479"/>
                  </a:moveTo>
                  <a:cubicBezTo>
                    <a:pt x="5446057" y="3485479"/>
                    <a:pt x="5433054" y="3471956"/>
                    <a:pt x="5433054" y="3455279"/>
                  </a:cubicBezTo>
                  <a:cubicBezTo>
                    <a:pt x="5433054" y="3438602"/>
                    <a:pt x="5446057" y="3425079"/>
                    <a:pt x="5462087" y="3425079"/>
                  </a:cubicBezTo>
                  <a:cubicBezTo>
                    <a:pt x="5478116" y="3425079"/>
                    <a:pt x="5491108" y="3438602"/>
                    <a:pt x="5491108" y="3455279"/>
                  </a:cubicBezTo>
                  <a:cubicBezTo>
                    <a:pt x="5491108" y="3471956"/>
                    <a:pt x="5478116" y="3485479"/>
                    <a:pt x="5462087" y="3485479"/>
                  </a:cubicBezTo>
                  <a:close/>
                  <a:moveTo>
                    <a:pt x="5603633" y="3485479"/>
                  </a:moveTo>
                  <a:cubicBezTo>
                    <a:pt x="5587604" y="3485479"/>
                    <a:pt x="5574601" y="3471956"/>
                    <a:pt x="5574601" y="3455279"/>
                  </a:cubicBezTo>
                  <a:cubicBezTo>
                    <a:pt x="5574601" y="3438602"/>
                    <a:pt x="5587604" y="3425079"/>
                    <a:pt x="5603633" y="3425079"/>
                  </a:cubicBezTo>
                  <a:cubicBezTo>
                    <a:pt x="5619662" y="3425079"/>
                    <a:pt x="5632655" y="3438602"/>
                    <a:pt x="5632655" y="3455279"/>
                  </a:cubicBezTo>
                  <a:cubicBezTo>
                    <a:pt x="5632655" y="3471956"/>
                    <a:pt x="5619662" y="3485479"/>
                    <a:pt x="5603633" y="3485479"/>
                  </a:cubicBezTo>
                  <a:close/>
                  <a:moveTo>
                    <a:pt x="6169820" y="3485479"/>
                  </a:moveTo>
                  <a:cubicBezTo>
                    <a:pt x="6153791" y="3485479"/>
                    <a:pt x="6140788" y="3471956"/>
                    <a:pt x="6140788" y="3455279"/>
                  </a:cubicBezTo>
                  <a:cubicBezTo>
                    <a:pt x="6140788" y="3438602"/>
                    <a:pt x="6153791" y="3425079"/>
                    <a:pt x="6169820" y="3425079"/>
                  </a:cubicBezTo>
                  <a:cubicBezTo>
                    <a:pt x="6185849" y="3425079"/>
                    <a:pt x="6198842" y="3438602"/>
                    <a:pt x="6198842" y="3455279"/>
                  </a:cubicBezTo>
                  <a:cubicBezTo>
                    <a:pt x="6198842" y="3471956"/>
                    <a:pt x="6185849" y="3485479"/>
                    <a:pt x="6169820" y="3485479"/>
                  </a:cubicBezTo>
                  <a:close/>
                  <a:moveTo>
                    <a:pt x="6240593" y="3485479"/>
                  </a:moveTo>
                  <a:cubicBezTo>
                    <a:pt x="6224564" y="3485479"/>
                    <a:pt x="6211561" y="3471956"/>
                    <a:pt x="6211561" y="3455279"/>
                  </a:cubicBezTo>
                  <a:cubicBezTo>
                    <a:pt x="6211561" y="3438602"/>
                    <a:pt x="6224564" y="3425079"/>
                    <a:pt x="6240593" y="3425079"/>
                  </a:cubicBezTo>
                  <a:cubicBezTo>
                    <a:pt x="6256623" y="3425079"/>
                    <a:pt x="6269615" y="3438602"/>
                    <a:pt x="6269615" y="3455279"/>
                  </a:cubicBezTo>
                  <a:cubicBezTo>
                    <a:pt x="6269615" y="3471956"/>
                    <a:pt x="6256623" y="3485479"/>
                    <a:pt x="6240593" y="3485479"/>
                  </a:cubicBezTo>
                  <a:close/>
                  <a:moveTo>
                    <a:pt x="6311367" y="3485479"/>
                  </a:moveTo>
                  <a:cubicBezTo>
                    <a:pt x="6295337" y="3485479"/>
                    <a:pt x="6282334" y="3471956"/>
                    <a:pt x="6282334" y="3455279"/>
                  </a:cubicBezTo>
                  <a:cubicBezTo>
                    <a:pt x="6282334" y="3438602"/>
                    <a:pt x="6295337" y="3425079"/>
                    <a:pt x="6311367" y="3425079"/>
                  </a:cubicBezTo>
                  <a:cubicBezTo>
                    <a:pt x="6327396" y="3425079"/>
                    <a:pt x="6340388" y="3438602"/>
                    <a:pt x="6340388" y="3455279"/>
                  </a:cubicBezTo>
                  <a:cubicBezTo>
                    <a:pt x="6340388" y="3471956"/>
                    <a:pt x="6327396" y="3485479"/>
                    <a:pt x="6311367" y="3485479"/>
                  </a:cubicBezTo>
                  <a:close/>
                  <a:moveTo>
                    <a:pt x="6382142" y="3485479"/>
                  </a:moveTo>
                  <a:cubicBezTo>
                    <a:pt x="6366113" y="3485479"/>
                    <a:pt x="6353110" y="3471956"/>
                    <a:pt x="6353110" y="3455279"/>
                  </a:cubicBezTo>
                  <a:cubicBezTo>
                    <a:pt x="6353110" y="3438602"/>
                    <a:pt x="6366113" y="3425079"/>
                    <a:pt x="6382142" y="3425079"/>
                  </a:cubicBezTo>
                  <a:cubicBezTo>
                    <a:pt x="6398171" y="3425079"/>
                    <a:pt x="6411163" y="3438602"/>
                    <a:pt x="6411163" y="3455279"/>
                  </a:cubicBezTo>
                  <a:cubicBezTo>
                    <a:pt x="6411163" y="3471956"/>
                    <a:pt x="6398171" y="3485479"/>
                    <a:pt x="6382142" y="3485479"/>
                  </a:cubicBezTo>
                  <a:close/>
                  <a:moveTo>
                    <a:pt x="6452914" y="3485479"/>
                  </a:moveTo>
                  <a:cubicBezTo>
                    <a:pt x="6436885" y="3485479"/>
                    <a:pt x="6423882" y="3471956"/>
                    <a:pt x="6423882" y="3455279"/>
                  </a:cubicBezTo>
                  <a:cubicBezTo>
                    <a:pt x="6423882" y="3438602"/>
                    <a:pt x="6436885" y="3425079"/>
                    <a:pt x="6452914" y="3425079"/>
                  </a:cubicBezTo>
                  <a:cubicBezTo>
                    <a:pt x="6468943" y="3425079"/>
                    <a:pt x="6481936" y="3438602"/>
                    <a:pt x="6481936" y="3455279"/>
                  </a:cubicBezTo>
                  <a:cubicBezTo>
                    <a:pt x="6481936" y="3471956"/>
                    <a:pt x="6468943" y="3485479"/>
                    <a:pt x="6452914" y="3485479"/>
                  </a:cubicBezTo>
                  <a:close/>
                  <a:moveTo>
                    <a:pt x="6523687" y="3485479"/>
                  </a:moveTo>
                  <a:cubicBezTo>
                    <a:pt x="6507658" y="3485479"/>
                    <a:pt x="6494655" y="3471956"/>
                    <a:pt x="6494655" y="3455279"/>
                  </a:cubicBezTo>
                  <a:cubicBezTo>
                    <a:pt x="6494655" y="3438602"/>
                    <a:pt x="6507658" y="3425079"/>
                    <a:pt x="6523687" y="3425079"/>
                  </a:cubicBezTo>
                  <a:cubicBezTo>
                    <a:pt x="6539717" y="3425079"/>
                    <a:pt x="6552709" y="3438602"/>
                    <a:pt x="6552709" y="3455279"/>
                  </a:cubicBezTo>
                  <a:cubicBezTo>
                    <a:pt x="6552709" y="3471956"/>
                    <a:pt x="6539717" y="3485479"/>
                    <a:pt x="6523687" y="3485479"/>
                  </a:cubicBezTo>
                  <a:close/>
                  <a:moveTo>
                    <a:pt x="6594461" y="3485479"/>
                  </a:moveTo>
                  <a:cubicBezTo>
                    <a:pt x="6578431" y="3485479"/>
                    <a:pt x="6565428" y="3471956"/>
                    <a:pt x="6565428" y="3455279"/>
                  </a:cubicBezTo>
                  <a:cubicBezTo>
                    <a:pt x="6565428" y="3438602"/>
                    <a:pt x="6578431" y="3425079"/>
                    <a:pt x="6594461" y="3425079"/>
                  </a:cubicBezTo>
                  <a:cubicBezTo>
                    <a:pt x="6610490" y="3425079"/>
                    <a:pt x="6623482" y="3438602"/>
                    <a:pt x="6623482" y="3455279"/>
                  </a:cubicBezTo>
                  <a:cubicBezTo>
                    <a:pt x="6623482" y="3471956"/>
                    <a:pt x="6610490" y="3485479"/>
                    <a:pt x="6594461" y="3485479"/>
                  </a:cubicBezTo>
                  <a:close/>
                  <a:moveTo>
                    <a:pt x="6665235" y="3485479"/>
                  </a:moveTo>
                  <a:cubicBezTo>
                    <a:pt x="6649206" y="3485479"/>
                    <a:pt x="6636203" y="3471956"/>
                    <a:pt x="6636203" y="3455279"/>
                  </a:cubicBezTo>
                  <a:cubicBezTo>
                    <a:pt x="6636203" y="3438602"/>
                    <a:pt x="6649206" y="3425079"/>
                    <a:pt x="6665235" y="3425079"/>
                  </a:cubicBezTo>
                  <a:cubicBezTo>
                    <a:pt x="6681264" y="3425079"/>
                    <a:pt x="6694256" y="3438602"/>
                    <a:pt x="6694256" y="3455279"/>
                  </a:cubicBezTo>
                  <a:cubicBezTo>
                    <a:pt x="6694256" y="3471956"/>
                    <a:pt x="6681264" y="3485479"/>
                    <a:pt x="6665235" y="3485479"/>
                  </a:cubicBezTo>
                  <a:close/>
                  <a:moveTo>
                    <a:pt x="6736007" y="3485479"/>
                  </a:moveTo>
                  <a:cubicBezTo>
                    <a:pt x="6719978" y="3485479"/>
                    <a:pt x="6706975" y="3471956"/>
                    <a:pt x="6706975" y="3455279"/>
                  </a:cubicBezTo>
                  <a:cubicBezTo>
                    <a:pt x="6706975" y="3438602"/>
                    <a:pt x="6719978" y="3425079"/>
                    <a:pt x="6736007" y="3425079"/>
                  </a:cubicBezTo>
                  <a:cubicBezTo>
                    <a:pt x="6752036" y="3425079"/>
                    <a:pt x="6765029" y="3438602"/>
                    <a:pt x="6765029" y="3455279"/>
                  </a:cubicBezTo>
                  <a:cubicBezTo>
                    <a:pt x="6765029" y="3471956"/>
                    <a:pt x="6752036" y="3485479"/>
                    <a:pt x="6736007" y="3485479"/>
                  </a:cubicBezTo>
                  <a:close/>
                  <a:moveTo>
                    <a:pt x="6806780" y="3485479"/>
                  </a:moveTo>
                  <a:cubicBezTo>
                    <a:pt x="6790751" y="3485479"/>
                    <a:pt x="6777748" y="3471956"/>
                    <a:pt x="6777748" y="3455279"/>
                  </a:cubicBezTo>
                  <a:cubicBezTo>
                    <a:pt x="6777748" y="3438602"/>
                    <a:pt x="6790751" y="3425079"/>
                    <a:pt x="6806780" y="3425079"/>
                  </a:cubicBezTo>
                  <a:cubicBezTo>
                    <a:pt x="6822810" y="3425079"/>
                    <a:pt x="6835802" y="3438602"/>
                    <a:pt x="6835802" y="3455279"/>
                  </a:cubicBezTo>
                  <a:cubicBezTo>
                    <a:pt x="6835802" y="3471956"/>
                    <a:pt x="6822810" y="3485479"/>
                    <a:pt x="6806780" y="3485479"/>
                  </a:cubicBezTo>
                  <a:close/>
                  <a:moveTo>
                    <a:pt x="6878465" y="3485479"/>
                  </a:moveTo>
                  <a:cubicBezTo>
                    <a:pt x="6862436" y="3485479"/>
                    <a:pt x="6849433" y="3471956"/>
                    <a:pt x="6849433" y="3455279"/>
                  </a:cubicBezTo>
                  <a:cubicBezTo>
                    <a:pt x="6849433" y="3438602"/>
                    <a:pt x="6862436" y="3425079"/>
                    <a:pt x="6878465" y="3425079"/>
                  </a:cubicBezTo>
                  <a:cubicBezTo>
                    <a:pt x="6894494" y="3425079"/>
                    <a:pt x="6907486" y="3438602"/>
                    <a:pt x="6907486" y="3455279"/>
                  </a:cubicBezTo>
                  <a:cubicBezTo>
                    <a:pt x="6907486" y="3471956"/>
                    <a:pt x="6894494" y="3485479"/>
                    <a:pt x="6878465" y="3485479"/>
                  </a:cubicBezTo>
                  <a:close/>
                  <a:moveTo>
                    <a:pt x="6949238" y="3485479"/>
                  </a:moveTo>
                  <a:cubicBezTo>
                    <a:pt x="6933209" y="3485479"/>
                    <a:pt x="6920206" y="3471956"/>
                    <a:pt x="6920206" y="3455279"/>
                  </a:cubicBezTo>
                  <a:cubicBezTo>
                    <a:pt x="6920206" y="3438602"/>
                    <a:pt x="6933209" y="3425079"/>
                    <a:pt x="6949238" y="3425079"/>
                  </a:cubicBezTo>
                  <a:cubicBezTo>
                    <a:pt x="6965267" y="3425079"/>
                    <a:pt x="6978259" y="3438602"/>
                    <a:pt x="6978259" y="3455279"/>
                  </a:cubicBezTo>
                  <a:cubicBezTo>
                    <a:pt x="6978259" y="3471956"/>
                    <a:pt x="6965267" y="3485479"/>
                    <a:pt x="6949238" y="3485479"/>
                  </a:cubicBezTo>
                  <a:close/>
                  <a:moveTo>
                    <a:pt x="7018645" y="3485479"/>
                  </a:moveTo>
                  <a:cubicBezTo>
                    <a:pt x="7002616" y="3485479"/>
                    <a:pt x="6989613" y="3471956"/>
                    <a:pt x="6989613" y="3455279"/>
                  </a:cubicBezTo>
                  <a:cubicBezTo>
                    <a:pt x="6989613" y="3438602"/>
                    <a:pt x="7002616" y="3425079"/>
                    <a:pt x="7018645" y="3425079"/>
                  </a:cubicBezTo>
                  <a:cubicBezTo>
                    <a:pt x="7034674" y="3425079"/>
                    <a:pt x="7047666" y="3438602"/>
                    <a:pt x="7047666" y="3455279"/>
                  </a:cubicBezTo>
                  <a:cubicBezTo>
                    <a:pt x="7047666" y="3471956"/>
                    <a:pt x="7034674" y="3485479"/>
                    <a:pt x="7018645" y="3485479"/>
                  </a:cubicBezTo>
                  <a:close/>
                  <a:moveTo>
                    <a:pt x="7089417" y="3485479"/>
                  </a:moveTo>
                  <a:cubicBezTo>
                    <a:pt x="7073388" y="3485479"/>
                    <a:pt x="7060385" y="3471956"/>
                    <a:pt x="7060385" y="3455279"/>
                  </a:cubicBezTo>
                  <a:cubicBezTo>
                    <a:pt x="7060385" y="3438602"/>
                    <a:pt x="7073388" y="3425079"/>
                    <a:pt x="7089417" y="3425079"/>
                  </a:cubicBezTo>
                  <a:cubicBezTo>
                    <a:pt x="7105447" y="3425079"/>
                    <a:pt x="7118439" y="3438602"/>
                    <a:pt x="7118439" y="3455279"/>
                  </a:cubicBezTo>
                  <a:cubicBezTo>
                    <a:pt x="7118439" y="3471956"/>
                    <a:pt x="7105447" y="3485479"/>
                    <a:pt x="7089417" y="3485479"/>
                  </a:cubicBezTo>
                  <a:close/>
                  <a:moveTo>
                    <a:pt x="7160191" y="3485479"/>
                  </a:moveTo>
                  <a:cubicBezTo>
                    <a:pt x="7144161" y="3485479"/>
                    <a:pt x="7131158" y="3471956"/>
                    <a:pt x="7131158" y="3455279"/>
                  </a:cubicBezTo>
                  <a:cubicBezTo>
                    <a:pt x="7131158" y="3438602"/>
                    <a:pt x="7144161" y="3425079"/>
                    <a:pt x="7160191" y="3425079"/>
                  </a:cubicBezTo>
                  <a:cubicBezTo>
                    <a:pt x="7176220" y="3425079"/>
                    <a:pt x="7189212" y="3438602"/>
                    <a:pt x="7189212" y="3455279"/>
                  </a:cubicBezTo>
                  <a:cubicBezTo>
                    <a:pt x="7189212" y="3471956"/>
                    <a:pt x="7176220" y="3485479"/>
                    <a:pt x="7160191" y="3485479"/>
                  </a:cubicBezTo>
                  <a:close/>
                  <a:moveTo>
                    <a:pt x="7231874" y="3485479"/>
                  </a:moveTo>
                  <a:cubicBezTo>
                    <a:pt x="7215845" y="3485479"/>
                    <a:pt x="7202842" y="3471956"/>
                    <a:pt x="7202842" y="3455279"/>
                  </a:cubicBezTo>
                  <a:cubicBezTo>
                    <a:pt x="7202842" y="3438602"/>
                    <a:pt x="7215845" y="3425079"/>
                    <a:pt x="7231874" y="3425079"/>
                  </a:cubicBezTo>
                  <a:cubicBezTo>
                    <a:pt x="7247903" y="3425079"/>
                    <a:pt x="7260895" y="3438602"/>
                    <a:pt x="7260895" y="3455279"/>
                  </a:cubicBezTo>
                  <a:cubicBezTo>
                    <a:pt x="7260895" y="3471956"/>
                    <a:pt x="7247903" y="3485479"/>
                    <a:pt x="7231874" y="3485479"/>
                  </a:cubicBezTo>
                  <a:close/>
                  <a:moveTo>
                    <a:pt x="7302646" y="3485479"/>
                  </a:moveTo>
                  <a:cubicBezTo>
                    <a:pt x="7286617" y="3485479"/>
                    <a:pt x="7273614" y="3471956"/>
                    <a:pt x="7273614" y="3455279"/>
                  </a:cubicBezTo>
                  <a:cubicBezTo>
                    <a:pt x="7273614" y="3438602"/>
                    <a:pt x="7286617" y="3425079"/>
                    <a:pt x="7302646" y="3425079"/>
                  </a:cubicBezTo>
                  <a:cubicBezTo>
                    <a:pt x="7318676" y="3425079"/>
                    <a:pt x="7331668" y="3438602"/>
                    <a:pt x="7331668" y="3455279"/>
                  </a:cubicBezTo>
                  <a:cubicBezTo>
                    <a:pt x="7331668" y="3471956"/>
                    <a:pt x="7318676" y="3485479"/>
                    <a:pt x="7302646" y="3485479"/>
                  </a:cubicBezTo>
                  <a:close/>
                  <a:moveTo>
                    <a:pt x="7372968" y="3485479"/>
                  </a:moveTo>
                  <a:cubicBezTo>
                    <a:pt x="7356939" y="3485479"/>
                    <a:pt x="7343936" y="3471956"/>
                    <a:pt x="7343936" y="3455279"/>
                  </a:cubicBezTo>
                  <a:cubicBezTo>
                    <a:pt x="7343936" y="3438602"/>
                    <a:pt x="7356939" y="3425079"/>
                    <a:pt x="7372968" y="3425079"/>
                  </a:cubicBezTo>
                  <a:cubicBezTo>
                    <a:pt x="7388998" y="3425079"/>
                    <a:pt x="7401990" y="3438602"/>
                    <a:pt x="7401990" y="3455279"/>
                  </a:cubicBezTo>
                  <a:cubicBezTo>
                    <a:pt x="7401990" y="3471956"/>
                    <a:pt x="7388998" y="3485479"/>
                    <a:pt x="7372968" y="3485479"/>
                  </a:cubicBezTo>
                  <a:close/>
                  <a:moveTo>
                    <a:pt x="7443742" y="3485479"/>
                  </a:moveTo>
                  <a:cubicBezTo>
                    <a:pt x="7427712" y="3485479"/>
                    <a:pt x="7414709" y="3471956"/>
                    <a:pt x="7414709" y="3455279"/>
                  </a:cubicBezTo>
                  <a:cubicBezTo>
                    <a:pt x="7414709" y="3438602"/>
                    <a:pt x="7427712" y="3425079"/>
                    <a:pt x="7443742" y="3425079"/>
                  </a:cubicBezTo>
                  <a:cubicBezTo>
                    <a:pt x="7459771" y="3425079"/>
                    <a:pt x="7472763" y="3438602"/>
                    <a:pt x="7472763" y="3455279"/>
                  </a:cubicBezTo>
                  <a:cubicBezTo>
                    <a:pt x="7472763" y="3471956"/>
                    <a:pt x="7459771" y="3485479"/>
                    <a:pt x="7443742" y="3485479"/>
                  </a:cubicBezTo>
                  <a:close/>
                  <a:moveTo>
                    <a:pt x="7514516" y="3485479"/>
                  </a:moveTo>
                  <a:cubicBezTo>
                    <a:pt x="7498487" y="3485479"/>
                    <a:pt x="7485484" y="3471956"/>
                    <a:pt x="7485484" y="3455279"/>
                  </a:cubicBezTo>
                  <a:cubicBezTo>
                    <a:pt x="7485484" y="3438602"/>
                    <a:pt x="7498487" y="3425079"/>
                    <a:pt x="7514516" y="3425079"/>
                  </a:cubicBezTo>
                  <a:cubicBezTo>
                    <a:pt x="7530545" y="3425079"/>
                    <a:pt x="7543537" y="3438602"/>
                    <a:pt x="7543537" y="3455279"/>
                  </a:cubicBezTo>
                  <a:cubicBezTo>
                    <a:pt x="7543537" y="3471956"/>
                    <a:pt x="7530545" y="3485479"/>
                    <a:pt x="7514516" y="3485479"/>
                  </a:cubicBezTo>
                  <a:close/>
                  <a:moveTo>
                    <a:pt x="7585288" y="3485479"/>
                  </a:moveTo>
                  <a:cubicBezTo>
                    <a:pt x="7569259" y="3485479"/>
                    <a:pt x="7556256" y="3471956"/>
                    <a:pt x="7556256" y="3455279"/>
                  </a:cubicBezTo>
                  <a:cubicBezTo>
                    <a:pt x="7556256" y="3438602"/>
                    <a:pt x="7569259" y="3425079"/>
                    <a:pt x="7585288" y="3425079"/>
                  </a:cubicBezTo>
                  <a:cubicBezTo>
                    <a:pt x="7601317" y="3425079"/>
                    <a:pt x="7614310" y="3438602"/>
                    <a:pt x="7614310" y="3455279"/>
                  </a:cubicBezTo>
                  <a:cubicBezTo>
                    <a:pt x="7614310" y="3471956"/>
                    <a:pt x="7601317" y="3485479"/>
                    <a:pt x="7585288" y="3485479"/>
                  </a:cubicBezTo>
                  <a:close/>
                  <a:moveTo>
                    <a:pt x="7656061" y="3485479"/>
                  </a:moveTo>
                  <a:cubicBezTo>
                    <a:pt x="7640032" y="3485479"/>
                    <a:pt x="7627029" y="3471956"/>
                    <a:pt x="7627029" y="3455279"/>
                  </a:cubicBezTo>
                  <a:cubicBezTo>
                    <a:pt x="7627029" y="3438602"/>
                    <a:pt x="7640032" y="3425079"/>
                    <a:pt x="7656061" y="3425079"/>
                  </a:cubicBezTo>
                  <a:cubicBezTo>
                    <a:pt x="7672091" y="3425079"/>
                    <a:pt x="7685083" y="3438602"/>
                    <a:pt x="7685083" y="3455279"/>
                  </a:cubicBezTo>
                  <a:cubicBezTo>
                    <a:pt x="7685083" y="3471956"/>
                    <a:pt x="7672091" y="3485479"/>
                    <a:pt x="7656061" y="3485479"/>
                  </a:cubicBezTo>
                  <a:close/>
                  <a:moveTo>
                    <a:pt x="7726835" y="3485479"/>
                  </a:moveTo>
                  <a:cubicBezTo>
                    <a:pt x="7710805" y="3485479"/>
                    <a:pt x="7697802" y="3471956"/>
                    <a:pt x="7697802" y="3455279"/>
                  </a:cubicBezTo>
                  <a:cubicBezTo>
                    <a:pt x="7697802" y="3438602"/>
                    <a:pt x="7710805" y="3425079"/>
                    <a:pt x="7726835" y="3425079"/>
                  </a:cubicBezTo>
                  <a:cubicBezTo>
                    <a:pt x="7742864" y="3425079"/>
                    <a:pt x="7755856" y="3438602"/>
                    <a:pt x="7755856" y="3455279"/>
                  </a:cubicBezTo>
                  <a:cubicBezTo>
                    <a:pt x="7755856" y="3471956"/>
                    <a:pt x="7742864" y="3485479"/>
                    <a:pt x="7726835" y="3485479"/>
                  </a:cubicBezTo>
                  <a:close/>
                  <a:moveTo>
                    <a:pt x="7797609" y="3485479"/>
                  </a:moveTo>
                  <a:cubicBezTo>
                    <a:pt x="7781580" y="3485479"/>
                    <a:pt x="7768577" y="3471956"/>
                    <a:pt x="7768577" y="3455279"/>
                  </a:cubicBezTo>
                  <a:cubicBezTo>
                    <a:pt x="7768577" y="3438602"/>
                    <a:pt x="7781580" y="3425079"/>
                    <a:pt x="7797609" y="3425079"/>
                  </a:cubicBezTo>
                  <a:cubicBezTo>
                    <a:pt x="7813638" y="3425079"/>
                    <a:pt x="7826630" y="3438602"/>
                    <a:pt x="7826630" y="3455279"/>
                  </a:cubicBezTo>
                  <a:cubicBezTo>
                    <a:pt x="7826630" y="3471956"/>
                    <a:pt x="7813638" y="3485479"/>
                    <a:pt x="7797609" y="3485479"/>
                  </a:cubicBezTo>
                  <a:close/>
                  <a:moveTo>
                    <a:pt x="7868382" y="3485479"/>
                  </a:moveTo>
                  <a:cubicBezTo>
                    <a:pt x="7852353" y="3485479"/>
                    <a:pt x="7839350" y="3471956"/>
                    <a:pt x="7839350" y="3455279"/>
                  </a:cubicBezTo>
                  <a:cubicBezTo>
                    <a:pt x="7839350" y="3438602"/>
                    <a:pt x="7852353" y="3425079"/>
                    <a:pt x="7868382" y="3425079"/>
                  </a:cubicBezTo>
                  <a:cubicBezTo>
                    <a:pt x="7884411" y="3425079"/>
                    <a:pt x="7897404" y="3438602"/>
                    <a:pt x="7897404" y="3455279"/>
                  </a:cubicBezTo>
                  <a:cubicBezTo>
                    <a:pt x="7897404" y="3471956"/>
                    <a:pt x="7884411" y="3485479"/>
                    <a:pt x="7868382" y="3485479"/>
                  </a:cubicBezTo>
                  <a:close/>
                  <a:moveTo>
                    <a:pt x="7939155" y="3485479"/>
                  </a:moveTo>
                  <a:cubicBezTo>
                    <a:pt x="7923126" y="3485479"/>
                    <a:pt x="7910123" y="3471956"/>
                    <a:pt x="7910123" y="3455279"/>
                  </a:cubicBezTo>
                  <a:cubicBezTo>
                    <a:pt x="7910123" y="3438602"/>
                    <a:pt x="7923126" y="3425079"/>
                    <a:pt x="7939155" y="3425079"/>
                  </a:cubicBezTo>
                  <a:cubicBezTo>
                    <a:pt x="7955185" y="3425079"/>
                    <a:pt x="7968177" y="3438602"/>
                    <a:pt x="7968177" y="3455279"/>
                  </a:cubicBezTo>
                  <a:cubicBezTo>
                    <a:pt x="7968177" y="3471956"/>
                    <a:pt x="7955185" y="3485479"/>
                    <a:pt x="7939155" y="3485479"/>
                  </a:cubicBezTo>
                  <a:close/>
                  <a:moveTo>
                    <a:pt x="8009929" y="3485479"/>
                  </a:moveTo>
                  <a:cubicBezTo>
                    <a:pt x="7993899" y="3485479"/>
                    <a:pt x="7980896" y="3471956"/>
                    <a:pt x="7980896" y="3455279"/>
                  </a:cubicBezTo>
                  <a:cubicBezTo>
                    <a:pt x="7980896" y="3438602"/>
                    <a:pt x="7993899" y="3425079"/>
                    <a:pt x="8009929" y="3425079"/>
                  </a:cubicBezTo>
                  <a:cubicBezTo>
                    <a:pt x="8025958" y="3425079"/>
                    <a:pt x="8038950" y="3438602"/>
                    <a:pt x="8038950" y="3455279"/>
                  </a:cubicBezTo>
                  <a:cubicBezTo>
                    <a:pt x="8038950" y="3471956"/>
                    <a:pt x="8025958" y="3485479"/>
                    <a:pt x="8009929" y="3485479"/>
                  </a:cubicBezTo>
                  <a:close/>
                  <a:moveTo>
                    <a:pt x="8080703" y="3485479"/>
                  </a:moveTo>
                  <a:cubicBezTo>
                    <a:pt x="8064674" y="3485479"/>
                    <a:pt x="8051671" y="3471956"/>
                    <a:pt x="8051671" y="3455279"/>
                  </a:cubicBezTo>
                  <a:cubicBezTo>
                    <a:pt x="8051671" y="3438602"/>
                    <a:pt x="8064674" y="3425079"/>
                    <a:pt x="8080703" y="3425079"/>
                  </a:cubicBezTo>
                  <a:cubicBezTo>
                    <a:pt x="8096732" y="3425079"/>
                    <a:pt x="8109724" y="3438602"/>
                    <a:pt x="8109724" y="3455279"/>
                  </a:cubicBezTo>
                  <a:cubicBezTo>
                    <a:pt x="8109724" y="3471956"/>
                    <a:pt x="8096732" y="3485479"/>
                    <a:pt x="8080703" y="3485479"/>
                  </a:cubicBezTo>
                  <a:close/>
                  <a:moveTo>
                    <a:pt x="8151475" y="3485479"/>
                  </a:moveTo>
                  <a:cubicBezTo>
                    <a:pt x="8135446" y="3485479"/>
                    <a:pt x="8122443" y="3471956"/>
                    <a:pt x="8122443" y="3455279"/>
                  </a:cubicBezTo>
                  <a:cubicBezTo>
                    <a:pt x="8122443" y="3438602"/>
                    <a:pt x="8135446" y="3425079"/>
                    <a:pt x="8151475" y="3425079"/>
                  </a:cubicBezTo>
                  <a:cubicBezTo>
                    <a:pt x="8167504" y="3425079"/>
                    <a:pt x="8180497" y="3438602"/>
                    <a:pt x="8180497" y="3455279"/>
                  </a:cubicBezTo>
                  <a:cubicBezTo>
                    <a:pt x="8180497" y="3471956"/>
                    <a:pt x="8167504" y="3485479"/>
                    <a:pt x="8151475" y="3485479"/>
                  </a:cubicBezTo>
                  <a:close/>
                  <a:moveTo>
                    <a:pt x="8222248" y="3485479"/>
                  </a:moveTo>
                  <a:cubicBezTo>
                    <a:pt x="8206219" y="3485479"/>
                    <a:pt x="8193216" y="3471956"/>
                    <a:pt x="8193216" y="3455279"/>
                  </a:cubicBezTo>
                  <a:cubicBezTo>
                    <a:pt x="8193216" y="3438602"/>
                    <a:pt x="8206219" y="3425079"/>
                    <a:pt x="8222248" y="3425079"/>
                  </a:cubicBezTo>
                  <a:cubicBezTo>
                    <a:pt x="8238278" y="3425079"/>
                    <a:pt x="8251270" y="3438602"/>
                    <a:pt x="8251270" y="3455279"/>
                  </a:cubicBezTo>
                  <a:cubicBezTo>
                    <a:pt x="8251270" y="3471956"/>
                    <a:pt x="8238278" y="3485479"/>
                    <a:pt x="8222248" y="3485479"/>
                  </a:cubicBezTo>
                  <a:close/>
                  <a:moveTo>
                    <a:pt x="8646890" y="3485479"/>
                  </a:moveTo>
                  <a:cubicBezTo>
                    <a:pt x="8630861" y="3485479"/>
                    <a:pt x="8617858" y="3471956"/>
                    <a:pt x="8617858" y="3455279"/>
                  </a:cubicBezTo>
                  <a:cubicBezTo>
                    <a:pt x="8617858" y="3438602"/>
                    <a:pt x="8630861" y="3425079"/>
                    <a:pt x="8646890" y="3425079"/>
                  </a:cubicBezTo>
                  <a:cubicBezTo>
                    <a:pt x="8662919" y="3425079"/>
                    <a:pt x="8675911" y="3438602"/>
                    <a:pt x="8675911" y="3455279"/>
                  </a:cubicBezTo>
                  <a:cubicBezTo>
                    <a:pt x="8675911" y="3471956"/>
                    <a:pt x="8662919" y="3485479"/>
                    <a:pt x="8646890" y="3485479"/>
                  </a:cubicBezTo>
                  <a:close/>
                  <a:moveTo>
                    <a:pt x="2277281" y="3411878"/>
                  </a:moveTo>
                  <a:cubicBezTo>
                    <a:pt x="2261252" y="3411878"/>
                    <a:pt x="2248254" y="3398355"/>
                    <a:pt x="2248254" y="3381677"/>
                  </a:cubicBezTo>
                  <a:cubicBezTo>
                    <a:pt x="2248254" y="3365000"/>
                    <a:pt x="2261252" y="3351477"/>
                    <a:pt x="2277281" y="3351477"/>
                  </a:cubicBezTo>
                  <a:cubicBezTo>
                    <a:pt x="2293310" y="3351477"/>
                    <a:pt x="2306308" y="3365000"/>
                    <a:pt x="2306308" y="3381677"/>
                  </a:cubicBezTo>
                  <a:cubicBezTo>
                    <a:pt x="2306308" y="3398355"/>
                    <a:pt x="2293310" y="3411878"/>
                    <a:pt x="2277281" y="3411878"/>
                  </a:cubicBezTo>
                  <a:close/>
                  <a:moveTo>
                    <a:pt x="2348054" y="3411878"/>
                  </a:moveTo>
                  <a:cubicBezTo>
                    <a:pt x="2332025" y="3411878"/>
                    <a:pt x="2319027" y="3398355"/>
                    <a:pt x="2319027" y="3381677"/>
                  </a:cubicBezTo>
                  <a:cubicBezTo>
                    <a:pt x="2319027" y="3365000"/>
                    <a:pt x="2332025" y="3351477"/>
                    <a:pt x="2348054" y="3351477"/>
                  </a:cubicBezTo>
                  <a:cubicBezTo>
                    <a:pt x="2364083" y="3351477"/>
                    <a:pt x="2377081" y="3365000"/>
                    <a:pt x="2377081" y="3381677"/>
                  </a:cubicBezTo>
                  <a:cubicBezTo>
                    <a:pt x="2377081" y="3398355"/>
                    <a:pt x="2364083" y="3411878"/>
                    <a:pt x="2348054" y="3411878"/>
                  </a:cubicBezTo>
                  <a:close/>
                  <a:moveTo>
                    <a:pt x="2418829" y="3411878"/>
                  </a:moveTo>
                  <a:cubicBezTo>
                    <a:pt x="2402799" y="3411878"/>
                    <a:pt x="2389802" y="3398355"/>
                    <a:pt x="2389802" y="3381677"/>
                  </a:cubicBezTo>
                  <a:cubicBezTo>
                    <a:pt x="2389802" y="3365000"/>
                    <a:pt x="2402799" y="3351477"/>
                    <a:pt x="2418829" y="3351477"/>
                  </a:cubicBezTo>
                  <a:cubicBezTo>
                    <a:pt x="2434858" y="3351477"/>
                    <a:pt x="2447855" y="3365000"/>
                    <a:pt x="2447855" y="3381677"/>
                  </a:cubicBezTo>
                  <a:cubicBezTo>
                    <a:pt x="2447855" y="3398355"/>
                    <a:pt x="2434858" y="3411878"/>
                    <a:pt x="2418829" y="3411878"/>
                  </a:cubicBezTo>
                  <a:close/>
                  <a:moveTo>
                    <a:pt x="2489602" y="3411878"/>
                  </a:moveTo>
                  <a:cubicBezTo>
                    <a:pt x="2473573" y="3411878"/>
                    <a:pt x="2460575" y="3398355"/>
                    <a:pt x="2460575" y="3381677"/>
                  </a:cubicBezTo>
                  <a:cubicBezTo>
                    <a:pt x="2460575" y="3365000"/>
                    <a:pt x="2473573" y="3351477"/>
                    <a:pt x="2489602" y="3351477"/>
                  </a:cubicBezTo>
                  <a:cubicBezTo>
                    <a:pt x="2505631" y="3351477"/>
                    <a:pt x="2518629" y="3365000"/>
                    <a:pt x="2518629" y="3381677"/>
                  </a:cubicBezTo>
                  <a:cubicBezTo>
                    <a:pt x="2518629" y="3398355"/>
                    <a:pt x="2505631" y="3411878"/>
                    <a:pt x="2489602" y="3411878"/>
                  </a:cubicBezTo>
                  <a:close/>
                  <a:moveTo>
                    <a:pt x="2560375" y="3411878"/>
                  </a:moveTo>
                  <a:cubicBezTo>
                    <a:pt x="2544346" y="3411878"/>
                    <a:pt x="2531348" y="3398355"/>
                    <a:pt x="2531348" y="3381677"/>
                  </a:cubicBezTo>
                  <a:cubicBezTo>
                    <a:pt x="2531348" y="3365000"/>
                    <a:pt x="2544346" y="3351477"/>
                    <a:pt x="2560375" y="3351477"/>
                  </a:cubicBezTo>
                  <a:cubicBezTo>
                    <a:pt x="2576404" y="3351477"/>
                    <a:pt x="2589402" y="3365000"/>
                    <a:pt x="2589402" y="3381677"/>
                  </a:cubicBezTo>
                  <a:cubicBezTo>
                    <a:pt x="2589402" y="3398355"/>
                    <a:pt x="2576404" y="3411878"/>
                    <a:pt x="2560375" y="3411878"/>
                  </a:cubicBezTo>
                  <a:close/>
                  <a:moveTo>
                    <a:pt x="2631148" y="3411878"/>
                  </a:moveTo>
                  <a:cubicBezTo>
                    <a:pt x="2615119" y="3411878"/>
                    <a:pt x="2602121" y="3398355"/>
                    <a:pt x="2602121" y="3381677"/>
                  </a:cubicBezTo>
                  <a:cubicBezTo>
                    <a:pt x="2602121" y="3365000"/>
                    <a:pt x="2615119" y="3351477"/>
                    <a:pt x="2631148" y="3351477"/>
                  </a:cubicBezTo>
                  <a:cubicBezTo>
                    <a:pt x="2647177" y="3351477"/>
                    <a:pt x="2660175" y="3365000"/>
                    <a:pt x="2660175" y="3381677"/>
                  </a:cubicBezTo>
                  <a:cubicBezTo>
                    <a:pt x="2660175" y="3398355"/>
                    <a:pt x="2647177" y="3411878"/>
                    <a:pt x="2631148" y="3411878"/>
                  </a:cubicBezTo>
                  <a:close/>
                  <a:moveTo>
                    <a:pt x="2701923" y="3411878"/>
                  </a:moveTo>
                  <a:cubicBezTo>
                    <a:pt x="2685893" y="3411878"/>
                    <a:pt x="2672896" y="3398355"/>
                    <a:pt x="2672896" y="3381677"/>
                  </a:cubicBezTo>
                  <a:cubicBezTo>
                    <a:pt x="2672896" y="3365000"/>
                    <a:pt x="2685893" y="3351477"/>
                    <a:pt x="2701923" y="3351477"/>
                  </a:cubicBezTo>
                  <a:cubicBezTo>
                    <a:pt x="2717952" y="3351477"/>
                    <a:pt x="2730949" y="3365000"/>
                    <a:pt x="2730949" y="3381677"/>
                  </a:cubicBezTo>
                  <a:cubicBezTo>
                    <a:pt x="2730949" y="3398355"/>
                    <a:pt x="2717952" y="3411878"/>
                    <a:pt x="2701923" y="3411878"/>
                  </a:cubicBezTo>
                  <a:close/>
                  <a:moveTo>
                    <a:pt x="2772695" y="3411878"/>
                  </a:moveTo>
                  <a:cubicBezTo>
                    <a:pt x="2756666" y="3411878"/>
                    <a:pt x="2743668" y="3398355"/>
                    <a:pt x="2743668" y="3381677"/>
                  </a:cubicBezTo>
                  <a:cubicBezTo>
                    <a:pt x="2743668" y="3365000"/>
                    <a:pt x="2756666" y="3351477"/>
                    <a:pt x="2772695" y="3351477"/>
                  </a:cubicBezTo>
                  <a:cubicBezTo>
                    <a:pt x="2788724" y="3351477"/>
                    <a:pt x="2801722" y="3365000"/>
                    <a:pt x="2801722" y="3381677"/>
                  </a:cubicBezTo>
                  <a:cubicBezTo>
                    <a:pt x="2801722" y="3398355"/>
                    <a:pt x="2788724" y="3411878"/>
                    <a:pt x="2772695" y="3411878"/>
                  </a:cubicBezTo>
                  <a:close/>
                  <a:moveTo>
                    <a:pt x="2843468" y="3411878"/>
                  </a:moveTo>
                  <a:cubicBezTo>
                    <a:pt x="2827439" y="3411878"/>
                    <a:pt x="2814441" y="3398355"/>
                    <a:pt x="2814441" y="3381677"/>
                  </a:cubicBezTo>
                  <a:cubicBezTo>
                    <a:pt x="2814441" y="3365000"/>
                    <a:pt x="2827439" y="3351477"/>
                    <a:pt x="2843468" y="3351477"/>
                  </a:cubicBezTo>
                  <a:cubicBezTo>
                    <a:pt x="2859497" y="3351477"/>
                    <a:pt x="2872495" y="3365000"/>
                    <a:pt x="2872495" y="3381677"/>
                  </a:cubicBezTo>
                  <a:cubicBezTo>
                    <a:pt x="2872495" y="3398355"/>
                    <a:pt x="2859497" y="3411878"/>
                    <a:pt x="2843468" y="3411878"/>
                  </a:cubicBezTo>
                  <a:close/>
                  <a:moveTo>
                    <a:pt x="2914241" y="3411878"/>
                  </a:moveTo>
                  <a:cubicBezTo>
                    <a:pt x="2898212" y="3411878"/>
                    <a:pt x="2885214" y="3398355"/>
                    <a:pt x="2885214" y="3381677"/>
                  </a:cubicBezTo>
                  <a:cubicBezTo>
                    <a:pt x="2885214" y="3365000"/>
                    <a:pt x="2898212" y="3351477"/>
                    <a:pt x="2914241" y="3351477"/>
                  </a:cubicBezTo>
                  <a:cubicBezTo>
                    <a:pt x="2930270" y="3351477"/>
                    <a:pt x="2943268" y="3365000"/>
                    <a:pt x="2943268" y="3381677"/>
                  </a:cubicBezTo>
                  <a:cubicBezTo>
                    <a:pt x="2943268" y="3398355"/>
                    <a:pt x="2930270" y="3411878"/>
                    <a:pt x="2914241" y="3411878"/>
                  </a:cubicBezTo>
                  <a:close/>
                  <a:moveTo>
                    <a:pt x="2985017" y="3411878"/>
                  </a:moveTo>
                  <a:cubicBezTo>
                    <a:pt x="2968987" y="3411878"/>
                    <a:pt x="2955990" y="3398355"/>
                    <a:pt x="2955990" y="3381677"/>
                  </a:cubicBezTo>
                  <a:cubicBezTo>
                    <a:pt x="2955990" y="3365000"/>
                    <a:pt x="2968987" y="3351477"/>
                    <a:pt x="2985017" y="3351477"/>
                  </a:cubicBezTo>
                  <a:cubicBezTo>
                    <a:pt x="3001046" y="3351477"/>
                    <a:pt x="3014043" y="3365000"/>
                    <a:pt x="3014043" y="3381677"/>
                  </a:cubicBezTo>
                  <a:cubicBezTo>
                    <a:pt x="3014043" y="3398355"/>
                    <a:pt x="3001046" y="3411878"/>
                    <a:pt x="2985017" y="3411878"/>
                  </a:cubicBezTo>
                  <a:close/>
                  <a:moveTo>
                    <a:pt x="3055789" y="3411878"/>
                  </a:moveTo>
                  <a:cubicBezTo>
                    <a:pt x="3039760" y="3411878"/>
                    <a:pt x="3026762" y="3398355"/>
                    <a:pt x="3026762" y="3381677"/>
                  </a:cubicBezTo>
                  <a:cubicBezTo>
                    <a:pt x="3026762" y="3365000"/>
                    <a:pt x="3039760" y="3351477"/>
                    <a:pt x="3055789" y="3351477"/>
                  </a:cubicBezTo>
                  <a:cubicBezTo>
                    <a:pt x="3071818" y="3351477"/>
                    <a:pt x="3084816" y="3365000"/>
                    <a:pt x="3084816" y="3381677"/>
                  </a:cubicBezTo>
                  <a:cubicBezTo>
                    <a:pt x="3084816" y="3398355"/>
                    <a:pt x="3071818" y="3411878"/>
                    <a:pt x="3055789" y="3411878"/>
                  </a:cubicBezTo>
                  <a:close/>
                  <a:moveTo>
                    <a:pt x="3126562" y="3411878"/>
                  </a:moveTo>
                  <a:cubicBezTo>
                    <a:pt x="3110533" y="3411878"/>
                    <a:pt x="3097535" y="3398355"/>
                    <a:pt x="3097535" y="3381677"/>
                  </a:cubicBezTo>
                  <a:cubicBezTo>
                    <a:pt x="3097535" y="3365000"/>
                    <a:pt x="3110533" y="3351477"/>
                    <a:pt x="3126562" y="3351477"/>
                  </a:cubicBezTo>
                  <a:cubicBezTo>
                    <a:pt x="3142591" y="3351477"/>
                    <a:pt x="3155589" y="3365000"/>
                    <a:pt x="3155589" y="3381677"/>
                  </a:cubicBezTo>
                  <a:cubicBezTo>
                    <a:pt x="3155589" y="3398355"/>
                    <a:pt x="3142591" y="3411878"/>
                    <a:pt x="3126562" y="3411878"/>
                  </a:cubicBezTo>
                  <a:close/>
                  <a:moveTo>
                    <a:pt x="3197335" y="3411878"/>
                  </a:moveTo>
                  <a:cubicBezTo>
                    <a:pt x="3181306" y="3411878"/>
                    <a:pt x="3168308" y="3398355"/>
                    <a:pt x="3168308" y="3381677"/>
                  </a:cubicBezTo>
                  <a:cubicBezTo>
                    <a:pt x="3168308" y="3365000"/>
                    <a:pt x="3181306" y="3351477"/>
                    <a:pt x="3197335" y="3351477"/>
                  </a:cubicBezTo>
                  <a:cubicBezTo>
                    <a:pt x="3213364" y="3351477"/>
                    <a:pt x="3226362" y="3365000"/>
                    <a:pt x="3226362" y="3381677"/>
                  </a:cubicBezTo>
                  <a:cubicBezTo>
                    <a:pt x="3226362" y="3398355"/>
                    <a:pt x="3213364" y="3411878"/>
                    <a:pt x="3197335" y="3411878"/>
                  </a:cubicBezTo>
                  <a:close/>
                  <a:moveTo>
                    <a:pt x="5108219" y="3411878"/>
                  </a:moveTo>
                  <a:cubicBezTo>
                    <a:pt x="5092190" y="3411878"/>
                    <a:pt x="5079187" y="3398355"/>
                    <a:pt x="5079187" y="3381677"/>
                  </a:cubicBezTo>
                  <a:cubicBezTo>
                    <a:pt x="5079187" y="3365000"/>
                    <a:pt x="5092190" y="3351477"/>
                    <a:pt x="5108219" y="3351477"/>
                  </a:cubicBezTo>
                  <a:cubicBezTo>
                    <a:pt x="5124249" y="3351477"/>
                    <a:pt x="5137241" y="3365000"/>
                    <a:pt x="5137241" y="3381677"/>
                  </a:cubicBezTo>
                  <a:cubicBezTo>
                    <a:pt x="5137241" y="3398355"/>
                    <a:pt x="5124249" y="3411878"/>
                    <a:pt x="5108219" y="3411878"/>
                  </a:cubicBezTo>
                  <a:close/>
                  <a:moveTo>
                    <a:pt x="5178993" y="3411878"/>
                  </a:moveTo>
                  <a:cubicBezTo>
                    <a:pt x="5162963" y="3411878"/>
                    <a:pt x="5149960" y="3398355"/>
                    <a:pt x="5149960" y="3381677"/>
                  </a:cubicBezTo>
                  <a:cubicBezTo>
                    <a:pt x="5149960" y="3365000"/>
                    <a:pt x="5162963" y="3351477"/>
                    <a:pt x="5178993" y="3351477"/>
                  </a:cubicBezTo>
                  <a:cubicBezTo>
                    <a:pt x="5195022" y="3351477"/>
                    <a:pt x="5208014" y="3365000"/>
                    <a:pt x="5208014" y="3381677"/>
                  </a:cubicBezTo>
                  <a:cubicBezTo>
                    <a:pt x="5208014" y="3398355"/>
                    <a:pt x="5195022" y="3411878"/>
                    <a:pt x="5178993" y="3411878"/>
                  </a:cubicBezTo>
                  <a:close/>
                  <a:moveTo>
                    <a:pt x="5249767" y="3411878"/>
                  </a:moveTo>
                  <a:cubicBezTo>
                    <a:pt x="5233738" y="3411878"/>
                    <a:pt x="5220735" y="3398355"/>
                    <a:pt x="5220735" y="3381677"/>
                  </a:cubicBezTo>
                  <a:cubicBezTo>
                    <a:pt x="5220735" y="3365000"/>
                    <a:pt x="5233738" y="3351477"/>
                    <a:pt x="5249767" y="3351477"/>
                  </a:cubicBezTo>
                  <a:cubicBezTo>
                    <a:pt x="5265796" y="3351477"/>
                    <a:pt x="5278788" y="3365000"/>
                    <a:pt x="5278788" y="3381677"/>
                  </a:cubicBezTo>
                  <a:cubicBezTo>
                    <a:pt x="5278788" y="3398355"/>
                    <a:pt x="5265796" y="3411878"/>
                    <a:pt x="5249767" y="3411878"/>
                  </a:cubicBezTo>
                  <a:close/>
                  <a:moveTo>
                    <a:pt x="5320539" y="3411878"/>
                  </a:moveTo>
                  <a:cubicBezTo>
                    <a:pt x="5304510" y="3411878"/>
                    <a:pt x="5291507" y="3398355"/>
                    <a:pt x="5291507" y="3381677"/>
                  </a:cubicBezTo>
                  <a:cubicBezTo>
                    <a:pt x="5291507" y="3365000"/>
                    <a:pt x="5304510" y="3351477"/>
                    <a:pt x="5320539" y="3351477"/>
                  </a:cubicBezTo>
                  <a:cubicBezTo>
                    <a:pt x="5336568" y="3351477"/>
                    <a:pt x="5349561" y="3365000"/>
                    <a:pt x="5349561" y="3381677"/>
                  </a:cubicBezTo>
                  <a:cubicBezTo>
                    <a:pt x="5349561" y="3398355"/>
                    <a:pt x="5336568" y="3411878"/>
                    <a:pt x="5320539" y="3411878"/>
                  </a:cubicBezTo>
                  <a:close/>
                  <a:moveTo>
                    <a:pt x="5391313" y="3411878"/>
                  </a:moveTo>
                  <a:cubicBezTo>
                    <a:pt x="5375284" y="3411878"/>
                    <a:pt x="5362281" y="3398355"/>
                    <a:pt x="5362281" y="3381677"/>
                  </a:cubicBezTo>
                  <a:cubicBezTo>
                    <a:pt x="5362281" y="3365000"/>
                    <a:pt x="5375284" y="3351477"/>
                    <a:pt x="5391313" y="3351477"/>
                  </a:cubicBezTo>
                  <a:cubicBezTo>
                    <a:pt x="5407343" y="3351477"/>
                    <a:pt x="5420335" y="3365000"/>
                    <a:pt x="5420335" y="3381677"/>
                  </a:cubicBezTo>
                  <a:cubicBezTo>
                    <a:pt x="5420335" y="3398355"/>
                    <a:pt x="5407343" y="3411878"/>
                    <a:pt x="5391313" y="3411878"/>
                  </a:cubicBezTo>
                  <a:close/>
                  <a:moveTo>
                    <a:pt x="5462087" y="3411878"/>
                  </a:moveTo>
                  <a:cubicBezTo>
                    <a:pt x="5446057" y="3411878"/>
                    <a:pt x="5433054" y="3398355"/>
                    <a:pt x="5433054" y="3381677"/>
                  </a:cubicBezTo>
                  <a:cubicBezTo>
                    <a:pt x="5433054" y="3365000"/>
                    <a:pt x="5446057" y="3351477"/>
                    <a:pt x="5462087" y="3351477"/>
                  </a:cubicBezTo>
                  <a:cubicBezTo>
                    <a:pt x="5478116" y="3351477"/>
                    <a:pt x="5491108" y="3365000"/>
                    <a:pt x="5491108" y="3381677"/>
                  </a:cubicBezTo>
                  <a:cubicBezTo>
                    <a:pt x="5491108" y="3398355"/>
                    <a:pt x="5478116" y="3411878"/>
                    <a:pt x="5462087" y="3411878"/>
                  </a:cubicBezTo>
                  <a:close/>
                  <a:moveTo>
                    <a:pt x="6099048" y="3411878"/>
                  </a:moveTo>
                  <a:cubicBezTo>
                    <a:pt x="6083019" y="3411878"/>
                    <a:pt x="6070016" y="3398355"/>
                    <a:pt x="6070016" y="3381677"/>
                  </a:cubicBezTo>
                  <a:cubicBezTo>
                    <a:pt x="6070016" y="3365000"/>
                    <a:pt x="6083019" y="3351477"/>
                    <a:pt x="6099048" y="3351477"/>
                  </a:cubicBezTo>
                  <a:cubicBezTo>
                    <a:pt x="6115077" y="3351477"/>
                    <a:pt x="6128069" y="3365000"/>
                    <a:pt x="6128069" y="3381677"/>
                  </a:cubicBezTo>
                  <a:cubicBezTo>
                    <a:pt x="6128069" y="3398355"/>
                    <a:pt x="6115077" y="3411878"/>
                    <a:pt x="6099048" y="3411878"/>
                  </a:cubicBezTo>
                  <a:close/>
                  <a:moveTo>
                    <a:pt x="6169820" y="3411878"/>
                  </a:moveTo>
                  <a:cubicBezTo>
                    <a:pt x="6153791" y="3411878"/>
                    <a:pt x="6140788" y="3398355"/>
                    <a:pt x="6140788" y="3381677"/>
                  </a:cubicBezTo>
                  <a:cubicBezTo>
                    <a:pt x="6140788" y="3365000"/>
                    <a:pt x="6153791" y="3351477"/>
                    <a:pt x="6169820" y="3351477"/>
                  </a:cubicBezTo>
                  <a:cubicBezTo>
                    <a:pt x="6185849" y="3351477"/>
                    <a:pt x="6198842" y="3365000"/>
                    <a:pt x="6198842" y="3381677"/>
                  </a:cubicBezTo>
                  <a:cubicBezTo>
                    <a:pt x="6198842" y="3398355"/>
                    <a:pt x="6185849" y="3411878"/>
                    <a:pt x="6169820" y="3411878"/>
                  </a:cubicBezTo>
                  <a:close/>
                  <a:moveTo>
                    <a:pt x="6240593" y="3411878"/>
                  </a:moveTo>
                  <a:cubicBezTo>
                    <a:pt x="6224564" y="3411878"/>
                    <a:pt x="6211561" y="3398355"/>
                    <a:pt x="6211561" y="3381677"/>
                  </a:cubicBezTo>
                  <a:cubicBezTo>
                    <a:pt x="6211561" y="3365000"/>
                    <a:pt x="6224564" y="3351477"/>
                    <a:pt x="6240593" y="3351477"/>
                  </a:cubicBezTo>
                  <a:cubicBezTo>
                    <a:pt x="6256623" y="3351477"/>
                    <a:pt x="6269615" y="3365000"/>
                    <a:pt x="6269615" y="3381677"/>
                  </a:cubicBezTo>
                  <a:cubicBezTo>
                    <a:pt x="6269615" y="3398355"/>
                    <a:pt x="6256623" y="3411878"/>
                    <a:pt x="6240593" y="3411878"/>
                  </a:cubicBezTo>
                  <a:close/>
                  <a:moveTo>
                    <a:pt x="6311367" y="3411878"/>
                  </a:moveTo>
                  <a:cubicBezTo>
                    <a:pt x="6295337" y="3411878"/>
                    <a:pt x="6282334" y="3398355"/>
                    <a:pt x="6282334" y="3381677"/>
                  </a:cubicBezTo>
                  <a:cubicBezTo>
                    <a:pt x="6282334" y="3365000"/>
                    <a:pt x="6295337" y="3351477"/>
                    <a:pt x="6311367" y="3351477"/>
                  </a:cubicBezTo>
                  <a:cubicBezTo>
                    <a:pt x="6327396" y="3351477"/>
                    <a:pt x="6340388" y="3365000"/>
                    <a:pt x="6340388" y="3381677"/>
                  </a:cubicBezTo>
                  <a:cubicBezTo>
                    <a:pt x="6340388" y="3398355"/>
                    <a:pt x="6327396" y="3411878"/>
                    <a:pt x="6311367" y="3411878"/>
                  </a:cubicBezTo>
                  <a:close/>
                  <a:moveTo>
                    <a:pt x="6382142" y="3411878"/>
                  </a:moveTo>
                  <a:cubicBezTo>
                    <a:pt x="6366113" y="3411878"/>
                    <a:pt x="6353110" y="3398355"/>
                    <a:pt x="6353110" y="3381677"/>
                  </a:cubicBezTo>
                  <a:cubicBezTo>
                    <a:pt x="6353110" y="3365000"/>
                    <a:pt x="6366113" y="3351477"/>
                    <a:pt x="6382142" y="3351477"/>
                  </a:cubicBezTo>
                  <a:cubicBezTo>
                    <a:pt x="6398171" y="3351477"/>
                    <a:pt x="6411163" y="3365000"/>
                    <a:pt x="6411163" y="3381677"/>
                  </a:cubicBezTo>
                  <a:cubicBezTo>
                    <a:pt x="6411163" y="3398355"/>
                    <a:pt x="6398171" y="3411878"/>
                    <a:pt x="6382142" y="3411878"/>
                  </a:cubicBezTo>
                  <a:close/>
                  <a:moveTo>
                    <a:pt x="6452914" y="3411878"/>
                  </a:moveTo>
                  <a:cubicBezTo>
                    <a:pt x="6436885" y="3411878"/>
                    <a:pt x="6423882" y="3398355"/>
                    <a:pt x="6423882" y="3381677"/>
                  </a:cubicBezTo>
                  <a:cubicBezTo>
                    <a:pt x="6423882" y="3365000"/>
                    <a:pt x="6436885" y="3351477"/>
                    <a:pt x="6452914" y="3351477"/>
                  </a:cubicBezTo>
                  <a:cubicBezTo>
                    <a:pt x="6468943" y="3351477"/>
                    <a:pt x="6481936" y="3365000"/>
                    <a:pt x="6481936" y="3381677"/>
                  </a:cubicBezTo>
                  <a:cubicBezTo>
                    <a:pt x="6481936" y="3398355"/>
                    <a:pt x="6468943" y="3411878"/>
                    <a:pt x="6452914" y="3411878"/>
                  </a:cubicBezTo>
                  <a:close/>
                  <a:moveTo>
                    <a:pt x="6523687" y="3411878"/>
                  </a:moveTo>
                  <a:cubicBezTo>
                    <a:pt x="6507658" y="3411878"/>
                    <a:pt x="6494655" y="3398355"/>
                    <a:pt x="6494655" y="3381677"/>
                  </a:cubicBezTo>
                  <a:cubicBezTo>
                    <a:pt x="6494655" y="3365000"/>
                    <a:pt x="6507658" y="3351477"/>
                    <a:pt x="6523687" y="3351477"/>
                  </a:cubicBezTo>
                  <a:cubicBezTo>
                    <a:pt x="6539717" y="3351477"/>
                    <a:pt x="6552709" y="3365000"/>
                    <a:pt x="6552709" y="3381677"/>
                  </a:cubicBezTo>
                  <a:cubicBezTo>
                    <a:pt x="6552709" y="3398355"/>
                    <a:pt x="6539717" y="3411878"/>
                    <a:pt x="6523687" y="3411878"/>
                  </a:cubicBezTo>
                  <a:close/>
                  <a:moveTo>
                    <a:pt x="6594461" y="3411878"/>
                  </a:moveTo>
                  <a:cubicBezTo>
                    <a:pt x="6578431" y="3411878"/>
                    <a:pt x="6565428" y="3398355"/>
                    <a:pt x="6565428" y="3381677"/>
                  </a:cubicBezTo>
                  <a:cubicBezTo>
                    <a:pt x="6565428" y="3365000"/>
                    <a:pt x="6578431" y="3351477"/>
                    <a:pt x="6594461" y="3351477"/>
                  </a:cubicBezTo>
                  <a:cubicBezTo>
                    <a:pt x="6610490" y="3351477"/>
                    <a:pt x="6623482" y="3365000"/>
                    <a:pt x="6623482" y="3381677"/>
                  </a:cubicBezTo>
                  <a:cubicBezTo>
                    <a:pt x="6623482" y="3398355"/>
                    <a:pt x="6610490" y="3411878"/>
                    <a:pt x="6594461" y="3411878"/>
                  </a:cubicBezTo>
                  <a:close/>
                  <a:moveTo>
                    <a:pt x="6665235" y="3411878"/>
                  </a:moveTo>
                  <a:cubicBezTo>
                    <a:pt x="6649206" y="3411878"/>
                    <a:pt x="6636203" y="3398355"/>
                    <a:pt x="6636203" y="3381677"/>
                  </a:cubicBezTo>
                  <a:cubicBezTo>
                    <a:pt x="6636203" y="3365000"/>
                    <a:pt x="6649206" y="3351477"/>
                    <a:pt x="6665235" y="3351477"/>
                  </a:cubicBezTo>
                  <a:cubicBezTo>
                    <a:pt x="6681264" y="3351477"/>
                    <a:pt x="6694256" y="3365000"/>
                    <a:pt x="6694256" y="3381677"/>
                  </a:cubicBezTo>
                  <a:cubicBezTo>
                    <a:pt x="6694256" y="3398355"/>
                    <a:pt x="6681264" y="3411878"/>
                    <a:pt x="6665235" y="3411878"/>
                  </a:cubicBezTo>
                  <a:close/>
                  <a:moveTo>
                    <a:pt x="6736007" y="3411878"/>
                  </a:moveTo>
                  <a:cubicBezTo>
                    <a:pt x="6719978" y="3411878"/>
                    <a:pt x="6706975" y="3398355"/>
                    <a:pt x="6706975" y="3381677"/>
                  </a:cubicBezTo>
                  <a:cubicBezTo>
                    <a:pt x="6706975" y="3365000"/>
                    <a:pt x="6719978" y="3351477"/>
                    <a:pt x="6736007" y="3351477"/>
                  </a:cubicBezTo>
                  <a:cubicBezTo>
                    <a:pt x="6752036" y="3351477"/>
                    <a:pt x="6765029" y="3365000"/>
                    <a:pt x="6765029" y="3381677"/>
                  </a:cubicBezTo>
                  <a:cubicBezTo>
                    <a:pt x="6765029" y="3398355"/>
                    <a:pt x="6752036" y="3411878"/>
                    <a:pt x="6736007" y="3411878"/>
                  </a:cubicBezTo>
                  <a:close/>
                  <a:moveTo>
                    <a:pt x="6806780" y="3411878"/>
                  </a:moveTo>
                  <a:cubicBezTo>
                    <a:pt x="6790751" y="3411878"/>
                    <a:pt x="6777748" y="3398355"/>
                    <a:pt x="6777748" y="3381677"/>
                  </a:cubicBezTo>
                  <a:cubicBezTo>
                    <a:pt x="6777748" y="3365000"/>
                    <a:pt x="6790751" y="3351477"/>
                    <a:pt x="6806780" y="3351477"/>
                  </a:cubicBezTo>
                  <a:cubicBezTo>
                    <a:pt x="6822810" y="3351477"/>
                    <a:pt x="6835802" y="3365000"/>
                    <a:pt x="6835802" y="3381677"/>
                  </a:cubicBezTo>
                  <a:cubicBezTo>
                    <a:pt x="6835802" y="3398355"/>
                    <a:pt x="6822810" y="3411878"/>
                    <a:pt x="6806780" y="3411878"/>
                  </a:cubicBezTo>
                  <a:close/>
                  <a:moveTo>
                    <a:pt x="6877555" y="3411878"/>
                  </a:moveTo>
                  <a:cubicBezTo>
                    <a:pt x="6861525" y="3411878"/>
                    <a:pt x="6848522" y="3398355"/>
                    <a:pt x="6848522" y="3381677"/>
                  </a:cubicBezTo>
                  <a:cubicBezTo>
                    <a:pt x="6848522" y="3365000"/>
                    <a:pt x="6861525" y="3351477"/>
                    <a:pt x="6877555" y="3351477"/>
                  </a:cubicBezTo>
                  <a:cubicBezTo>
                    <a:pt x="6893584" y="3351477"/>
                    <a:pt x="6906576" y="3365000"/>
                    <a:pt x="6906576" y="3381677"/>
                  </a:cubicBezTo>
                  <a:cubicBezTo>
                    <a:pt x="6906576" y="3398355"/>
                    <a:pt x="6893584" y="3411878"/>
                    <a:pt x="6877555" y="3411878"/>
                  </a:cubicBezTo>
                  <a:close/>
                  <a:moveTo>
                    <a:pt x="6948329" y="3411878"/>
                  </a:moveTo>
                  <a:cubicBezTo>
                    <a:pt x="6932300" y="3411878"/>
                    <a:pt x="6919297" y="3398355"/>
                    <a:pt x="6919297" y="3381677"/>
                  </a:cubicBezTo>
                  <a:cubicBezTo>
                    <a:pt x="6919297" y="3365000"/>
                    <a:pt x="6932300" y="3351477"/>
                    <a:pt x="6948329" y="3351477"/>
                  </a:cubicBezTo>
                  <a:cubicBezTo>
                    <a:pt x="6964358" y="3351477"/>
                    <a:pt x="6977350" y="3365000"/>
                    <a:pt x="6977350" y="3381677"/>
                  </a:cubicBezTo>
                  <a:cubicBezTo>
                    <a:pt x="6977350" y="3398355"/>
                    <a:pt x="6964358" y="3411878"/>
                    <a:pt x="6948329" y="3411878"/>
                  </a:cubicBezTo>
                  <a:close/>
                  <a:moveTo>
                    <a:pt x="7019101" y="3411878"/>
                  </a:moveTo>
                  <a:cubicBezTo>
                    <a:pt x="7003072" y="3411878"/>
                    <a:pt x="6990069" y="3398355"/>
                    <a:pt x="6990069" y="3381677"/>
                  </a:cubicBezTo>
                  <a:cubicBezTo>
                    <a:pt x="6990069" y="3365000"/>
                    <a:pt x="7003072" y="3351477"/>
                    <a:pt x="7019101" y="3351477"/>
                  </a:cubicBezTo>
                  <a:cubicBezTo>
                    <a:pt x="7035130" y="3351477"/>
                    <a:pt x="7048123" y="3365000"/>
                    <a:pt x="7048123" y="3381677"/>
                  </a:cubicBezTo>
                  <a:cubicBezTo>
                    <a:pt x="7048123" y="3398355"/>
                    <a:pt x="7035130" y="3411878"/>
                    <a:pt x="7019101" y="3411878"/>
                  </a:cubicBezTo>
                  <a:close/>
                  <a:moveTo>
                    <a:pt x="7089874" y="3411878"/>
                  </a:moveTo>
                  <a:cubicBezTo>
                    <a:pt x="7073845" y="3411878"/>
                    <a:pt x="7060842" y="3398355"/>
                    <a:pt x="7060842" y="3381677"/>
                  </a:cubicBezTo>
                  <a:cubicBezTo>
                    <a:pt x="7060842" y="3365000"/>
                    <a:pt x="7073845" y="3351477"/>
                    <a:pt x="7089874" y="3351477"/>
                  </a:cubicBezTo>
                  <a:cubicBezTo>
                    <a:pt x="7105904" y="3351477"/>
                    <a:pt x="7118896" y="3365000"/>
                    <a:pt x="7118896" y="3381677"/>
                  </a:cubicBezTo>
                  <a:cubicBezTo>
                    <a:pt x="7118896" y="3398355"/>
                    <a:pt x="7105904" y="3411878"/>
                    <a:pt x="7089874" y="3411878"/>
                  </a:cubicBezTo>
                  <a:close/>
                  <a:moveTo>
                    <a:pt x="7160648" y="3411878"/>
                  </a:moveTo>
                  <a:cubicBezTo>
                    <a:pt x="7144618" y="3411878"/>
                    <a:pt x="7131615" y="3398355"/>
                    <a:pt x="7131615" y="3381677"/>
                  </a:cubicBezTo>
                  <a:cubicBezTo>
                    <a:pt x="7131615" y="3365000"/>
                    <a:pt x="7144618" y="3351477"/>
                    <a:pt x="7160648" y="3351477"/>
                  </a:cubicBezTo>
                  <a:cubicBezTo>
                    <a:pt x="7176677" y="3351477"/>
                    <a:pt x="7189669" y="3365000"/>
                    <a:pt x="7189669" y="3381677"/>
                  </a:cubicBezTo>
                  <a:cubicBezTo>
                    <a:pt x="7189669" y="3398355"/>
                    <a:pt x="7176677" y="3411878"/>
                    <a:pt x="7160648" y="3411878"/>
                  </a:cubicBezTo>
                  <a:close/>
                  <a:moveTo>
                    <a:pt x="7231422" y="3411878"/>
                  </a:moveTo>
                  <a:cubicBezTo>
                    <a:pt x="7215393" y="3411878"/>
                    <a:pt x="7202390" y="3398355"/>
                    <a:pt x="7202390" y="3381677"/>
                  </a:cubicBezTo>
                  <a:cubicBezTo>
                    <a:pt x="7202390" y="3365000"/>
                    <a:pt x="7215393" y="3351477"/>
                    <a:pt x="7231422" y="3351477"/>
                  </a:cubicBezTo>
                  <a:cubicBezTo>
                    <a:pt x="7247451" y="3351477"/>
                    <a:pt x="7260443" y="3365000"/>
                    <a:pt x="7260443" y="3381677"/>
                  </a:cubicBezTo>
                  <a:cubicBezTo>
                    <a:pt x="7260443" y="3398355"/>
                    <a:pt x="7247451" y="3411878"/>
                    <a:pt x="7231422" y="3411878"/>
                  </a:cubicBezTo>
                  <a:close/>
                  <a:moveTo>
                    <a:pt x="7302194" y="3411878"/>
                  </a:moveTo>
                  <a:cubicBezTo>
                    <a:pt x="7286165" y="3411878"/>
                    <a:pt x="7273162" y="3398355"/>
                    <a:pt x="7273162" y="3381677"/>
                  </a:cubicBezTo>
                  <a:cubicBezTo>
                    <a:pt x="7273162" y="3365000"/>
                    <a:pt x="7286165" y="3351477"/>
                    <a:pt x="7302194" y="3351477"/>
                  </a:cubicBezTo>
                  <a:cubicBezTo>
                    <a:pt x="7318223" y="3351477"/>
                    <a:pt x="7331216" y="3365000"/>
                    <a:pt x="7331216" y="3381677"/>
                  </a:cubicBezTo>
                  <a:cubicBezTo>
                    <a:pt x="7331216" y="3398355"/>
                    <a:pt x="7318223" y="3411878"/>
                    <a:pt x="7302194" y="3411878"/>
                  </a:cubicBezTo>
                  <a:close/>
                  <a:moveTo>
                    <a:pt x="7372968" y="3411878"/>
                  </a:moveTo>
                  <a:cubicBezTo>
                    <a:pt x="7356939" y="3411878"/>
                    <a:pt x="7343936" y="3398355"/>
                    <a:pt x="7343936" y="3381677"/>
                  </a:cubicBezTo>
                  <a:cubicBezTo>
                    <a:pt x="7343936" y="3365000"/>
                    <a:pt x="7356939" y="3351477"/>
                    <a:pt x="7372968" y="3351477"/>
                  </a:cubicBezTo>
                  <a:cubicBezTo>
                    <a:pt x="7388998" y="3351477"/>
                    <a:pt x="7401990" y="3365000"/>
                    <a:pt x="7401990" y="3381677"/>
                  </a:cubicBezTo>
                  <a:cubicBezTo>
                    <a:pt x="7401990" y="3398355"/>
                    <a:pt x="7388998" y="3411878"/>
                    <a:pt x="7372968" y="3411878"/>
                  </a:cubicBezTo>
                  <a:close/>
                  <a:moveTo>
                    <a:pt x="7443742" y="3411878"/>
                  </a:moveTo>
                  <a:cubicBezTo>
                    <a:pt x="7427712" y="3411878"/>
                    <a:pt x="7414709" y="3398355"/>
                    <a:pt x="7414709" y="3381677"/>
                  </a:cubicBezTo>
                  <a:cubicBezTo>
                    <a:pt x="7414709" y="3365000"/>
                    <a:pt x="7427712" y="3351477"/>
                    <a:pt x="7443742" y="3351477"/>
                  </a:cubicBezTo>
                  <a:cubicBezTo>
                    <a:pt x="7459771" y="3351477"/>
                    <a:pt x="7472763" y="3365000"/>
                    <a:pt x="7472763" y="3381677"/>
                  </a:cubicBezTo>
                  <a:cubicBezTo>
                    <a:pt x="7472763" y="3398355"/>
                    <a:pt x="7459771" y="3411878"/>
                    <a:pt x="7443742" y="3411878"/>
                  </a:cubicBezTo>
                  <a:close/>
                  <a:moveTo>
                    <a:pt x="7514516" y="3411878"/>
                  </a:moveTo>
                  <a:cubicBezTo>
                    <a:pt x="7498487" y="3411878"/>
                    <a:pt x="7485484" y="3398355"/>
                    <a:pt x="7485484" y="3381677"/>
                  </a:cubicBezTo>
                  <a:cubicBezTo>
                    <a:pt x="7485484" y="3365000"/>
                    <a:pt x="7498487" y="3351477"/>
                    <a:pt x="7514516" y="3351477"/>
                  </a:cubicBezTo>
                  <a:cubicBezTo>
                    <a:pt x="7530545" y="3351477"/>
                    <a:pt x="7543537" y="3365000"/>
                    <a:pt x="7543537" y="3381677"/>
                  </a:cubicBezTo>
                  <a:cubicBezTo>
                    <a:pt x="7543537" y="3398355"/>
                    <a:pt x="7530545" y="3411878"/>
                    <a:pt x="7514516" y="3411878"/>
                  </a:cubicBezTo>
                  <a:close/>
                  <a:moveTo>
                    <a:pt x="7585288" y="3411878"/>
                  </a:moveTo>
                  <a:cubicBezTo>
                    <a:pt x="7569259" y="3411878"/>
                    <a:pt x="7556256" y="3398355"/>
                    <a:pt x="7556256" y="3381677"/>
                  </a:cubicBezTo>
                  <a:cubicBezTo>
                    <a:pt x="7556256" y="3365000"/>
                    <a:pt x="7569259" y="3351477"/>
                    <a:pt x="7585288" y="3351477"/>
                  </a:cubicBezTo>
                  <a:cubicBezTo>
                    <a:pt x="7601317" y="3351477"/>
                    <a:pt x="7614310" y="3365000"/>
                    <a:pt x="7614310" y="3381677"/>
                  </a:cubicBezTo>
                  <a:cubicBezTo>
                    <a:pt x="7614310" y="3398355"/>
                    <a:pt x="7601317" y="3411878"/>
                    <a:pt x="7585288" y="3411878"/>
                  </a:cubicBezTo>
                  <a:close/>
                  <a:moveTo>
                    <a:pt x="7656061" y="3411878"/>
                  </a:moveTo>
                  <a:cubicBezTo>
                    <a:pt x="7640032" y="3411878"/>
                    <a:pt x="7627029" y="3398355"/>
                    <a:pt x="7627029" y="3381677"/>
                  </a:cubicBezTo>
                  <a:cubicBezTo>
                    <a:pt x="7627029" y="3365000"/>
                    <a:pt x="7640032" y="3351477"/>
                    <a:pt x="7656061" y="3351477"/>
                  </a:cubicBezTo>
                  <a:cubicBezTo>
                    <a:pt x="7672091" y="3351477"/>
                    <a:pt x="7685083" y="3365000"/>
                    <a:pt x="7685083" y="3381677"/>
                  </a:cubicBezTo>
                  <a:cubicBezTo>
                    <a:pt x="7685083" y="3398355"/>
                    <a:pt x="7672091" y="3411878"/>
                    <a:pt x="7656061" y="3411878"/>
                  </a:cubicBezTo>
                  <a:close/>
                  <a:moveTo>
                    <a:pt x="7726835" y="3411878"/>
                  </a:moveTo>
                  <a:cubicBezTo>
                    <a:pt x="7710805" y="3411878"/>
                    <a:pt x="7697802" y="3398355"/>
                    <a:pt x="7697802" y="3381677"/>
                  </a:cubicBezTo>
                  <a:cubicBezTo>
                    <a:pt x="7697802" y="3365000"/>
                    <a:pt x="7710805" y="3351477"/>
                    <a:pt x="7726835" y="3351477"/>
                  </a:cubicBezTo>
                  <a:cubicBezTo>
                    <a:pt x="7742864" y="3351477"/>
                    <a:pt x="7755856" y="3365000"/>
                    <a:pt x="7755856" y="3381677"/>
                  </a:cubicBezTo>
                  <a:cubicBezTo>
                    <a:pt x="7755856" y="3398355"/>
                    <a:pt x="7742864" y="3411878"/>
                    <a:pt x="7726835" y="3411878"/>
                  </a:cubicBezTo>
                  <a:close/>
                  <a:moveTo>
                    <a:pt x="7797609" y="3411878"/>
                  </a:moveTo>
                  <a:cubicBezTo>
                    <a:pt x="7781580" y="3411878"/>
                    <a:pt x="7768577" y="3398355"/>
                    <a:pt x="7768577" y="3381677"/>
                  </a:cubicBezTo>
                  <a:cubicBezTo>
                    <a:pt x="7768577" y="3365000"/>
                    <a:pt x="7781580" y="3351477"/>
                    <a:pt x="7797609" y="3351477"/>
                  </a:cubicBezTo>
                  <a:cubicBezTo>
                    <a:pt x="7813638" y="3351477"/>
                    <a:pt x="7826630" y="3365000"/>
                    <a:pt x="7826630" y="3381677"/>
                  </a:cubicBezTo>
                  <a:cubicBezTo>
                    <a:pt x="7826630" y="3398355"/>
                    <a:pt x="7813638" y="3411878"/>
                    <a:pt x="7797609" y="3411878"/>
                  </a:cubicBezTo>
                  <a:close/>
                  <a:moveTo>
                    <a:pt x="7868382" y="3411878"/>
                  </a:moveTo>
                  <a:cubicBezTo>
                    <a:pt x="7852353" y="3411878"/>
                    <a:pt x="7839350" y="3398355"/>
                    <a:pt x="7839350" y="3381677"/>
                  </a:cubicBezTo>
                  <a:cubicBezTo>
                    <a:pt x="7839350" y="3365000"/>
                    <a:pt x="7852353" y="3351477"/>
                    <a:pt x="7868382" y="3351477"/>
                  </a:cubicBezTo>
                  <a:cubicBezTo>
                    <a:pt x="7884411" y="3351477"/>
                    <a:pt x="7897404" y="3365000"/>
                    <a:pt x="7897404" y="3381677"/>
                  </a:cubicBezTo>
                  <a:cubicBezTo>
                    <a:pt x="7897404" y="3398355"/>
                    <a:pt x="7884411" y="3411878"/>
                    <a:pt x="7868382" y="3411878"/>
                  </a:cubicBezTo>
                  <a:close/>
                  <a:moveTo>
                    <a:pt x="7939155" y="3411878"/>
                  </a:moveTo>
                  <a:cubicBezTo>
                    <a:pt x="7923126" y="3411878"/>
                    <a:pt x="7910123" y="3398355"/>
                    <a:pt x="7910123" y="3381677"/>
                  </a:cubicBezTo>
                  <a:cubicBezTo>
                    <a:pt x="7910123" y="3365000"/>
                    <a:pt x="7923126" y="3351477"/>
                    <a:pt x="7939155" y="3351477"/>
                  </a:cubicBezTo>
                  <a:cubicBezTo>
                    <a:pt x="7955185" y="3351477"/>
                    <a:pt x="7968177" y="3365000"/>
                    <a:pt x="7968177" y="3381677"/>
                  </a:cubicBezTo>
                  <a:cubicBezTo>
                    <a:pt x="7968177" y="3398355"/>
                    <a:pt x="7955185" y="3411878"/>
                    <a:pt x="7939155" y="3411878"/>
                  </a:cubicBezTo>
                  <a:close/>
                  <a:moveTo>
                    <a:pt x="8009929" y="3411878"/>
                  </a:moveTo>
                  <a:cubicBezTo>
                    <a:pt x="7993899" y="3411878"/>
                    <a:pt x="7980896" y="3398355"/>
                    <a:pt x="7980896" y="3381677"/>
                  </a:cubicBezTo>
                  <a:cubicBezTo>
                    <a:pt x="7980896" y="3365000"/>
                    <a:pt x="7993899" y="3351477"/>
                    <a:pt x="8009929" y="3351477"/>
                  </a:cubicBezTo>
                  <a:cubicBezTo>
                    <a:pt x="8025958" y="3351477"/>
                    <a:pt x="8038950" y="3365000"/>
                    <a:pt x="8038950" y="3381677"/>
                  </a:cubicBezTo>
                  <a:cubicBezTo>
                    <a:pt x="8038950" y="3398355"/>
                    <a:pt x="8025958" y="3411878"/>
                    <a:pt x="8009929" y="3411878"/>
                  </a:cubicBezTo>
                  <a:close/>
                  <a:moveTo>
                    <a:pt x="8080703" y="3411878"/>
                  </a:moveTo>
                  <a:cubicBezTo>
                    <a:pt x="8064674" y="3411878"/>
                    <a:pt x="8051671" y="3398355"/>
                    <a:pt x="8051671" y="3381677"/>
                  </a:cubicBezTo>
                  <a:cubicBezTo>
                    <a:pt x="8051671" y="3365000"/>
                    <a:pt x="8064674" y="3351477"/>
                    <a:pt x="8080703" y="3351477"/>
                  </a:cubicBezTo>
                  <a:cubicBezTo>
                    <a:pt x="8096732" y="3351477"/>
                    <a:pt x="8109724" y="3365000"/>
                    <a:pt x="8109724" y="3381677"/>
                  </a:cubicBezTo>
                  <a:cubicBezTo>
                    <a:pt x="8109724" y="3398355"/>
                    <a:pt x="8096732" y="3411878"/>
                    <a:pt x="8080703" y="3411878"/>
                  </a:cubicBezTo>
                  <a:close/>
                  <a:moveTo>
                    <a:pt x="8151475" y="3411878"/>
                  </a:moveTo>
                  <a:cubicBezTo>
                    <a:pt x="8135446" y="3411878"/>
                    <a:pt x="8122443" y="3398355"/>
                    <a:pt x="8122443" y="3381677"/>
                  </a:cubicBezTo>
                  <a:cubicBezTo>
                    <a:pt x="8122443" y="3365000"/>
                    <a:pt x="8135446" y="3351477"/>
                    <a:pt x="8151475" y="3351477"/>
                  </a:cubicBezTo>
                  <a:cubicBezTo>
                    <a:pt x="8167504" y="3351477"/>
                    <a:pt x="8180497" y="3365000"/>
                    <a:pt x="8180497" y="3381677"/>
                  </a:cubicBezTo>
                  <a:cubicBezTo>
                    <a:pt x="8180497" y="3398355"/>
                    <a:pt x="8167504" y="3411878"/>
                    <a:pt x="8151475" y="3411878"/>
                  </a:cubicBezTo>
                  <a:close/>
                  <a:moveTo>
                    <a:pt x="8222248" y="3411878"/>
                  </a:moveTo>
                  <a:cubicBezTo>
                    <a:pt x="8206219" y="3411878"/>
                    <a:pt x="8193216" y="3398355"/>
                    <a:pt x="8193216" y="3381677"/>
                  </a:cubicBezTo>
                  <a:cubicBezTo>
                    <a:pt x="8193216" y="3365000"/>
                    <a:pt x="8206219" y="3351477"/>
                    <a:pt x="8222248" y="3351477"/>
                  </a:cubicBezTo>
                  <a:cubicBezTo>
                    <a:pt x="8238278" y="3351477"/>
                    <a:pt x="8251270" y="3365000"/>
                    <a:pt x="8251270" y="3381677"/>
                  </a:cubicBezTo>
                  <a:cubicBezTo>
                    <a:pt x="8251270" y="3398355"/>
                    <a:pt x="8238278" y="3411878"/>
                    <a:pt x="8222248" y="3411878"/>
                  </a:cubicBezTo>
                  <a:close/>
                  <a:moveTo>
                    <a:pt x="8293022" y="3411878"/>
                  </a:moveTo>
                  <a:cubicBezTo>
                    <a:pt x="8276992" y="3411878"/>
                    <a:pt x="8263989" y="3398355"/>
                    <a:pt x="8263989" y="3381677"/>
                  </a:cubicBezTo>
                  <a:cubicBezTo>
                    <a:pt x="8263989" y="3365000"/>
                    <a:pt x="8276992" y="3351477"/>
                    <a:pt x="8293022" y="3351477"/>
                  </a:cubicBezTo>
                  <a:cubicBezTo>
                    <a:pt x="8309051" y="3351477"/>
                    <a:pt x="8322043" y="3365000"/>
                    <a:pt x="8322043" y="3381677"/>
                  </a:cubicBezTo>
                  <a:cubicBezTo>
                    <a:pt x="8322043" y="3398355"/>
                    <a:pt x="8309051" y="3411878"/>
                    <a:pt x="8293022" y="3411878"/>
                  </a:cubicBezTo>
                  <a:close/>
                  <a:moveTo>
                    <a:pt x="8576116" y="3411878"/>
                  </a:moveTo>
                  <a:cubicBezTo>
                    <a:pt x="8560086" y="3411878"/>
                    <a:pt x="8547083" y="3398355"/>
                    <a:pt x="8547083" y="3381677"/>
                  </a:cubicBezTo>
                  <a:cubicBezTo>
                    <a:pt x="8547083" y="3365000"/>
                    <a:pt x="8560086" y="3351477"/>
                    <a:pt x="8576116" y="3351477"/>
                  </a:cubicBezTo>
                  <a:cubicBezTo>
                    <a:pt x="8592145" y="3351477"/>
                    <a:pt x="8605137" y="3365000"/>
                    <a:pt x="8605137" y="3381677"/>
                  </a:cubicBezTo>
                  <a:cubicBezTo>
                    <a:pt x="8605137" y="3398355"/>
                    <a:pt x="8592145" y="3411878"/>
                    <a:pt x="8576116" y="3411878"/>
                  </a:cubicBezTo>
                  <a:close/>
                  <a:moveTo>
                    <a:pt x="2277281" y="3338277"/>
                  </a:moveTo>
                  <a:cubicBezTo>
                    <a:pt x="2261252" y="3338277"/>
                    <a:pt x="2248254" y="3324754"/>
                    <a:pt x="2248254" y="3308077"/>
                  </a:cubicBezTo>
                  <a:cubicBezTo>
                    <a:pt x="2248254" y="3291399"/>
                    <a:pt x="2261252" y="3277877"/>
                    <a:pt x="2277281" y="3277877"/>
                  </a:cubicBezTo>
                  <a:cubicBezTo>
                    <a:pt x="2293310" y="3277877"/>
                    <a:pt x="2306308" y="3291399"/>
                    <a:pt x="2306308" y="3308077"/>
                  </a:cubicBezTo>
                  <a:cubicBezTo>
                    <a:pt x="2306308" y="3324754"/>
                    <a:pt x="2293310" y="3338277"/>
                    <a:pt x="2277281" y="3338277"/>
                  </a:cubicBezTo>
                  <a:close/>
                  <a:moveTo>
                    <a:pt x="2418829" y="3338277"/>
                  </a:moveTo>
                  <a:cubicBezTo>
                    <a:pt x="2402799" y="3338277"/>
                    <a:pt x="2389802" y="3324754"/>
                    <a:pt x="2389802" y="3308077"/>
                  </a:cubicBezTo>
                  <a:cubicBezTo>
                    <a:pt x="2389802" y="3291399"/>
                    <a:pt x="2402799" y="3277877"/>
                    <a:pt x="2418829" y="3277877"/>
                  </a:cubicBezTo>
                  <a:cubicBezTo>
                    <a:pt x="2434858" y="3277877"/>
                    <a:pt x="2447855" y="3291399"/>
                    <a:pt x="2447855" y="3308077"/>
                  </a:cubicBezTo>
                  <a:cubicBezTo>
                    <a:pt x="2447855" y="3324754"/>
                    <a:pt x="2434858" y="3338277"/>
                    <a:pt x="2418829" y="3338277"/>
                  </a:cubicBezTo>
                  <a:close/>
                  <a:moveTo>
                    <a:pt x="2489602" y="3338277"/>
                  </a:moveTo>
                  <a:cubicBezTo>
                    <a:pt x="2473573" y="3338277"/>
                    <a:pt x="2460575" y="3324754"/>
                    <a:pt x="2460575" y="3308077"/>
                  </a:cubicBezTo>
                  <a:cubicBezTo>
                    <a:pt x="2460575" y="3291399"/>
                    <a:pt x="2473573" y="3277877"/>
                    <a:pt x="2489602" y="3277877"/>
                  </a:cubicBezTo>
                  <a:cubicBezTo>
                    <a:pt x="2505631" y="3277877"/>
                    <a:pt x="2518629" y="3291399"/>
                    <a:pt x="2518629" y="3308077"/>
                  </a:cubicBezTo>
                  <a:cubicBezTo>
                    <a:pt x="2518629" y="3324754"/>
                    <a:pt x="2505631" y="3338277"/>
                    <a:pt x="2489602" y="3338277"/>
                  </a:cubicBezTo>
                  <a:close/>
                  <a:moveTo>
                    <a:pt x="2560375" y="3338277"/>
                  </a:moveTo>
                  <a:cubicBezTo>
                    <a:pt x="2544346" y="3338277"/>
                    <a:pt x="2531348" y="3324754"/>
                    <a:pt x="2531348" y="3308077"/>
                  </a:cubicBezTo>
                  <a:cubicBezTo>
                    <a:pt x="2531348" y="3291399"/>
                    <a:pt x="2544346" y="3277877"/>
                    <a:pt x="2560375" y="3277877"/>
                  </a:cubicBezTo>
                  <a:cubicBezTo>
                    <a:pt x="2576404" y="3277877"/>
                    <a:pt x="2589402" y="3291399"/>
                    <a:pt x="2589402" y="3308077"/>
                  </a:cubicBezTo>
                  <a:cubicBezTo>
                    <a:pt x="2589402" y="3324754"/>
                    <a:pt x="2576404" y="3338277"/>
                    <a:pt x="2560375" y="3338277"/>
                  </a:cubicBezTo>
                  <a:close/>
                  <a:moveTo>
                    <a:pt x="2631148" y="3338277"/>
                  </a:moveTo>
                  <a:cubicBezTo>
                    <a:pt x="2615119" y="3338277"/>
                    <a:pt x="2602121" y="3324754"/>
                    <a:pt x="2602121" y="3308077"/>
                  </a:cubicBezTo>
                  <a:cubicBezTo>
                    <a:pt x="2602121" y="3291399"/>
                    <a:pt x="2615119" y="3277877"/>
                    <a:pt x="2631148" y="3277877"/>
                  </a:cubicBezTo>
                  <a:cubicBezTo>
                    <a:pt x="2647177" y="3277877"/>
                    <a:pt x="2660175" y="3291399"/>
                    <a:pt x="2660175" y="3308077"/>
                  </a:cubicBezTo>
                  <a:cubicBezTo>
                    <a:pt x="2660175" y="3324754"/>
                    <a:pt x="2647177" y="3338277"/>
                    <a:pt x="2631148" y="3338277"/>
                  </a:cubicBezTo>
                  <a:close/>
                  <a:moveTo>
                    <a:pt x="2701923" y="3338277"/>
                  </a:moveTo>
                  <a:cubicBezTo>
                    <a:pt x="2685893" y="3338277"/>
                    <a:pt x="2672896" y="3324754"/>
                    <a:pt x="2672896" y="3308077"/>
                  </a:cubicBezTo>
                  <a:cubicBezTo>
                    <a:pt x="2672896" y="3291399"/>
                    <a:pt x="2685893" y="3277877"/>
                    <a:pt x="2701923" y="3277877"/>
                  </a:cubicBezTo>
                  <a:cubicBezTo>
                    <a:pt x="2717952" y="3277877"/>
                    <a:pt x="2730949" y="3291399"/>
                    <a:pt x="2730949" y="3308077"/>
                  </a:cubicBezTo>
                  <a:cubicBezTo>
                    <a:pt x="2730949" y="3324754"/>
                    <a:pt x="2717952" y="3338277"/>
                    <a:pt x="2701923" y="3338277"/>
                  </a:cubicBezTo>
                  <a:close/>
                  <a:moveTo>
                    <a:pt x="2772695" y="3338277"/>
                  </a:moveTo>
                  <a:cubicBezTo>
                    <a:pt x="2756666" y="3338277"/>
                    <a:pt x="2743668" y="3324754"/>
                    <a:pt x="2743668" y="3308077"/>
                  </a:cubicBezTo>
                  <a:cubicBezTo>
                    <a:pt x="2743668" y="3291399"/>
                    <a:pt x="2756666" y="3277877"/>
                    <a:pt x="2772695" y="3277877"/>
                  </a:cubicBezTo>
                  <a:cubicBezTo>
                    <a:pt x="2788724" y="3277877"/>
                    <a:pt x="2801722" y="3291399"/>
                    <a:pt x="2801722" y="3308077"/>
                  </a:cubicBezTo>
                  <a:cubicBezTo>
                    <a:pt x="2801722" y="3324754"/>
                    <a:pt x="2788724" y="3338277"/>
                    <a:pt x="2772695" y="3338277"/>
                  </a:cubicBezTo>
                  <a:close/>
                  <a:moveTo>
                    <a:pt x="2843468" y="3338277"/>
                  </a:moveTo>
                  <a:cubicBezTo>
                    <a:pt x="2827439" y="3338277"/>
                    <a:pt x="2814441" y="3324754"/>
                    <a:pt x="2814441" y="3308077"/>
                  </a:cubicBezTo>
                  <a:cubicBezTo>
                    <a:pt x="2814441" y="3291399"/>
                    <a:pt x="2827439" y="3277877"/>
                    <a:pt x="2843468" y="3277877"/>
                  </a:cubicBezTo>
                  <a:cubicBezTo>
                    <a:pt x="2859497" y="3277877"/>
                    <a:pt x="2872495" y="3291399"/>
                    <a:pt x="2872495" y="3308077"/>
                  </a:cubicBezTo>
                  <a:cubicBezTo>
                    <a:pt x="2872495" y="3324754"/>
                    <a:pt x="2859497" y="3338277"/>
                    <a:pt x="2843468" y="3338277"/>
                  </a:cubicBezTo>
                  <a:close/>
                  <a:moveTo>
                    <a:pt x="2914241" y="3338277"/>
                  </a:moveTo>
                  <a:cubicBezTo>
                    <a:pt x="2898212" y="3338277"/>
                    <a:pt x="2885214" y="3324754"/>
                    <a:pt x="2885214" y="3308077"/>
                  </a:cubicBezTo>
                  <a:cubicBezTo>
                    <a:pt x="2885214" y="3291399"/>
                    <a:pt x="2898212" y="3277877"/>
                    <a:pt x="2914241" y="3277877"/>
                  </a:cubicBezTo>
                  <a:cubicBezTo>
                    <a:pt x="2930270" y="3277877"/>
                    <a:pt x="2943268" y="3291399"/>
                    <a:pt x="2943268" y="3308077"/>
                  </a:cubicBezTo>
                  <a:cubicBezTo>
                    <a:pt x="2943268" y="3324754"/>
                    <a:pt x="2930270" y="3338277"/>
                    <a:pt x="2914241" y="3338277"/>
                  </a:cubicBezTo>
                  <a:close/>
                  <a:moveTo>
                    <a:pt x="2985017" y="3338277"/>
                  </a:moveTo>
                  <a:cubicBezTo>
                    <a:pt x="2968987" y="3338277"/>
                    <a:pt x="2955990" y="3324754"/>
                    <a:pt x="2955990" y="3308077"/>
                  </a:cubicBezTo>
                  <a:cubicBezTo>
                    <a:pt x="2955990" y="3291399"/>
                    <a:pt x="2968987" y="3277877"/>
                    <a:pt x="2985017" y="3277877"/>
                  </a:cubicBezTo>
                  <a:cubicBezTo>
                    <a:pt x="3001046" y="3277877"/>
                    <a:pt x="3014043" y="3291399"/>
                    <a:pt x="3014043" y="3308077"/>
                  </a:cubicBezTo>
                  <a:cubicBezTo>
                    <a:pt x="3014043" y="3324754"/>
                    <a:pt x="3001046" y="3338277"/>
                    <a:pt x="2985017" y="3338277"/>
                  </a:cubicBezTo>
                  <a:close/>
                  <a:moveTo>
                    <a:pt x="3055789" y="3338277"/>
                  </a:moveTo>
                  <a:cubicBezTo>
                    <a:pt x="3039760" y="3338277"/>
                    <a:pt x="3026762" y="3324754"/>
                    <a:pt x="3026762" y="3308077"/>
                  </a:cubicBezTo>
                  <a:cubicBezTo>
                    <a:pt x="3026762" y="3291399"/>
                    <a:pt x="3039760" y="3277877"/>
                    <a:pt x="3055789" y="3277877"/>
                  </a:cubicBezTo>
                  <a:cubicBezTo>
                    <a:pt x="3071818" y="3277877"/>
                    <a:pt x="3084816" y="3291399"/>
                    <a:pt x="3084816" y="3308077"/>
                  </a:cubicBezTo>
                  <a:cubicBezTo>
                    <a:pt x="3084816" y="3324754"/>
                    <a:pt x="3071818" y="3338277"/>
                    <a:pt x="3055789" y="3338277"/>
                  </a:cubicBezTo>
                  <a:close/>
                  <a:moveTo>
                    <a:pt x="3126562" y="3338277"/>
                  </a:moveTo>
                  <a:cubicBezTo>
                    <a:pt x="3110533" y="3338277"/>
                    <a:pt x="3097535" y="3324754"/>
                    <a:pt x="3097535" y="3308077"/>
                  </a:cubicBezTo>
                  <a:cubicBezTo>
                    <a:pt x="3097535" y="3291399"/>
                    <a:pt x="3110533" y="3277877"/>
                    <a:pt x="3126562" y="3277877"/>
                  </a:cubicBezTo>
                  <a:cubicBezTo>
                    <a:pt x="3142591" y="3277877"/>
                    <a:pt x="3155589" y="3291399"/>
                    <a:pt x="3155589" y="3308077"/>
                  </a:cubicBezTo>
                  <a:cubicBezTo>
                    <a:pt x="3155589" y="3324754"/>
                    <a:pt x="3142591" y="3338277"/>
                    <a:pt x="3126562" y="3338277"/>
                  </a:cubicBezTo>
                  <a:close/>
                  <a:moveTo>
                    <a:pt x="5037446" y="3338277"/>
                  </a:moveTo>
                  <a:cubicBezTo>
                    <a:pt x="5021417" y="3338277"/>
                    <a:pt x="5008414" y="3324754"/>
                    <a:pt x="5008414" y="3308077"/>
                  </a:cubicBezTo>
                  <a:cubicBezTo>
                    <a:pt x="5008414" y="3291399"/>
                    <a:pt x="5021417" y="3277877"/>
                    <a:pt x="5037446" y="3277877"/>
                  </a:cubicBezTo>
                  <a:cubicBezTo>
                    <a:pt x="5053475" y="3277877"/>
                    <a:pt x="5066468" y="3291399"/>
                    <a:pt x="5066468" y="3308077"/>
                  </a:cubicBezTo>
                  <a:cubicBezTo>
                    <a:pt x="5066468" y="3324754"/>
                    <a:pt x="5053475" y="3338277"/>
                    <a:pt x="5037446" y="3338277"/>
                  </a:cubicBezTo>
                  <a:close/>
                  <a:moveTo>
                    <a:pt x="5108219" y="3338277"/>
                  </a:moveTo>
                  <a:cubicBezTo>
                    <a:pt x="5092190" y="3338277"/>
                    <a:pt x="5079187" y="3324754"/>
                    <a:pt x="5079187" y="3308077"/>
                  </a:cubicBezTo>
                  <a:cubicBezTo>
                    <a:pt x="5079187" y="3291399"/>
                    <a:pt x="5092190" y="3277877"/>
                    <a:pt x="5108219" y="3277877"/>
                  </a:cubicBezTo>
                  <a:cubicBezTo>
                    <a:pt x="5124249" y="3277877"/>
                    <a:pt x="5137241" y="3291399"/>
                    <a:pt x="5137241" y="3308077"/>
                  </a:cubicBezTo>
                  <a:cubicBezTo>
                    <a:pt x="5137241" y="3324754"/>
                    <a:pt x="5124249" y="3338277"/>
                    <a:pt x="5108219" y="3338277"/>
                  </a:cubicBezTo>
                  <a:close/>
                  <a:moveTo>
                    <a:pt x="5178993" y="3338277"/>
                  </a:moveTo>
                  <a:cubicBezTo>
                    <a:pt x="5162963" y="3338277"/>
                    <a:pt x="5149960" y="3324754"/>
                    <a:pt x="5149960" y="3308077"/>
                  </a:cubicBezTo>
                  <a:cubicBezTo>
                    <a:pt x="5149960" y="3291399"/>
                    <a:pt x="5162963" y="3277877"/>
                    <a:pt x="5178993" y="3277877"/>
                  </a:cubicBezTo>
                  <a:cubicBezTo>
                    <a:pt x="5195022" y="3277877"/>
                    <a:pt x="5208014" y="3291399"/>
                    <a:pt x="5208014" y="3308077"/>
                  </a:cubicBezTo>
                  <a:cubicBezTo>
                    <a:pt x="5208014" y="3324754"/>
                    <a:pt x="5195022" y="3338277"/>
                    <a:pt x="5178993" y="3338277"/>
                  </a:cubicBezTo>
                  <a:close/>
                  <a:moveTo>
                    <a:pt x="5249767" y="3338277"/>
                  </a:moveTo>
                  <a:cubicBezTo>
                    <a:pt x="5233738" y="3338277"/>
                    <a:pt x="5220735" y="3324754"/>
                    <a:pt x="5220735" y="3308077"/>
                  </a:cubicBezTo>
                  <a:cubicBezTo>
                    <a:pt x="5220735" y="3291399"/>
                    <a:pt x="5233738" y="3277877"/>
                    <a:pt x="5249767" y="3277877"/>
                  </a:cubicBezTo>
                  <a:cubicBezTo>
                    <a:pt x="5265796" y="3277877"/>
                    <a:pt x="5278788" y="3291399"/>
                    <a:pt x="5278788" y="3308077"/>
                  </a:cubicBezTo>
                  <a:cubicBezTo>
                    <a:pt x="5278788" y="3324754"/>
                    <a:pt x="5265796" y="3338277"/>
                    <a:pt x="5249767" y="3338277"/>
                  </a:cubicBezTo>
                  <a:close/>
                  <a:moveTo>
                    <a:pt x="5320539" y="3338277"/>
                  </a:moveTo>
                  <a:cubicBezTo>
                    <a:pt x="5304510" y="3338277"/>
                    <a:pt x="5291507" y="3324754"/>
                    <a:pt x="5291507" y="3308077"/>
                  </a:cubicBezTo>
                  <a:cubicBezTo>
                    <a:pt x="5291507" y="3291399"/>
                    <a:pt x="5304510" y="3277877"/>
                    <a:pt x="5320539" y="3277877"/>
                  </a:cubicBezTo>
                  <a:cubicBezTo>
                    <a:pt x="5336568" y="3277877"/>
                    <a:pt x="5349561" y="3291399"/>
                    <a:pt x="5349561" y="3308077"/>
                  </a:cubicBezTo>
                  <a:cubicBezTo>
                    <a:pt x="5349561" y="3324754"/>
                    <a:pt x="5336568" y="3338277"/>
                    <a:pt x="5320539" y="3338277"/>
                  </a:cubicBezTo>
                  <a:close/>
                  <a:moveTo>
                    <a:pt x="5391313" y="3338277"/>
                  </a:moveTo>
                  <a:cubicBezTo>
                    <a:pt x="5375284" y="3338277"/>
                    <a:pt x="5362281" y="3324754"/>
                    <a:pt x="5362281" y="3308077"/>
                  </a:cubicBezTo>
                  <a:cubicBezTo>
                    <a:pt x="5362281" y="3291399"/>
                    <a:pt x="5375284" y="3277877"/>
                    <a:pt x="5391313" y="3277877"/>
                  </a:cubicBezTo>
                  <a:cubicBezTo>
                    <a:pt x="5407343" y="3277877"/>
                    <a:pt x="5420335" y="3291399"/>
                    <a:pt x="5420335" y="3308077"/>
                  </a:cubicBezTo>
                  <a:cubicBezTo>
                    <a:pt x="5420335" y="3324754"/>
                    <a:pt x="5407343" y="3338277"/>
                    <a:pt x="5391313" y="3338277"/>
                  </a:cubicBezTo>
                  <a:close/>
                  <a:moveTo>
                    <a:pt x="5462087" y="3338277"/>
                  </a:moveTo>
                  <a:cubicBezTo>
                    <a:pt x="5446057" y="3338277"/>
                    <a:pt x="5433054" y="3324754"/>
                    <a:pt x="5433054" y="3308077"/>
                  </a:cubicBezTo>
                  <a:cubicBezTo>
                    <a:pt x="5433054" y="3291399"/>
                    <a:pt x="5446057" y="3277877"/>
                    <a:pt x="5462087" y="3277877"/>
                  </a:cubicBezTo>
                  <a:cubicBezTo>
                    <a:pt x="5478116" y="3277877"/>
                    <a:pt x="5491108" y="3291399"/>
                    <a:pt x="5491108" y="3308077"/>
                  </a:cubicBezTo>
                  <a:cubicBezTo>
                    <a:pt x="5491108" y="3324754"/>
                    <a:pt x="5478116" y="3338277"/>
                    <a:pt x="5462087" y="3338277"/>
                  </a:cubicBezTo>
                  <a:close/>
                  <a:moveTo>
                    <a:pt x="5532861" y="3338277"/>
                  </a:moveTo>
                  <a:cubicBezTo>
                    <a:pt x="5516832" y="3338277"/>
                    <a:pt x="5503829" y="3324754"/>
                    <a:pt x="5503829" y="3308077"/>
                  </a:cubicBezTo>
                  <a:cubicBezTo>
                    <a:pt x="5503829" y="3291399"/>
                    <a:pt x="5516832" y="3277877"/>
                    <a:pt x="5532861" y="3277877"/>
                  </a:cubicBezTo>
                  <a:cubicBezTo>
                    <a:pt x="5548890" y="3277877"/>
                    <a:pt x="5561882" y="3291399"/>
                    <a:pt x="5561882" y="3308077"/>
                  </a:cubicBezTo>
                  <a:cubicBezTo>
                    <a:pt x="5561882" y="3324754"/>
                    <a:pt x="5548890" y="3338277"/>
                    <a:pt x="5532861" y="3338277"/>
                  </a:cubicBezTo>
                  <a:close/>
                  <a:moveTo>
                    <a:pt x="5603633" y="3338277"/>
                  </a:moveTo>
                  <a:cubicBezTo>
                    <a:pt x="5587604" y="3338277"/>
                    <a:pt x="5574601" y="3324754"/>
                    <a:pt x="5574601" y="3308077"/>
                  </a:cubicBezTo>
                  <a:cubicBezTo>
                    <a:pt x="5574601" y="3291399"/>
                    <a:pt x="5587604" y="3277877"/>
                    <a:pt x="5603633" y="3277877"/>
                  </a:cubicBezTo>
                  <a:cubicBezTo>
                    <a:pt x="5619662" y="3277877"/>
                    <a:pt x="5632655" y="3291399"/>
                    <a:pt x="5632655" y="3308077"/>
                  </a:cubicBezTo>
                  <a:cubicBezTo>
                    <a:pt x="5632655" y="3324754"/>
                    <a:pt x="5619662" y="3338277"/>
                    <a:pt x="5603633" y="3338277"/>
                  </a:cubicBezTo>
                  <a:close/>
                  <a:moveTo>
                    <a:pt x="5815954" y="3338277"/>
                  </a:moveTo>
                  <a:cubicBezTo>
                    <a:pt x="5799925" y="3338277"/>
                    <a:pt x="5786922" y="3324754"/>
                    <a:pt x="5786922" y="3308077"/>
                  </a:cubicBezTo>
                  <a:cubicBezTo>
                    <a:pt x="5786922" y="3291399"/>
                    <a:pt x="5799925" y="3277877"/>
                    <a:pt x="5815954" y="3277877"/>
                  </a:cubicBezTo>
                  <a:cubicBezTo>
                    <a:pt x="5831983" y="3277877"/>
                    <a:pt x="5844975" y="3291399"/>
                    <a:pt x="5844975" y="3308077"/>
                  </a:cubicBezTo>
                  <a:cubicBezTo>
                    <a:pt x="5844975" y="3324754"/>
                    <a:pt x="5831983" y="3338277"/>
                    <a:pt x="5815954" y="3338277"/>
                  </a:cubicBezTo>
                  <a:close/>
                  <a:moveTo>
                    <a:pt x="6169820" y="3338277"/>
                  </a:moveTo>
                  <a:cubicBezTo>
                    <a:pt x="6153791" y="3338277"/>
                    <a:pt x="6140788" y="3324754"/>
                    <a:pt x="6140788" y="3308077"/>
                  </a:cubicBezTo>
                  <a:cubicBezTo>
                    <a:pt x="6140788" y="3291399"/>
                    <a:pt x="6153791" y="3277877"/>
                    <a:pt x="6169820" y="3277877"/>
                  </a:cubicBezTo>
                  <a:cubicBezTo>
                    <a:pt x="6185849" y="3277877"/>
                    <a:pt x="6198842" y="3291399"/>
                    <a:pt x="6198842" y="3308077"/>
                  </a:cubicBezTo>
                  <a:cubicBezTo>
                    <a:pt x="6198842" y="3324754"/>
                    <a:pt x="6185849" y="3338277"/>
                    <a:pt x="6169820" y="3338277"/>
                  </a:cubicBezTo>
                  <a:close/>
                  <a:moveTo>
                    <a:pt x="6240593" y="3338277"/>
                  </a:moveTo>
                  <a:cubicBezTo>
                    <a:pt x="6224564" y="3338277"/>
                    <a:pt x="6211561" y="3324754"/>
                    <a:pt x="6211561" y="3308077"/>
                  </a:cubicBezTo>
                  <a:cubicBezTo>
                    <a:pt x="6211561" y="3291399"/>
                    <a:pt x="6224564" y="3277877"/>
                    <a:pt x="6240593" y="3277877"/>
                  </a:cubicBezTo>
                  <a:cubicBezTo>
                    <a:pt x="6256623" y="3277877"/>
                    <a:pt x="6269615" y="3291399"/>
                    <a:pt x="6269615" y="3308077"/>
                  </a:cubicBezTo>
                  <a:cubicBezTo>
                    <a:pt x="6269615" y="3324754"/>
                    <a:pt x="6256623" y="3338277"/>
                    <a:pt x="6240593" y="3338277"/>
                  </a:cubicBezTo>
                  <a:close/>
                  <a:moveTo>
                    <a:pt x="6311367" y="3338277"/>
                  </a:moveTo>
                  <a:cubicBezTo>
                    <a:pt x="6295337" y="3338277"/>
                    <a:pt x="6282334" y="3324754"/>
                    <a:pt x="6282334" y="3308077"/>
                  </a:cubicBezTo>
                  <a:cubicBezTo>
                    <a:pt x="6282334" y="3291399"/>
                    <a:pt x="6295337" y="3277877"/>
                    <a:pt x="6311367" y="3277877"/>
                  </a:cubicBezTo>
                  <a:cubicBezTo>
                    <a:pt x="6327396" y="3277877"/>
                    <a:pt x="6340388" y="3291399"/>
                    <a:pt x="6340388" y="3308077"/>
                  </a:cubicBezTo>
                  <a:cubicBezTo>
                    <a:pt x="6340388" y="3324754"/>
                    <a:pt x="6327396" y="3338277"/>
                    <a:pt x="6311367" y="3338277"/>
                  </a:cubicBezTo>
                  <a:close/>
                  <a:moveTo>
                    <a:pt x="6382142" y="3338277"/>
                  </a:moveTo>
                  <a:cubicBezTo>
                    <a:pt x="6366113" y="3338277"/>
                    <a:pt x="6353110" y="3324754"/>
                    <a:pt x="6353110" y="3308077"/>
                  </a:cubicBezTo>
                  <a:cubicBezTo>
                    <a:pt x="6353110" y="3291399"/>
                    <a:pt x="6366113" y="3277877"/>
                    <a:pt x="6382142" y="3277877"/>
                  </a:cubicBezTo>
                  <a:cubicBezTo>
                    <a:pt x="6398171" y="3277877"/>
                    <a:pt x="6411163" y="3291399"/>
                    <a:pt x="6411163" y="3308077"/>
                  </a:cubicBezTo>
                  <a:cubicBezTo>
                    <a:pt x="6411163" y="3324754"/>
                    <a:pt x="6398171" y="3338277"/>
                    <a:pt x="6382142" y="3338277"/>
                  </a:cubicBezTo>
                  <a:close/>
                  <a:moveTo>
                    <a:pt x="6452914" y="3338277"/>
                  </a:moveTo>
                  <a:cubicBezTo>
                    <a:pt x="6436885" y="3338277"/>
                    <a:pt x="6423882" y="3324754"/>
                    <a:pt x="6423882" y="3308077"/>
                  </a:cubicBezTo>
                  <a:cubicBezTo>
                    <a:pt x="6423882" y="3291399"/>
                    <a:pt x="6436885" y="3277877"/>
                    <a:pt x="6452914" y="3277877"/>
                  </a:cubicBezTo>
                  <a:cubicBezTo>
                    <a:pt x="6468943" y="3277877"/>
                    <a:pt x="6481936" y="3291399"/>
                    <a:pt x="6481936" y="3308077"/>
                  </a:cubicBezTo>
                  <a:cubicBezTo>
                    <a:pt x="6481936" y="3324754"/>
                    <a:pt x="6468943" y="3338277"/>
                    <a:pt x="6452914" y="3338277"/>
                  </a:cubicBezTo>
                  <a:close/>
                  <a:moveTo>
                    <a:pt x="6523687" y="3338277"/>
                  </a:moveTo>
                  <a:cubicBezTo>
                    <a:pt x="6507658" y="3338277"/>
                    <a:pt x="6494655" y="3324754"/>
                    <a:pt x="6494655" y="3308077"/>
                  </a:cubicBezTo>
                  <a:cubicBezTo>
                    <a:pt x="6494655" y="3291399"/>
                    <a:pt x="6507658" y="3277877"/>
                    <a:pt x="6523687" y="3277877"/>
                  </a:cubicBezTo>
                  <a:cubicBezTo>
                    <a:pt x="6539717" y="3277877"/>
                    <a:pt x="6552709" y="3291399"/>
                    <a:pt x="6552709" y="3308077"/>
                  </a:cubicBezTo>
                  <a:cubicBezTo>
                    <a:pt x="6552709" y="3324754"/>
                    <a:pt x="6539717" y="3338277"/>
                    <a:pt x="6523687" y="3338277"/>
                  </a:cubicBezTo>
                  <a:close/>
                  <a:moveTo>
                    <a:pt x="6594461" y="3338277"/>
                  </a:moveTo>
                  <a:cubicBezTo>
                    <a:pt x="6578431" y="3338277"/>
                    <a:pt x="6565428" y="3324754"/>
                    <a:pt x="6565428" y="3308077"/>
                  </a:cubicBezTo>
                  <a:cubicBezTo>
                    <a:pt x="6565428" y="3291399"/>
                    <a:pt x="6578431" y="3277877"/>
                    <a:pt x="6594461" y="3277877"/>
                  </a:cubicBezTo>
                  <a:cubicBezTo>
                    <a:pt x="6610490" y="3277877"/>
                    <a:pt x="6623482" y="3291399"/>
                    <a:pt x="6623482" y="3308077"/>
                  </a:cubicBezTo>
                  <a:cubicBezTo>
                    <a:pt x="6623482" y="3324754"/>
                    <a:pt x="6610490" y="3338277"/>
                    <a:pt x="6594461" y="3338277"/>
                  </a:cubicBezTo>
                  <a:close/>
                  <a:moveTo>
                    <a:pt x="6665235" y="3338277"/>
                  </a:moveTo>
                  <a:cubicBezTo>
                    <a:pt x="6649206" y="3338277"/>
                    <a:pt x="6636203" y="3324754"/>
                    <a:pt x="6636203" y="3308077"/>
                  </a:cubicBezTo>
                  <a:cubicBezTo>
                    <a:pt x="6636203" y="3291399"/>
                    <a:pt x="6649206" y="3277877"/>
                    <a:pt x="6665235" y="3277877"/>
                  </a:cubicBezTo>
                  <a:cubicBezTo>
                    <a:pt x="6681264" y="3277877"/>
                    <a:pt x="6694256" y="3291399"/>
                    <a:pt x="6694256" y="3308077"/>
                  </a:cubicBezTo>
                  <a:cubicBezTo>
                    <a:pt x="6694256" y="3324754"/>
                    <a:pt x="6681264" y="3338277"/>
                    <a:pt x="6665235" y="3338277"/>
                  </a:cubicBezTo>
                  <a:close/>
                  <a:moveTo>
                    <a:pt x="6806780" y="3338277"/>
                  </a:moveTo>
                  <a:cubicBezTo>
                    <a:pt x="6790751" y="3338277"/>
                    <a:pt x="6777748" y="3324754"/>
                    <a:pt x="6777748" y="3308077"/>
                  </a:cubicBezTo>
                  <a:cubicBezTo>
                    <a:pt x="6777748" y="3291399"/>
                    <a:pt x="6790751" y="3277877"/>
                    <a:pt x="6806780" y="3277877"/>
                  </a:cubicBezTo>
                  <a:cubicBezTo>
                    <a:pt x="6822810" y="3277877"/>
                    <a:pt x="6835802" y="3291399"/>
                    <a:pt x="6835802" y="3308077"/>
                  </a:cubicBezTo>
                  <a:cubicBezTo>
                    <a:pt x="6835802" y="3324754"/>
                    <a:pt x="6822810" y="3338277"/>
                    <a:pt x="6806780" y="3338277"/>
                  </a:cubicBezTo>
                  <a:close/>
                  <a:moveTo>
                    <a:pt x="6877555" y="3338277"/>
                  </a:moveTo>
                  <a:cubicBezTo>
                    <a:pt x="6861525" y="3338277"/>
                    <a:pt x="6848522" y="3324754"/>
                    <a:pt x="6848522" y="3308077"/>
                  </a:cubicBezTo>
                  <a:cubicBezTo>
                    <a:pt x="6848522" y="3291399"/>
                    <a:pt x="6861525" y="3277877"/>
                    <a:pt x="6877555" y="3277877"/>
                  </a:cubicBezTo>
                  <a:cubicBezTo>
                    <a:pt x="6893584" y="3277877"/>
                    <a:pt x="6906576" y="3291399"/>
                    <a:pt x="6906576" y="3308077"/>
                  </a:cubicBezTo>
                  <a:cubicBezTo>
                    <a:pt x="6906576" y="3324754"/>
                    <a:pt x="6893584" y="3338277"/>
                    <a:pt x="6877555" y="3338277"/>
                  </a:cubicBezTo>
                  <a:close/>
                  <a:moveTo>
                    <a:pt x="6948329" y="3338277"/>
                  </a:moveTo>
                  <a:cubicBezTo>
                    <a:pt x="6932300" y="3338277"/>
                    <a:pt x="6919297" y="3324754"/>
                    <a:pt x="6919297" y="3308077"/>
                  </a:cubicBezTo>
                  <a:cubicBezTo>
                    <a:pt x="6919297" y="3291399"/>
                    <a:pt x="6932300" y="3277877"/>
                    <a:pt x="6948329" y="3277877"/>
                  </a:cubicBezTo>
                  <a:cubicBezTo>
                    <a:pt x="6964358" y="3277877"/>
                    <a:pt x="6977350" y="3291399"/>
                    <a:pt x="6977350" y="3308077"/>
                  </a:cubicBezTo>
                  <a:cubicBezTo>
                    <a:pt x="6977350" y="3324754"/>
                    <a:pt x="6964358" y="3338277"/>
                    <a:pt x="6948329" y="3338277"/>
                  </a:cubicBezTo>
                  <a:close/>
                  <a:moveTo>
                    <a:pt x="7019101" y="3338277"/>
                  </a:moveTo>
                  <a:cubicBezTo>
                    <a:pt x="7003072" y="3338277"/>
                    <a:pt x="6990069" y="3324754"/>
                    <a:pt x="6990069" y="3308077"/>
                  </a:cubicBezTo>
                  <a:cubicBezTo>
                    <a:pt x="6990069" y="3291399"/>
                    <a:pt x="7003072" y="3277877"/>
                    <a:pt x="7019101" y="3277877"/>
                  </a:cubicBezTo>
                  <a:cubicBezTo>
                    <a:pt x="7035130" y="3277877"/>
                    <a:pt x="7048123" y="3291399"/>
                    <a:pt x="7048123" y="3308077"/>
                  </a:cubicBezTo>
                  <a:cubicBezTo>
                    <a:pt x="7048123" y="3324754"/>
                    <a:pt x="7035130" y="3338277"/>
                    <a:pt x="7019101" y="3338277"/>
                  </a:cubicBezTo>
                  <a:close/>
                  <a:moveTo>
                    <a:pt x="7089874" y="3338277"/>
                  </a:moveTo>
                  <a:cubicBezTo>
                    <a:pt x="7073845" y="3338277"/>
                    <a:pt x="7060842" y="3324754"/>
                    <a:pt x="7060842" y="3308077"/>
                  </a:cubicBezTo>
                  <a:cubicBezTo>
                    <a:pt x="7060842" y="3291399"/>
                    <a:pt x="7073845" y="3277877"/>
                    <a:pt x="7089874" y="3277877"/>
                  </a:cubicBezTo>
                  <a:cubicBezTo>
                    <a:pt x="7105904" y="3277877"/>
                    <a:pt x="7118896" y="3291399"/>
                    <a:pt x="7118896" y="3308077"/>
                  </a:cubicBezTo>
                  <a:cubicBezTo>
                    <a:pt x="7118896" y="3324754"/>
                    <a:pt x="7105904" y="3338277"/>
                    <a:pt x="7089874" y="3338277"/>
                  </a:cubicBezTo>
                  <a:close/>
                  <a:moveTo>
                    <a:pt x="7160648" y="3338277"/>
                  </a:moveTo>
                  <a:cubicBezTo>
                    <a:pt x="7144618" y="3338277"/>
                    <a:pt x="7131615" y="3324754"/>
                    <a:pt x="7131615" y="3308077"/>
                  </a:cubicBezTo>
                  <a:cubicBezTo>
                    <a:pt x="7131615" y="3291399"/>
                    <a:pt x="7144618" y="3277877"/>
                    <a:pt x="7160648" y="3277877"/>
                  </a:cubicBezTo>
                  <a:cubicBezTo>
                    <a:pt x="7176677" y="3277877"/>
                    <a:pt x="7189669" y="3291399"/>
                    <a:pt x="7189669" y="3308077"/>
                  </a:cubicBezTo>
                  <a:cubicBezTo>
                    <a:pt x="7189669" y="3324754"/>
                    <a:pt x="7176677" y="3338277"/>
                    <a:pt x="7160648" y="3338277"/>
                  </a:cubicBezTo>
                  <a:close/>
                  <a:moveTo>
                    <a:pt x="7231422" y="3338277"/>
                  </a:moveTo>
                  <a:cubicBezTo>
                    <a:pt x="7215393" y="3338277"/>
                    <a:pt x="7202390" y="3324754"/>
                    <a:pt x="7202390" y="3308077"/>
                  </a:cubicBezTo>
                  <a:cubicBezTo>
                    <a:pt x="7202390" y="3291399"/>
                    <a:pt x="7215393" y="3277877"/>
                    <a:pt x="7231422" y="3277877"/>
                  </a:cubicBezTo>
                  <a:cubicBezTo>
                    <a:pt x="7247451" y="3277877"/>
                    <a:pt x="7260443" y="3291399"/>
                    <a:pt x="7260443" y="3308077"/>
                  </a:cubicBezTo>
                  <a:cubicBezTo>
                    <a:pt x="7260443" y="3324754"/>
                    <a:pt x="7247451" y="3338277"/>
                    <a:pt x="7231422" y="3338277"/>
                  </a:cubicBezTo>
                  <a:close/>
                  <a:moveTo>
                    <a:pt x="7302194" y="3338277"/>
                  </a:moveTo>
                  <a:cubicBezTo>
                    <a:pt x="7286165" y="3338277"/>
                    <a:pt x="7273162" y="3324754"/>
                    <a:pt x="7273162" y="3308077"/>
                  </a:cubicBezTo>
                  <a:cubicBezTo>
                    <a:pt x="7273162" y="3291399"/>
                    <a:pt x="7286165" y="3277877"/>
                    <a:pt x="7302194" y="3277877"/>
                  </a:cubicBezTo>
                  <a:cubicBezTo>
                    <a:pt x="7318223" y="3277877"/>
                    <a:pt x="7331216" y="3291399"/>
                    <a:pt x="7331216" y="3308077"/>
                  </a:cubicBezTo>
                  <a:cubicBezTo>
                    <a:pt x="7331216" y="3324754"/>
                    <a:pt x="7318223" y="3338277"/>
                    <a:pt x="7302194" y="3338277"/>
                  </a:cubicBezTo>
                  <a:close/>
                  <a:moveTo>
                    <a:pt x="7372968" y="3338277"/>
                  </a:moveTo>
                  <a:cubicBezTo>
                    <a:pt x="7356939" y="3338277"/>
                    <a:pt x="7343936" y="3324754"/>
                    <a:pt x="7343936" y="3308077"/>
                  </a:cubicBezTo>
                  <a:cubicBezTo>
                    <a:pt x="7343936" y="3291399"/>
                    <a:pt x="7356939" y="3277877"/>
                    <a:pt x="7372968" y="3277877"/>
                  </a:cubicBezTo>
                  <a:cubicBezTo>
                    <a:pt x="7388998" y="3277877"/>
                    <a:pt x="7401990" y="3291399"/>
                    <a:pt x="7401990" y="3308077"/>
                  </a:cubicBezTo>
                  <a:cubicBezTo>
                    <a:pt x="7401990" y="3324754"/>
                    <a:pt x="7388998" y="3338277"/>
                    <a:pt x="7372968" y="3338277"/>
                  </a:cubicBezTo>
                  <a:close/>
                  <a:moveTo>
                    <a:pt x="7443742" y="3338277"/>
                  </a:moveTo>
                  <a:cubicBezTo>
                    <a:pt x="7427712" y="3338277"/>
                    <a:pt x="7414709" y="3324754"/>
                    <a:pt x="7414709" y="3308077"/>
                  </a:cubicBezTo>
                  <a:cubicBezTo>
                    <a:pt x="7414709" y="3291399"/>
                    <a:pt x="7427712" y="3277877"/>
                    <a:pt x="7443742" y="3277877"/>
                  </a:cubicBezTo>
                  <a:cubicBezTo>
                    <a:pt x="7459771" y="3277877"/>
                    <a:pt x="7472763" y="3291399"/>
                    <a:pt x="7472763" y="3308077"/>
                  </a:cubicBezTo>
                  <a:cubicBezTo>
                    <a:pt x="7472763" y="3324754"/>
                    <a:pt x="7459771" y="3338277"/>
                    <a:pt x="7443742" y="3338277"/>
                  </a:cubicBezTo>
                  <a:close/>
                  <a:moveTo>
                    <a:pt x="7514516" y="3338277"/>
                  </a:moveTo>
                  <a:cubicBezTo>
                    <a:pt x="7498487" y="3338277"/>
                    <a:pt x="7485484" y="3324754"/>
                    <a:pt x="7485484" y="3308077"/>
                  </a:cubicBezTo>
                  <a:cubicBezTo>
                    <a:pt x="7485484" y="3291399"/>
                    <a:pt x="7498487" y="3277877"/>
                    <a:pt x="7514516" y="3277877"/>
                  </a:cubicBezTo>
                  <a:cubicBezTo>
                    <a:pt x="7530545" y="3277877"/>
                    <a:pt x="7543537" y="3291399"/>
                    <a:pt x="7543537" y="3308077"/>
                  </a:cubicBezTo>
                  <a:cubicBezTo>
                    <a:pt x="7543537" y="3324754"/>
                    <a:pt x="7530545" y="3338277"/>
                    <a:pt x="7514516" y="3338277"/>
                  </a:cubicBezTo>
                  <a:close/>
                  <a:moveTo>
                    <a:pt x="7585288" y="3338277"/>
                  </a:moveTo>
                  <a:cubicBezTo>
                    <a:pt x="7569259" y="3338277"/>
                    <a:pt x="7556256" y="3324754"/>
                    <a:pt x="7556256" y="3308077"/>
                  </a:cubicBezTo>
                  <a:cubicBezTo>
                    <a:pt x="7556256" y="3291399"/>
                    <a:pt x="7569259" y="3277877"/>
                    <a:pt x="7585288" y="3277877"/>
                  </a:cubicBezTo>
                  <a:cubicBezTo>
                    <a:pt x="7601317" y="3277877"/>
                    <a:pt x="7614310" y="3291399"/>
                    <a:pt x="7614310" y="3308077"/>
                  </a:cubicBezTo>
                  <a:cubicBezTo>
                    <a:pt x="7614310" y="3324754"/>
                    <a:pt x="7601317" y="3338277"/>
                    <a:pt x="7585288" y="3338277"/>
                  </a:cubicBezTo>
                  <a:close/>
                  <a:moveTo>
                    <a:pt x="7656061" y="3338277"/>
                  </a:moveTo>
                  <a:cubicBezTo>
                    <a:pt x="7640032" y="3338277"/>
                    <a:pt x="7627029" y="3324754"/>
                    <a:pt x="7627029" y="3308077"/>
                  </a:cubicBezTo>
                  <a:cubicBezTo>
                    <a:pt x="7627029" y="3291399"/>
                    <a:pt x="7640032" y="3277877"/>
                    <a:pt x="7656061" y="3277877"/>
                  </a:cubicBezTo>
                  <a:cubicBezTo>
                    <a:pt x="7672091" y="3277877"/>
                    <a:pt x="7685083" y="3291399"/>
                    <a:pt x="7685083" y="3308077"/>
                  </a:cubicBezTo>
                  <a:cubicBezTo>
                    <a:pt x="7685083" y="3324754"/>
                    <a:pt x="7672091" y="3338277"/>
                    <a:pt x="7656061" y="3338277"/>
                  </a:cubicBezTo>
                  <a:close/>
                  <a:moveTo>
                    <a:pt x="7726835" y="3338277"/>
                  </a:moveTo>
                  <a:cubicBezTo>
                    <a:pt x="7710805" y="3338277"/>
                    <a:pt x="7697802" y="3324754"/>
                    <a:pt x="7697802" y="3308077"/>
                  </a:cubicBezTo>
                  <a:cubicBezTo>
                    <a:pt x="7697802" y="3291399"/>
                    <a:pt x="7710805" y="3277877"/>
                    <a:pt x="7726835" y="3277877"/>
                  </a:cubicBezTo>
                  <a:cubicBezTo>
                    <a:pt x="7742864" y="3277877"/>
                    <a:pt x="7755856" y="3291399"/>
                    <a:pt x="7755856" y="3308077"/>
                  </a:cubicBezTo>
                  <a:cubicBezTo>
                    <a:pt x="7755856" y="3324754"/>
                    <a:pt x="7742864" y="3338277"/>
                    <a:pt x="7726835" y="3338277"/>
                  </a:cubicBezTo>
                  <a:close/>
                  <a:moveTo>
                    <a:pt x="7797609" y="3338277"/>
                  </a:moveTo>
                  <a:cubicBezTo>
                    <a:pt x="7781580" y="3338277"/>
                    <a:pt x="7768577" y="3324754"/>
                    <a:pt x="7768577" y="3308077"/>
                  </a:cubicBezTo>
                  <a:cubicBezTo>
                    <a:pt x="7768577" y="3291399"/>
                    <a:pt x="7781580" y="3277877"/>
                    <a:pt x="7797609" y="3277877"/>
                  </a:cubicBezTo>
                  <a:cubicBezTo>
                    <a:pt x="7813638" y="3277877"/>
                    <a:pt x="7826630" y="3291399"/>
                    <a:pt x="7826630" y="3308077"/>
                  </a:cubicBezTo>
                  <a:cubicBezTo>
                    <a:pt x="7826630" y="3324754"/>
                    <a:pt x="7813638" y="3338277"/>
                    <a:pt x="7797609" y="3338277"/>
                  </a:cubicBezTo>
                  <a:close/>
                  <a:moveTo>
                    <a:pt x="7868382" y="3338277"/>
                  </a:moveTo>
                  <a:cubicBezTo>
                    <a:pt x="7852353" y="3338277"/>
                    <a:pt x="7839350" y="3324754"/>
                    <a:pt x="7839350" y="3308077"/>
                  </a:cubicBezTo>
                  <a:cubicBezTo>
                    <a:pt x="7839350" y="3291399"/>
                    <a:pt x="7852353" y="3277877"/>
                    <a:pt x="7868382" y="3277877"/>
                  </a:cubicBezTo>
                  <a:cubicBezTo>
                    <a:pt x="7884411" y="3277877"/>
                    <a:pt x="7897404" y="3291399"/>
                    <a:pt x="7897404" y="3308077"/>
                  </a:cubicBezTo>
                  <a:cubicBezTo>
                    <a:pt x="7897404" y="3324754"/>
                    <a:pt x="7884411" y="3338277"/>
                    <a:pt x="7868382" y="3338277"/>
                  </a:cubicBezTo>
                  <a:close/>
                  <a:moveTo>
                    <a:pt x="7939155" y="3338277"/>
                  </a:moveTo>
                  <a:cubicBezTo>
                    <a:pt x="7923126" y="3338277"/>
                    <a:pt x="7910123" y="3324754"/>
                    <a:pt x="7910123" y="3308077"/>
                  </a:cubicBezTo>
                  <a:cubicBezTo>
                    <a:pt x="7910123" y="3291399"/>
                    <a:pt x="7923126" y="3277877"/>
                    <a:pt x="7939155" y="3277877"/>
                  </a:cubicBezTo>
                  <a:cubicBezTo>
                    <a:pt x="7955185" y="3277877"/>
                    <a:pt x="7968177" y="3291399"/>
                    <a:pt x="7968177" y="3308077"/>
                  </a:cubicBezTo>
                  <a:cubicBezTo>
                    <a:pt x="7968177" y="3324754"/>
                    <a:pt x="7955185" y="3338277"/>
                    <a:pt x="7939155" y="3338277"/>
                  </a:cubicBezTo>
                  <a:close/>
                  <a:moveTo>
                    <a:pt x="8009929" y="3338277"/>
                  </a:moveTo>
                  <a:cubicBezTo>
                    <a:pt x="7993899" y="3338277"/>
                    <a:pt x="7980896" y="3324754"/>
                    <a:pt x="7980896" y="3308077"/>
                  </a:cubicBezTo>
                  <a:cubicBezTo>
                    <a:pt x="7980896" y="3291399"/>
                    <a:pt x="7993899" y="3277877"/>
                    <a:pt x="8009929" y="3277877"/>
                  </a:cubicBezTo>
                  <a:cubicBezTo>
                    <a:pt x="8025958" y="3277877"/>
                    <a:pt x="8038950" y="3291399"/>
                    <a:pt x="8038950" y="3308077"/>
                  </a:cubicBezTo>
                  <a:cubicBezTo>
                    <a:pt x="8038950" y="3324754"/>
                    <a:pt x="8025958" y="3338277"/>
                    <a:pt x="8009929" y="3338277"/>
                  </a:cubicBezTo>
                  <a:close/>
                  <a:moveTo>
                    <a:pt x="8080703" y="3338277"/>
                  </a:moveTo>
                  <a:cubicBezTo>
                    <a:pt x="8064674" y="3338277"/>
                    <a:pt x="8051671" y="3324754"/>
                    <a:pt x="8051671" y="3308077"/>
                  </a:cubicBezTo>
                  <a:cubicBezTo>
                    <a:pt x="8051671" y="3291399"/>
                    <a:pt x="8064674" y="3277877"/>
                    <a:pt x="8080703" y="3277877"/>
                  </a:cubicBezTo>
                  <a:cubicBezTo>
                    <a:pt x="8096732" y="3277877"/>
                    <a:pt x="8109724" y="3291399"/>
                    <a:pt x="8109724" y="3308077"/>
                  </a:cubicBezTo>
                  <a:cubicBezTo>
                    <a:pt x="8109724" y="3324754"/>
                    <a:pt x="8096732" y="3338277"/>
                    <a:pt x="8080703" y="3338277"/>
                  </a:cubicBezTo>
                  <a:close/>
                  <a:moveTo>
                    <a:pt x="8151475" y="3338277"/>
                  </a:moveTo>
                  <a:cubicBezTo>
                    <a:pt x="8135446" y="3338277"/>
                    <a:pt x="8122443" y="3324754"/>
                    <a:pt x="8122443" y="3308077"/>
                  </a:cubicBezTo>
                  <a:cubicBezTo>
                    <a:pt x="8122443" y="3291399"/>
                    <a:pt x="8135446" y="3277877"/>
                    <a:pt x="8151475" y="3277877"/>
                  </a:cubicBezTo>
                  <a:cubicBezTo>
                    <a:pt x="8167504" y="3277877"/>
                    <a:pt x="8180497" y="3291399"/>
                    <a:pt x="8180497" y="3308077"/>
                  </a:cubicBezTo>
                  <a:cubicBezTo>
                    <a:pt x="8180497" y="3324754"/>
                    <a:pt x="8167504" y="3338277"/>
                    <a:pt x="8151475" y="3338277"/>
                  </a:cubicBezTo>
                  <a:close/>
                  <a:moveTo>
                    <a:pt x="8222248" y="3338277"/>
                  </a:moveTo>
                  <a:cubicBezTo>
                    <a:pt x="8206219" y="3338277"/>
                    <a:pt x="8193216" y="3324754"/>
                    <a:pt x="8193216" y="3308077"/>
                  </a:cubicBezTo>
                  <a:cubicBezTo>
                    <a:pt x="8193216" y="3291399"/>
                    <a:pt x="8206219" y="3277877"/>
                    <a:pt x="8222248" y="3277877"/>
                  </a:cubicBezTo>
                  <a:cubicBezTo>
                    <a:pt x="8238278" y="3277877"/>
                    <a:pt x="8251270" y="3291399"/>
                    <a:pt x="8251270" y="3308077"/>
                  </a:cubicBezTo>
                  <a:cubicBezTo>
                    <a:pt x="8251270" y="3324754"/>
                    <a:pt x="8238278" y="3338277"/>
                    <a:pt x="8222248" y="3338277"/>
                  </a:cubicBezTo>
                  <a:close/>
                  <a:moveTo>
                    <a:pt x="8293022" y="3338277"/>
                  </a:moveTo>
                  <a:cubicBezTo>
                    <a:pt x="8276992" y="3338277"/>
                    <a:pt x="8263989" y="3324754"/>
                    <a:pt x="8263989" y="3308077"/>
                  </a:cubicBezTo>
                  <a:cubicBezTo>
                    <a:pt x="8263989" y="3291399"/>
                    <a:pt x="8276992" y="3277877"/>
                    <a:pt x="8293022" y="3277877"/>
                  </a:cubicBezTo>
                  <a:cubicBezTo>
                    <a:pt x="8309051" y="3277877"/>
                    <a:pt x="8322043" y="3291399"/>
                    <a:pt x="8322043" y="3308077"/>
                  </a:cubicBezTo>
                  <a:cubicBezTo>
                    <a:pt x="8322043" y="3324754"/>
                    <a:pt x="8309051" y="3338277"/>
                    <a:pt x="8293022" y="3338277"/>
                  </a:cubicBezTo>
                  <a:close/>
                  <a:moveTo>
                    <a:pt x="8363797" y="3338277"/>
                  </a:moveTo>
                  <a:cubicBezTo>
                    <a:pt x="8347768" y="3338277"/>
                    <a:pt x="8334765" y="3324754"/>
                    <a:pt x="8334765" y="3308077"/>
                  </a:cubicBezTo>
                  <a:cubicBezTo>
                    <a:pt x="8334765" y="3291399"/>
                    <a:pt x="8347768" y="3277877"/>
                    <a:pt x="8363797" y="3277877"/>
                  </a:cubicBezTo>
                  <a:cubicBezTo>
                    <a:pt x="8379826" y="3277877"/>
                    <a:pt x="8392818" y="3291399"/>
                    <a:pt x="8392818" y="3308077"/>
                  </a:cubicBezTo>
                  <a:cubicBezTo>
                    <a:pt x="8392818" y="3324754"/>
                    <a:pt x="8379826" y="3338277"/>
                    <a:pt x="8363797" y="3338277"/>
                  </a:cubicBezTo>
                  <a:close/>
                  <a:moveTo>
                    <a:pt x="2277281" y="3264675"/>
                  </a:moveTo>
                  <a:cubicBezTo>
                    <a:pt x="2261252" y="3264675"/>
                    <a:pt x="2248254" y="3251152"/>
                    <a:pt x="2248254" y="3234475"/>
                  </a:cubicBezTo>
                  <a:cubicBezTo>
                    <a:pt x="2248254" y="3217798"/>
                    <a:pt x="2261252" y="3204275"/>
                    <a:pt x="2277281" y="3204275"/>
                  </a:cubicBezTo>
                  <a:cubicBezTo>
                    <a:pt x="2293310" y="3204275"/>
                    <a:pt x="2306308" y="3217798"/>
                    <a:pt x="2306308" y="3234475"/>
                  </a:cubicBezTo>
                  <a:cubicBezTo>
                    <a:pt x="2306308" y="3251152"/>
                    <a:pt x="2293310" y="3264675"/>
                    <a:pt x="2277281" y="3264675"/>
                  </a:cubicBezTo>
                  <a:close/>
                  <a:moveTo>
                    <a:pt x="2348054" y="3264675"/>
                  </a:moveTo>
                  <a:cubicBezTo>
                    <a:pt x="2332025" y="3264675"/>
                    <a:pt x="2319027" y="3251152"/>
                    <a:pt x="2319027" y="3234475"/>
                  </a:cubicBezTo>
                  <a:cubicBezTo>
                    <a:pt x="2319027" y="3217798"/>
                    <a:pt x="2332025" y="3204275"/>
                    <a:pt x="2348054" y="3204275"/>
                  </a:cubicBezTo>
                  <a:cubicBezTo>
                    <a:pt x="2364083" y="3204275"/>
                    <a:pt x="2377081" y="3217798"/>
                    <a:pt x="2377081" y="3234475"/>
                  </a:cubicBezTo>
                  <a:cubicBezTo>
                    <a:pt x="2377081" y="3251152"/>
                    <a:pt x="2364083" y="3264675"/>
                    <a:pt x="2348054" y="3264675"/>
                  </a:cubicBezTo>
                  <a:close/>
                  <a:moveTo>
                    <a:pt x="2418829" y="3264675"/>
                  </a:moveTo>
                  <a:cubicBezTo>
                    <a:pt x="2402799" y="3264675"/>
                    <a:pt x="2389802" y="3251152"/>
                    <a:pt x="2389802" y="3234475"/>
                  </a:cubicBezTo>
                  <a:cubicBezTo>
                    <a:pt x="2389802" y="3217798"/>
                    <a:pt x="2402799" y="3204275"/>
                    <a:pt x="2418829" y="3204275"/>
                  </a:cubicBezTo>
                  <a:cubicBezTo>
                    <a:pt x="2434858" y="3204275"/>
                    <a:pt x="2447855" y="3217798"/>
                    <a:pt x="2447855" y="3234475"/>
                  </a:cubicBezTo>
                  <a:cubicBezTo>
                    <a:pt x="2447855" y="3251152"/>
                    <a:pt x="2434858" y="3264675"/>
                    <a:pt x="2418829" y="3264675"/>
                  </a:cubicBezTo>
                  <a:close/>
                  <a:moveTo>
                    <a:pt x="2489602" y="3264675"/>
                  </a:moveTo>
                  <a:cubicBezTo>
                    <a:pt x="2473573" y="3264675"/>
                    <a:pt x="2460575" y="3251152"/>
                    <a:pt x="2460575" y="3234475"/>
                  </a:cubicBezTo>
                  <a:cubicBezTo>
                    <a:pt x="2460575" y="3217798"/>
                    <a:pt x="2473573" y="3204275"/>
                    <a:pt x="2489602" y="3204275"/>
                  </a:cubicBezTo>
                  <a:cubicBezTo>
                    <a:pt x="2505631" y="3204275"/>
                    <a:pt x="2518629" y="3217798"/>
                    <a:pt x="2518629" y="3234475"/>
                  </a:cubicBezTo>
                  <a:cubicBezTo>
                    <a:pt x="2518629" y="3251152"/>
                    <a:pt x="2505631" y="3264675"/>
                    <a:pt x="2489602" y="3264675"/>
                  </a:cubicBezTo>
                  <a:close/>
                  <a:moveTo>
                    <a:pt x="2560375" y="3264675"/>
                  </a:moveTo>
                  <a:cubicBezTo>
                    <a:pt x="2544346" y="3264675"/>
                    <a:pt x="2531348" y="3251152"/>
                    <a:pt x="2531348" y="3234475"/>
                  </a:cubicBezTo>
                  <a:cubicBezTo>
                    <a:pt x="2531348" y="3217798"/>
                    <a:pt x="2544346" y="3204275"/>
                    <a:pt x="2560375" y="3204275"/>
                  </a:cubicBezTo>
                  <a:cubicBezTo>
                    <a:pt x="2576404" y="3204275"/>
                    <a:pt x="2589402" y="3217798"/>
                    <a:pt x="2589402" y="3234475"/>
                  </a:cubicBezTo>
                  <a:cubicBezTo>
                    <a:pt x="2589402" y="3251152"/>
                    <a:pt x="2576404" y="3264675"/>
                    <a:pt x="2560375" y="3264675"/>
                  </a:cubicBezTo>
                  <a:close/>
                  <a:moveTo>
                    <a:pt x="2631148" y="3264675"/>
                  </a:moveTo>
                  <a:cubicBezTo>
                    <a:pt x="2615119" y="3264675"/>
                    <a:pt x="2602121" y="3251152"/>
                    <a:pt x="2602121" y="3234475"/>
                  </a:cubicBezTo>
                  <a:cubicBezTo>
                    <a:pt x="2602121" y="3217798"/>
                    <a:pt x="2615119" y="3204275"/>
                    <a:pt x="2631148" y="3204275"/>
                  </a:cubicBezTo>
                  <a:cubicBezTo>
                    <a:pt x="2647177" y="3204275"/>
                    <a:pt x="2660175" y="3217798"/>
                    <a:pt x="2660175" y="3234475"/>
                  </a:cubicBezTo>
                  <a:cubicBezTo>
                    <a:pt x="2660175" y="3251152"/>
                    <a:pt x="2647177" y="3264675"/>
                    <a:pt x="2631148" y="3264675"/>
                  </a:cubicBezTo>
                  <a:close/>
                  <a:moveTo>
                    <a:pt x="2701923" y="3264675"/>
                  </a:moveTo>
                  <a:cubicBezTo>
                    <a:pt x="2685893" y="3264675"/>
                    <a:pt x="2672896" y="3251152"/>
                    <a:pt x="2672896" y="3234475"/>
                  </a:cubicBezTo>
                  <a:cubicBezTo>
                    <a:pt x="2672896" y="3217798"/>
                    <a:pt x="2685893" y="3204275"/>
                    <a:pt x="2701923" y="3204275"/>
                  </a:cubicBezTo>
                  <a:cubicBezTo>
                    <a:pt x="2717952" y="3204275"/>
                    <a:pt x="2730949" y="3217798"/>
                    <a:pt x="2730949" y="3234475"/>
                  </a:cubicBezTo>
                  <a:cubicBezTo>
                    <a:pt x="2730949" y="3251152"/>
                    <a:pt x="2717952" y="3264675"/>
                    <a:pt x="2701923" y="3264675"/>
                  </a:cubicBezTo>
                  <a:close/>
                  <a:moveTo>
                    <a:pt x="2772695" y="3264675"/>
                  </a:moveTo>
                  <a:cubicBezTo>
                    <a:pt x="2756666" y="3264675"/>
                    <a:pt x="2743668" y="3251152"/>
                    <a:pt x="2743668" y="3234475"/>
                  </a:cubicBezTo>
                  <a:cubicBezTo>
                    <a:pt x="2743668" y="3217798"/>
                    <a:pt x="2756666" y="3204275"/>
                    <a:pt x="2772695" y="3204275"/>
                  </a:cubicBezTo>
                  <a:cubicBezTo>
                    <a:pt x="2788724" y="3204275"/>
                    <a:pt x="2801722" y="3217798"/>
                    <a:pt x="2801722" y="3234475"/>
                  </a:cubicBezTo>
                  <a:cubicBezTo>
                    <a:pt x="2801722" y="3251152"/>
                    <a:pt x="2788724" y="3264675"/>
                    <a:pt x="2772695" y="3264675"/>
                  </a:cubicBezTo>
                  <a:close/>
                  <a:moveTo>
                    <a:pt x="3126562" y="3264675"/>
                  </a:moveTo>
                  <a:cubicBezTo>
                    <a:pt x="3110533" y="3264675"/>
                    <a:pt x="3097535" y="3251152"/>
                    <a:pt x="3097535" y="3234475"/>
                  </a:cubicBezTo>
                  <a:cubicBezTo>
                    <a:pt x="3097535" y="3217798"/>
                    <a:pt x="3110533" y="3204275"/>
                    <a:pt x="3126562" y="3204275"/>
                  </a:cubicBezTo>
                  <a:cubicBezTo>
                    <a:pt x="3142591" y="3204275"/>
                    <a:pt x="3155589" y="3217798"/>
                    <a:pt x="3155589" y="3234475"/>
                  </a:cubicBezTo>
                  <a:cubicBezTo>
                    <a:pt x="3155589" y="3251152"/>
                    <a:pt x="3142591" y="3264675"/>
                    <a:pt x="3126562" y="3264675"/>
                  </a:cubicBezTo>
                  <a:close/>
                  <a:moveTo>
                    <a:pt x="5037446" y="3264675"/>
                  </a:moveTo>
                  <a:cubicBezTo>
                    <a:pt x="5021417" y="3264675"/>
                    <a:pt x="5008414" y="3251152"/>
                    <a:pt x="5008414" y="3234475"/>
                  </a:cubicBezTo>
                  <a:cubicBezTo>
                    <a:pt x="5008414" y="3217798"/>
                    <a:pt x="5021417" y="3204275"/>
                    <a:pt x="5037446" y="3204275"/>
                  </a:cubicBezTo>
                  <a:cubicBezTo>
                    <a:pt x="5053475" y="3204275"/>
                    <a:pt x="5066468" y="3217798"/>
                    <a:pt x="5066468" y="3234475"/>
                  </a:cubicBezTo>
                  <a:cubicBezTo>
                    <a:pt x="5066468" y="3251152"/>
                    <a:pt x="5053475" y="3264675"/>
                    <a:pt x="5037446" y="3264675"/>
                  </a:cubicBezTo>
                  <a:close/>
                  <a:moveTo>
                    <a:pt x="5108219" y="3264675"/>
                  </a:moveTo>
                  <a:cubicBezTo>
                    <a:pt x="5092190" y="3264675"/>
                    <a:pt x="5079187" y="3251152"/>
                    <a:pt x="5079187" y="3234475"/>
                  </a:cubicBezTo>
                  <a:cubicBezTo>
                    <a:pt x="5079187" y="3217798"/>
                    <a:pt x="5092190" y="3204275"/>
                    <a:pt x="5108219" y="3204275"/>
                  </a:cubicBezTo>
                  <a:cubicBezTo>
                    <a:pt x="5124249" y="3204275"/>
                    <a:pt x="5137241" y="3217798"/>
                    <a:pt x="5137241" y="3234475"/>
                  </a:cubicBezTo>
                  <a:cubicBezTo>
                    <a:pt x="5137241" y="3251152"/>
                    <a:pt x="5124249" y="3264675"/>
                    <a:pt x="5108219" y="3264675"/>
                  </a:cubicBezTo>
                  <a:close/>
                  <a:moveTo>
                    <a:pt x="5178993" y="3264675"/>
                  </a:moveTo>
                  <a:cubicBezTo>
                    <a:pt x="5162963" y="3264675"/>
                    <a:pt x="5149960" y="3251152"/>
                    <a:pt x="5149960" y="3234475"/>
                  </a:cubicBezTo>
                  <a:cubicBezTo>
                    <a:pt x="5149960" y="3217798"/>
                    <a:pt x="5162963" y="3204275"/>
                    <a:pt x="5178993" y="3204275"/>
                  </a:cubicBezTo>
                  <a:cubicBezTo>
                    <a:pt x="5195022" y="3204275"/>
                    <a:pt x="5208014" y="3217798"/>
                    <a:pt x="5208014" y="3234475"/>
                  </a:cubicBezTo>
                  <a:cubicBezTo>
                    <a:pt x="5208014" y="3251152"/>
                    <a:pt x="5195022" y="3264675"/>
                    <a:pt x="5178993" y="3264675"/>
                  </a:cubicBezTo>
                  <a:close/>
                  <a:moveTo>
                    <a:pt x="5249767" y="3264675"/>
                  </a:moveTo>
                  <a:cubicBezTo>
                    <a:pt x="5233738" y="3264675"/>
                    <a:pt x="5220735" y="3251152"/>
                    <a:pt x="5220735" y="3234475"/>
                  </a:cubicBezTo>
                  <a:cubicBezTo>
                    <a:pt x="5220735" y="3217798"/>
                    <a:pt x="5233738" y="3204275"/>
                    <a:pt x="5249767" y="3204275"/>
                  </a:cubicBezTo>
                  <a:cubicBezTo>
                    <a:pt x="5265796" y="3204275"/>
                    <a:pt x="5278788" y="3217798"/>
                    <a:pt x="5278788" y="3234475"/>
                  </a:cubicBezTo>
                  <a:cubicBezTo>
                    <a:pt x="5278788" y="3251152"/>
                    <a:pt x="5265796" y="3264675"/>
                    <a:pt x="5249767" y="3264675"/>
                  </a:cubicBezTo>
                  <a:close/>
                  <a:moveTo>
                    <a:pt x="5320539" y="3264675"/>
                  </a:moveTo>
                  <a:cubicBezTo>
                    <a:pt x="5304510" y="3264675"/>
                    <a:pt x="5291507" y="3251152"/>
                    <a:pt x="5291507" y="3234475"/>
                  </a:cubicBezTo>
                  <a:cubicBezTo>
                    <a:pt x="5291507" y="3217798"/>
                    <a:pt x="5304510" y="3204275"/>
                    <a:pt x="5320539" y="3204275"/>
                  </a:cubicBezTo>
                  <a:cubicBezTo>
                    <a:pt x="5336568" y="3204275"/>
                    <a:pt x="5349561" y="3217798"/>
                    <a:pt x="5349561" y="3234475"/>
                  </a:cubicBezTo>
                  <a:cubicBezTo>
                    <a:pt x="5349561" y="3251152"/>
                    <a:pt x="5336568" y="3264675"/>
                    <a:pt x="5320539" y="3264675"/>
                  </a:cubicBezTo>
                  <a:close/>
                  <a:moveTo>
                    <a:pt x="5391313" y="3264675"/>
                  </a:moveTo>
                  <a:cubicBezTo>
                    <a:pt x="5375284" y="3264675"/>
                    <a:pt x="5362281" y="3251152"/>
                    <a:pt x="5362281" y="3234475"/>
                  </a:cubicBezTo>
                  <a:cubicBezTo>
                    <a:pt x="5362281" y="3217798"/>
                    <a:pt x="5375284" y="3204275"/>
                    <a:pt x="5391313" y="3204275"/>
                  </a:cubicBezTo>
                  <a:cubicBezTo>
                    <a:pt x="5407343" y="3204275"/>
                    <a:pt x="5420335" y="3217798"/>
                    <a:pt x="5420335" y="3234475"/>
                  </a:cubicBezTo>
                  <a:cubicBezTo>
                    <a:pt x="5420335" y="3251152"/>
                    <a:pt x="5407343" y="3264675"/>
                    <a:pt x="5391313" y="3264675"/>
                  </a:cubicBezTo>
                  <a:close/>
                  <a:moveTo>
                    <a:pt x="5462087" y="3264675"/>
                  </a:moveTo>
                  <a:cubicBezTo>
                    <a:pt x="5446057" y="3264675"/>
                    <a:pt x="5433054" y="3251152"/>
                    <a:pt x="5433054" y="3234475"/>
                  </a:cubicBezTo>
                  <a:cubicBezTo>
                    <a:pt x="5433054" y="3217798"/>
                    <a:pt x="5446057" y="3204275"/>
                    <a:pt x="5462087" y="3204275"/>
                  </a:cubicBezTo>
                  <a:cubicBezTo>
                    <a:pt x="5478116" y="3204275"/>
                    <a:pt x="5491108" y="3217798"/>
                    <a:pt x="5491108" y="3234475"/>
                  </a:cubicBezTo>
                  <a:cubicBezTo>
                    <a:pt x="5491108" y="3251152"/>
                    <a:pt x="5478116" y="3264675"/>
                    <a:pt x="5462087" y="3264675"/>
                  </a:cubicBezTo>
                  <a:close/>
                  <a:moveTo>
                    <a:pt x="5532861" y="3264675"/>
                  </a:moveTo>
                  <a:cubicBezTo>
                    <a:pt x="5516832" y="3264675"/>
                    <a:pt x="5503829" y="3251152"/>
                    <a:pt x="5503829" y="3234475"/>
                  </a:cubicBezTo>
                  <a:cubicBezTo>
                    <a:pt x="5503829" y="3217798"/>
                    <a:pt x="5516832" y="3204275"/>
                    <a:pt x="5532861" y="3204275"/>
                  </a:cubicBezTo>
                  <a:cubicBezTo>
                    <a:pt x="5548890" y="3204275"/>
                    <a:pt x="5561882" y="3217798"/>
                    <a:pt x="5561882" y="3234475"/>
                  </a:cubicBezTo>
                  <a:cubicBezTo>
                    <a:pt x="5561882" y="3251152"/>
                    <a:pt x="5548890" y="3264675"/>
                    <a:pt x="5532861" y="3264675"/>
                  </a:cubicBezTo>
                  <a:close/>
                  <a:moveTo>
                    <a:pt x="5603633" y="3264675"/>
                  </a:moveTo>
                  <a:cubicBezTo>
                    <a:pt x="5587604" y="3264675"/>
                    <a:pt x="5574601" y="3251152"/>
                    <a:pt x="5574601" y="3234475"/>
                  </a:cubicBezTo>
                  <a:cubicBezTo>
                    <a:pt x="5574601" y="3217798"/>
                    <a:pt x="5587604" y="3204275"/>
                    <a:pt x="5603633" y="3204275"/>
                  </a:cubicBezTo>
                  <a:cubicBezTo>
                    <a:pt x="5619662" y="3204275"/>
                    <a:pt x="5632655" y="3217798"/>
                    <a:pt x="5632655" y="3234475"/>
                  </a:cubicBezTo>
                  <a:cubicBezTo>
                    <a:pt x="5632655" y="3251152"/>
                    <a:pt x="5619662" y="3264675"/>
                    <a:pt x="5603633" y="3264675"/>
                  </a:cubicBezTo>
                  <a:close/>
                  <a:moveTo>
                    <a:pt x="5674406" y="3264675"/>
                  </a:moveTo>
                  <a:cubicBezTo>
                    <a:pt x="5658377" y="3264675"/>
                    <a:pt x="5645374" y="3251152"/>
                    <a:pt x="5645374" y="3234475"/>
                  </a:cubicBezTo>
                  <a:cubicBezTo>
                    <a:pt x="5645374" y="3217798"/>
                    <a:pt x="5658377" y="3204275"/>
                    <a:pt x="5674406" y="3204275"/>
                  </a:cubicBezTo>
                  <a:cubicBezTo>
                    <a:pt x="5690436" y="3204275"/>
                    <a:pt x="5703428" y="3217798"/>
                    <a:pt x="5703428" y="3234475"/>
                  </a:cubicBezTo>
                  <a:cubicBezTo>
                    <a:pt x="5703428" y="3251152"/>
                    <a:pt x="5690436" y="3264675"/>
                    <a:pt x="5674406" y="3264675"/>
                  </a:cubicBezTo>
                  <a:close/>
                  <a:moveTo>
                    <a:pt x="5745180" y="3264675"/>
                  </a:moveTo>
                  <a:cubicBezTo>
                    <a:pt x="5729150" y="3264675"/>
                    <a:pt x="5716147" y="3251152"/>
                    <a:pt x="5716147" y="3234475"/>
                  </a:cubicBezTo>
                  <a:cubicBezTo>
                    <a:pt x="5716147" y="3217798"/>
                    <a:pt x="5729150" y="3204275"/>
                    <a:pt x="5745180" y="3204275"/>
                  </a:cubicBezTo>
                  <a:cubicBezTo>
                    <a:pt x="5761209" y="3204275"/>
                    <a:pt x="5774201" y="3217798"/>
                    <a:pt x="5774201" y="3234475"/>
                  </a:cubicBezTo>
                  <a:cubicBezTo>
                    <a:pt x="5774201" y="3251152"/>
                    <a:pt x="5761209" y="3264675"/>
                    <a:pt x="5745180" y="3264675"/>
                  </a:cubicBezTo>
                  <a:close/>
                  <a:moveTo>
                    <a:pt x="5815954" y="3264675"/>
                  </a:moveTo>
                  <a:cubicBezTo>
                    <a:pt x="5799925" y="3264675"/>
                    <a:pt x="5786922" y="3251152"/>
                    <a:pt x="5786922" y="3234475"/>
                  </a:cubicBezTo>
                  <a:cubicBezTo>
                    <a:pt x="5786922" y="3217798"/>
                    <a:pt x="5799925" y="3204275"/>
                    <a:pt x="5815954" y="3204275"/>
                  </a:cubicBezTo>
                  <a:cubicBezTo>
                    <a:pt x="5831983" y="3204275"/>
                    <a:pt x="5844975" y="3217798"/>
                    <a:pt x="5844975" y="3234475"/>
                  </a:cubicBezTo>
                  <a:cubicBezTo>
                    <a:pt x="5844975" y="3251152"/>
                    <a:pt x="5831983" y="3264675"/>
                    <a:pt x="5815954" y="3264675"/>
                  </a:cubicBezTo>
                  <a:close/>
                  <a:moveTo>
                    <a:pt x="5886727" y="3264675"/>
                  </a:moveTo>
                  <a:cubicBezTo>
                    <a:pt x="5870698" y="3264675"/>
                    <a:pt x="5857695" y="3251152"/>
                    <a:pt x="5857695" y="3234475"/>
                  </a:cubicBezTo>
                  <a:cubicBezTo>
                    <a:pt x="5857695" y="3217798"/>
                    <a:pt x="5870698" y="3204275"/>
                    <a:pt x="5886727" y="3204275"/>
                  </a:cubicBezTo>
                  <a:cubicBezTo>
                    <a:pt x="5902756" y="3204275"/>
                    <a:pt x="5915749" y="3217798"/>
                    <a:pt x="5915749" y="3234475"/>
                  </a:cubicBezTo>
                  <a:cubicBezTo>
                    <a:pt x="5915749" y="3251152"/>
                    <a:pt x="5902756" y="3264675"/>
                    <a:pt x="5886727" y="3264675"/>
                  </a:cubicBezTo>
                  <a:close/>
                  <a:moveTo>
                    <a:pt x="5957500" y="3264675"/>
                  </a:moveTo>
                  <a:cubicBezTo>
                    <a:pt x="5941471" y="3264675"/>
                    <a:pt x="5928468" y="3251152"/>
                    <a:pt x="5928468" y="3234475"/>
                  </a:cubicBezTo>
                  <a:cubicBezTo>
                    <a:pt x="5928468" y="3217798"/>
                    <a:pt x="5941471" y="3204275"/>
                    <a:pt x="5957500" y="3204275"/>
                  </a:cubicBezTo>
                  <a:cubicBezTo>
                    <a:pt x="5973530" y="3204275"/>
                    <a:pt x="5986522" y="3217798"/>
                    <a:pt x="5986522" y="3234475"/>
                  </a:cubicBezTo>
                  <a:cubicBezTo>
                    <a:pt x="5986522" y="3251152"/>
                    <a:pt x="5973530" y="3264675"/>
                    <a:pt x="5957500" y="3264675"/>
                  </a:cubicBezTo>
                  <a:close/>
                  <a:moveTo>
                    <a:pt x="6028274" y="3264675"/>
                  </a:moveTo>
                  <a:cubicBezTo>
                    <a:pt x="6012244" y="3264675"/>
                    <a:pt x="5999241" y="3251152"/>
                    <a:pt x="5999241" y="3234475"/>
                  </a:cubicBezTo>
                  <a:cubicBezTo>
                    <a:pt x="5999241" y="3217798"/>
                    <a:pt x="6012244" y="3204275"/>
                    <a:pt x="6028274" y="3204275"/>
                  </a:cubicBezTo>
                  <a:cubicBezTo>
                    <a:pt x="6044303" y="3204275"/>
                    <a:pt x="6057295" y="3217798"/>
                    <a:pt x="6057295" y="3234475"/>
                  </a:cubicBezTo>
                  <a:cubicBezTo>
                    <a:pt x="6057295" y="3251152"/>
                    <a:pt x="6044303" y="3264675"/>
                    <a:pt x="6028274" y="3264675"/>
                  </a:cubicBezTo>
                  <a:close/>
                  <a:moveTo>
                    <a:pt x="6099048" y="3264675"/>
                  </a:moveTo>
                  <a:cubicBezTo>
                    <a:pt x="6083019" y="3264675"/>
                    <a:pt x="6070016" y="3251152"/>
                    <a:pt x="6070016" y="3234475"/>
                  </a:cubicBezTo>
                  <a:cubicBezTo>
                    <a:pt x="6070016" y="3217798"/>
                    <a:pt x="6083019" y="3204275"/>
                    <a:pt x="6099048" y="3204275"/>
                  </a:cubicBezTo>
                  <a:cubicBezTo>
                    <a:pt x="6115077" y="3204275"/>
                    <a:pt x="6128069" y="3217798"/>
                    <a:pt x="6128069" y="3234475"/>
                  </a:cubicBezTo>
                  <a:cubicBezTo>
                    <a:pt x="6128069" y="3251152"/>
                    <a:pt x="6115077" y="3264675"/>
                    <a:pt x="6099048" y="3264675"/>
                  </a:cubicBezTo>
                  <a:close/>
                  <a:moveTo>
                    <a:pt x="6169820" y="3264675"/>
                  </a:moveTo>
                  <a:cubicBezTo>
                    <a:pt x="6153791" y="3264675"/>
                    <a:pt x="6140788" y="3251152"/>
                    <a:pt x="6140788" y="3234475"/>
                  </a:cubicBezTo>
                  <a:cubicBezTo>
                    <a:pt x="6140788" y="3217798"/>
                    <a:pt x="6153791" y="3204275"/>
                    <a:pt x="6169820" y="3204275"/>
                  </a:cubicBezTo>
                  <a:cubicBezTo>
                    <a:pt x="6185849" y="3204275"/>
                    <a:pt x="6198842" y="3217798"/>
                    <a:pt x="6198842" y="3234475"/>
                  </a:cubicBezTo>
                  <a:cubicBezTo>
                    <a:pt x="6198842" y="3251152"/>
                    <a:pt x="6185849" y="3264675"/>
                    <a:pt x="6169820" y="3264675"/>
                  </a:cubicBezTo>
                  <a:close/>
                  <a:moveTo>
                    <a:pt x="6240593" y="3264675"/>
                  </a:moveTo>
                  <a:cubicBezTo>
                    <a:pt x="6224564" y="3264675"/>
                    <a:pt x="6211561" y="3251152"/>
                    <a:pt x="6211561" y="3234475"/>
                  </a:cubicBezTo>
                  <a:cubicBezTo>
                    <a:pt x="6211561" y="3217798"/>
                    <a:pt x="6224564" y="3204275"/>
                    <a:pt x="6240593" y="3204275"/>
                  </a:cubicBezTo>
                  <a:cubicBezTo>
                    <a:pt x="6256623" y="3204275"/>
                    <a:pt x="6269615" y="3217798"/>
                    <a:pt x="6269615" y="3234475"/>
                  </a:cubicBezTo>
                  <a:cubicBezTo>
                    <a:pt x="6269615" y="3251152"/>
                    <a:pt x="6256623" y="3264675"/>
                    <a:pt x="6240593" y="3264675"/>
                  </a:cubicBezTo>
                  <a:close/>
                  <a:moveTo>
                    <a:pt x="6311367" y="3264675"/>
                  </a:moveTo>
                  <a:cubicBezTo>
                    <a:pt x="6295337" y="3264675"/>
                    <a:pt x="6282334" y="3251152"/>
                    <a:pt x="6282334" y="3234475"/>
                  </a:cubicBezTo>
                  <a:cubicBezTo>
                    <a:pt x="6282334" y="3217798"/>
                    <a:pt x="6295337" y="3204275"/>
                    <a:pt x="6311367" y="3204275"/>
                  </a:cubicBezTo>
                  <a:cubicBezTo>
                    <a:pt x="6327396" y="3204275"/>
                    <a:pt x="6340388" y="3217798"/>
                    <a:pt x="6340388" y="3234475"/>
                  </a:cubicBezTo>
                  <a:cubicBezTo>
                    <a:pt x="6340388" y="3251152"/>
                    <a:pt x="6327396" y="3264675"/>
                    <a:pt x="6311367" y="3264675"/>
                  </a:cubicBezTo>
                  <a:close/>
                  <a:moveTo>
                    <a:pt x="6382142" y="3264675"/>
                  </a:moveTo>
                  <a:cubicBezTo>
                    <a:pt x="6366113" y="3264675"/>
                    <a:pt x="6353110" y="3251152"/>
                    <a:pt x="6353110" y="3234475"/>
                  </a:cubicBezTo>
                  <a:cubicBezTo>
                    <a:pt x="6353110" y="3217798"/>
                    <a:pt x="6366113" y="3204275"/>
                    <a:pt x="6382142" y="3204275"/>
                  </a:cubicBezTo>
                  <a:cubicBezTo>
                    <a:pt x="6398171" y="3204275"/>
                    <a:pt x="6411163" y="3217798"/>
                    <a:pt x="6411163" y="3234475"/>
                  </a:cubicBezTo>
                  <a:cubicBezTo>
                    <a:pt x="6411163" y="3251152"/>
                    <a:pt x="6398171" y="3264675"/>
                    <a:pt x="6382142" y="3264675"/>
                  </a:cubicBezTo>
                  <a:close/>
                  <a:moveTo>
                    <a:pt x="6452914" y="3264675"/>
                  </a:moveTo>
                  <a:cubicBezTo>
                    <a:pt x="6436885" y="3264675"/>
                    <a:pt x="6423882" y="3251152"/>
                    <a:pt x="6423882" y="3234475"/>
                  </a:cubicBezTo>
                  <a:cubicBezTo>
                    <a:pt x="6423882" y="3217798"/>
                    <a:pt x="6436885" y="3204275"/>
                    <a:pt x="6452914" y="3204275"/>
                  </a:cubicBezTo>
                  <a:cubicBezTo>
                    <a:pt x="6468943" y="3204275"/>
                    <a:pt x="6481936" y="3217798"/>
                    <a:pt x="6481936" y="3234475"/>
                  </a:cubicBezTo>
                  <a:cubicBezTo>
                    <a:pt x="6481936" y="3251152"/>
                    <a:pt x="6468943" y="3264675"/>
                    <a:pt x="6452914" y="3264675"/>
                  </a:cubicBezTo>
                  <a:close/>
                  <a:moveTo>
                    <a:pt x="6594461" y="3264675"/>
                  </a:moveTo>
                  <a:cubicBezTo>
                    <a:pt x="6578431" y="3264675"/>
                    <a:pt x="6565428" y="3251152"/>
                    <a:pt x="6565428" y="3234475"/>
                  </a:cubicBezTo>
                  <a:cubicBezTo>
                    <a:pt x="6565428" y="3217798"/>
                    <a:pt x="6578431" y="3204275"/>
                    <a:pt x="6594461" y="3204275"/>
                  </a:cubicBezTo>
                  <a:cubicBezTo>
                    <a:pt x="6610490" y="3204275"/>
                    <a:pt x="6623482" y="3217798"/>
                    <a:pt x="6623482" y="3234475"/>
                  </a:cubicBezTo>
                  <a:cubicBezTo>
                    <a:pt x="6623482" y="3251152"/>
                    <a:pt x="6610490" y="3264675"/>
                    <a:pt x="6594461" y="3264675"/>
                  </a:cubicBezTo>
                  <a:close/>
                  <a:moveTo>
                    <a:pt x="6665235" y="3264675"/>
                  </a:moveTo>
                  <a:cubicBezTo>
                    <a:pt x="6649206" y="3264675"/>
                    <a:pt x="6636203" y="3251152"/>
                    <a:pt x="6636203" y="3234475"/>
                  </a:cubicBezTo>
                  <a:cubicBezTo>
                    <a:pt x="6636203" y="3217798"/>
                    <a:pt x="6649206" y="3204275"/>
                    <a:pt x="6665235" y="3204275"/>
                  </a:cubicBezTo>
                  <a:cubicBezTo>
                    <a:pt x="6681264" y="3204275"/>
                    <a:pt x="6694256" y="3217798"/>
                    <a:pt x="6694256" y="3234475"/>
                  </a:cubicBezTo>
                  <a:cubicBezTo>
                    <a:pt x="6694256" y="3251152"/>
                    <a:pt x="6681264" y="3264675"/>
                    <a:pt x="6665235" y="3264675"/>
                  </a:cubicBezTo>
                  <a:close/>
                  <a:moveTo>
                    <a:pt x="6736007" y="3264675"/>
                  </a:moveTo>
                  <a:cubicBezTo>
                    <a:pt x="6719978" y="3264675"/>
                    <a:pt x="6706975" y="3251152"/>
                    <a:pt x="6706975" y="3234475"/>
                  </a:cubicBezTo>
                  <a:cubicBezTo>
                    <a:pt x="6706975" y="3217798"/>
                    <a:pt x="6719978" y="3204275"/>
                    <a:pt x="6736007" y="3204275"/>
                  </a:cubicBezTo>
                  <a:cubicBezTo>
                    <a:pt x="6752036" y="3204275"/>
                    <a:pt x="6765029" y="3217798"/>
                    <a:pt x="6765029" y="3234475"/>
                  </a:cubicBezTo>
                  <a:cubicBezTo>
                    <a:pt x="6765029" y="3251152"/>
                    <a:pt x="6752036" y="3264675"/>
                    <a:pt x="6736007" y="3264675"/>
                  </a:cubicBezTo>
                  <a:close/>
                  <a:moveTo>
                    <a:pt x="6806780" y="3264675"/>
                  </a:moveTo>
                  <a:cubicBezTo>
                    <a:pt x="6790751" y="3264675"/>
                    <a:pt x="6777748" y="3251152"/>
                    <a:pt x="6777748" y="3234475"/>
                  </a:cubicBezTo>
                  <a:cubicBezTo>
                    <a:pt x="6777748" y="3217798"/>
                    <a:pt x="6790751" y="3204275"/>
                    <a:pt x="6806780" y="3204275"/>
                  </a:cubicBezTo>
                  <a:cubicBezTo>
                    <a:pt x="6822810" y="3204275"/>
                    <a:pt x="6835802" y="3217798"/>
                    <a:pt x="6835802" y="3234475"/>
                  </a:cubicBezTo>
                  <a:cubicBezTo>
                    <a:pt x="6835802" y="3251152"/>
                    <a:pt x="6822810" y="3264675"/>
                    <a:pt x="6806780" y="3264675"/>
                  </a:cubicBezTo>
                  <a:close/>
                  <a:moveTo>
                    <a:pt x="6877555" y="3264675"/>
                  </a:moveTo>
                  <a:cubicBezTo>
                    <a:pt x="6861525" y="3264675"/>
                    <a:pt x="6848522" y="3251152"/>
                    <a:pt x="6848522" y="3234475"/>
                  </a:cubicBezTo>
                  <a:cubicBezTo>
                    <a:pt x="6848522" y="3217798"/>
                    <a:pt x="6861525" y="3204275"/>
                    <a:pt x="6877555" y="3204275"/>
                  </a:cubicBezTo>
                  <a:cubicBezTo>
                    <a:pt x="6893584" y="3204275"/>
                    <a:pt x="6906576" y="3217798"/>
                    <a:pt x="6906576" y="3234475"/>
                  </a:cubicBezTo>
                  <a:cubicBezTo>
                    <a:pt x="6906576" y="3251152"/>
                    <a:pt x="6893584" y="3264675"/>
                    <a:pt x="6877555" y="3264675"/>
                  </a:cubicBezTo>
                  <a:close/>
                  <a:moveTo>
                    <a:pt x="6948329" y="3264675"/>
                  </a:moveTo>
                  <a:cubicBezTo>
                    <a:pt x="6932300" y="3264675"/>
                    <a:pt x="6919297" y="3251152"/>
                    <a:pt x="6919297" y="3234475"/>
                  </a:cubicBezTo>
                  <a:cubicBezTo>
                    <a:pt x="6919297" y="3217798"/>
                    <a:pt x="6932300" y="3204275"/>
                    <a:pt x="6948329" y="3204275"/>
                  </a:cubicBezTo>
                  <a:cubicBezTo>
                    <a:pt x="6964358" y="3204275"/>
                    <a:pt x="6977350" y="3217798"/>
                    <a:pt x="6977350" y="3234475"/>
                  </a:cubicBezTo>
                  <a:cubicBezTo>
                    <a:pt x="6977350" y="3251152"/>
                    <a:pt x="6964358" y="3264675"/>
                    <a:pt x="6948329" y="3264675"/>
                  </a:cubicBezTo>
                  <a:close/>
                  <a:moveTo>
                    <a:pt x="7019101" y="3264675"/>
                  </a:moveTo>
                  <a:cubicBezTo>
                    <a:pt x="7003072" y="3264675"/>
                    <a:pt x="6990069" y="3251152"/>
                    <a:pt x="6990069" y="3234475"/>
                  </a:cubicBezTo>
                  <a:cubicBezTo>
                    <a:pt x="6990069" y="3217798"/>
                    <a:pt x="7003072" y="3204275"/>
                    <a:pt x="7019101" y="3204275"/>
                  </a:cubicBezTo>
                  <a:cubicBezTo>
                    <a:pt x="7035130" y="3204275"/>
                    <a:pt x="7048123" y="3217798"/>
                    <a:pt x="7048123" y="3234475"/>
                  </a:cubicBezTo>
                  <a:cubicBezTo>
                    <a:pt x="7048123" y="3251152"/>
                    <a:pt x="7035130" y="3264675"/>
                    <a:pt x="7019101" y="3264675"/>
                  </a:cubicBezTo>
                  <a:close/>
                  <a:moveTo>
                    <a:pt x="7089874" y="3264675"/>
                  </a:moveTo>
                  <a:cubicBezTo>
                    <a:pt x="7073845" y="3264675"/>
                    <a:pt x="7060842" y="3251152"/>
                    <a:pt x="7060842" y="3234475"/>
                  </a:cubicBezTo>
                  <a:cubicBezTo>
                    <a:pt x="7060842" y="3217798"/>
                    <a:pt x="7073845" y="3204275"/>
                    <a:pt x="7089874" y="3204275"/>
                  </a:cubicBezTo>
                  <a:cubicBezTo>
                    <a:pt x="7105904" y="3204275"/>
                    <a:pt x="7118896" y="3217798"/>
                    <a:pt x="7118896" y="3234475"/>
                  </a:cubicBezTo>
                  <a:cubicBezTo>
                    <a:pt x="7118896" y="3251152"/>
                    <a:pt x="7105904" y="3264675"/>
                    <a:pt x="7089874" y="3264675"/>
                  </a:cubicBezTo>
                  <a:close/>
                  <a:moveTo>
                    <a:pt x="7160648" y="3264675"/>
                  </a:moveTo>
                  <a:cubicBezTo>
                    <a:pt x="7144618" y="3264675"/>
                    <a:pt x="7131615" y="3251152"/>
                    <a:pt x="7131615" y="3234475"/>
                  </a:cubicBezTo>
                  <a:cubicBezTo>
                    <a:pt x="7131615" y="3217798"/>
                    <a:pt x="7144618" y="3204275"/>
                    <a:pt x="7160648" y="3204275"/>
                  </a:cubicBezTo>
                  <a:cubicBezTo>
                    <a:pt x="7176677" y="3204275"/>
                    <a:pt x="7189669" y="3217798"/>
                    <a:pt x="7189669" y="3234475"/>
                  </a:cubicBezTo>
                  <a:cubicBezTo>
                    <a:pt x="7189669" y="3251152"/>
                    <a:pt x="7176677" y="3264675"/>
                    <a:pt x="7160648" y="3264675"/>
                  </a:cubicBezTo>
                  <a:close/>
                  <a:moveTo>
                    <a:pt x="7231422" y="3264675"/>
                  </a:moveTo>
                  <a:cubicBezTo>
                    <a:pt x="7215393" y="3264675"/>
                    <a:pt x="7202390" y="3251152"/>
                    <a:pt x="7202390" y="3234475"/>
                  </a:cubicBezTo>
                  <a:cubicBezTo>
                    <a:pt x="7202390" y="3217798"/>
                    <a:pt x="7215393" y="3204275"/>
                    <a:pt x="7231422" y="3204275"/>
                  </a:cubicBezTo>
                  <a:cubicBezTo>
                    <a:pt x="7247451" y="3204275"/>
                    <a:pt x="7260443" y="3217798"/>
                    <a:pt x="7260443" y="3234475"/>
                  </a:cubicBezTo>
                  <a:cubicBezTo>
                    <a:pt x="7260443" y="3251152"/>
                    <a:pt x="7247451" y="3264675"/>
                    <a:pt x="7231422" y="3264675"/>
                  </a:cubicBezTo>
                  <a:close/>
                  <a:moveTo>
                    <a:pt x="7302194" y="3264675"/>
                  </a:moveTo>
                  <a:cubicBezTo>
                    <a:pt x="7286165" y="3264675"/>
                    <a:pt x="7273162" y="3251152"/>
                    <a:pt x="7273162" y="3234475"/>
                  </a:cubicBezTo>
                  <a:cubicBezTo>
                    <a:pt x="7273162" y="3217798"/>
                    <a:pt x="7286165" y="3204275"/>
                    <a:pt x="7302194" y="3204275"/>
                  </a:cubicBezTo>
                  <a:cubicBezTo>
                    <a:pt x="7318223" y="3204275"/>
                    <a:pt x="7331216" y="3217798"/>
                    <a:pt x="7331216" y="3234475"/>
                  </a:cubicBezTo>
                  <a:cubicBezTo>
                    <a:pt x="7331216" y="3251152"/>
                    <a:pt x="7318223" y="3264675"/>
                    <a:pt x="7302194" y="3264675"/>
                  </a:cubicBezTo>
                  <a:close/>
                  <a:moveTo>
                    <a:pt x="7372968" y="3264675"/>
                  </a:moveTo>
                  <a:cubicBezTo>
                    <a:pt x="7356939" y="3264675"/>
                    <a:pt x="7343936" y="3251152"/>
                    <a:pt x="7343936" y="3234475"/>
                  </a:cubicBezTo>
                  <a:cubicBezTo>
                    <a:pt x="7343936" y="3217798"/>
                    <a:pt x="7356939" y="3204275"/>
                    <a:pt x="7372968" y="3204275"/>
                  </a:cubicBezTo>
                  <a:cubicBezTo>
                    <a:pt x="7388998" y="3204275"/>
                    <a:pt x="7401990" y="3217798"/>
                    <a:pt x="7401990" y="3234475"/>
                  </a:cubicBezTo>
                  <a:cubicBezTo>
                    <a:pt x="7401990" y="3251152"/>
                    <a:pt x="7388998" y="3264675"/>
                    <a:pt x="7372968" y="3264675"/>
                  </a:cubicBezTo>
                  <a:close/>
                  <a:moveTo>
                    <a:pt x="7443742" y="3264675"/>
                  </a:moveTo>
                  <a:cubicBezTo>
                    <a:pt x="7427712" y="3264675"/>
                    <a:pt x="7414709" y="3251152"/>
                    <a:pt x="7414709" y="3234475"/>
                  </a:cubicBezTo>
                  <a:cubicBezTo>
                    <a:pt x="7414709" y="3217798"/>
                    <a:pt x="7427712" y="3204275"/>
                    <a:pt x="7443742" y="3204275"/>
                  </a:cubicBezTo>
                  <a:cubicBezTo>
                    <a:pt x="7459771" y="3204275"/>
                    <a:pt x="7472763" y="3217798"/>
                    <a:pt x="7472763" y="3234475"/>
                  </a:cubicBezTo>
                  <a:cubicBezTo>
                    <a:pt x="7472763" y="3251152"/>
                    <a:pt x="7459771" y="3264675"/>
                    <a:pt x="7443742" y="3264675"/>
                  </a:cubicBezTo>
                  <a:close/>
                  <a:moveTo>
                    <a:pt x="7514516" y="3264675"/>
                  </a:moveTo>
                  <a:cubicBezTo>
                    <a:pt x="7498487" y="3264675"/>
                    <a:pt x="7485484" y="3251152"/>
                    <a:pt x="7485484" y="3234475"/>
                  </a:cubicBezTo>
                  <a:cubicBezTo>
                    <a:pt x="7485484" y="3217798"/>
                    <a:pt x="7498487" y="3204275"/>
                    <a:pt x="7514516" y="3204275"/>
                  </a:cubicBezTo>
                  <a:cubicBezTo>
                    <a:pt x="7530545" y="3204275"/>
                    <a:pt x="7543537" y="3217798"/>
                    <a:pt x="7543537" y="3234475"/>
                  </a:cubicBezTo>
                  <a:cubicBezTo>
                    <a:pt x="7543537" y="3251152"/>
                    <a:pt x="7530545" y="3264675"/>
                    <a:pt x="7514516" y="3264675"/>
                  </a:cubicBezTo>
                  <a:close/>
                  <a:moveTo>
                    <a:pt x="7585288" y="3264675"/>
                  </a:moveTo>
                  <a:cubicBezTo>
                    <a:pt x="7569259" y="3264675"/>
                    <a:pt x="7556256" y="3251152"/>
                    <a:pt x="7556256" y="3234475"/>
                  </a:cubicBezTo>
                  <a:cubicBezTo>
                    <a:pt x="7556256" y="3217798"/>
                    <a:pt x="7569259" y="3204275"/>
                    <a:pt x="7585288" y="3204275"/>
                  </a:cubicBezTo>
                  <a:cubicBezTo>
                    <a:pt x="7601317" y="3204275"/>
                    <a:pt x="7614310" y="3217798"/>
                    <a:pt x="7614310" y="3234475"/>
                  </a:cubicBezTo>
                  <a:cubicBezTo>
                    <a:pt x="7614310" y="3251152"/>
                    <a:pt x="7601317" y="3264675"/>
                    <a:pt x="7585288" y="3264675"/>
                  </a:cubicBezTo>
                  <a:close/>
                  <a:moveTo>
                    <a:pt x="7656061" y="3264675"/>
                  </a:moveTo>
                  <a:cubicBezTo>
                    <a:pt x="7640032" y="3264675"/>
                    <a:pt x="7627029" y="3251152"/>
                    <a:pt x="7627029" y="3234475"/>
                  </a:cubicBezTo>
                  <a:cubicBezTo>
                    <a:pt x="7627029" y="3217798"/>
                    <a:pt x="7640032" y="3204275"/>
                    <a:pt x="7656061" y="3204275"/>
                  </a:cubicBezTo>
                  <a:cubicBezTo>
                    <a:pt x="7672091" y="3204275"/>
                    <a:pt x="7685083" y="3217798"/>
                    <a:pt x="7685083" y="3234475"/>
                  </a:cubicBezTo>
                  <a:cubicBezTo>
                    <a:pt x="7685083" y="3251152"/>
                    <a:pt x="7672091" y="3264675"/>
                    <a:pt x="7656061" y="3264675"/>
                  </a:cubicBezTo>
                  <a:close/>
                  <a:moveTo>
                    <a:pt x="7726835" y="3264675"/>
                  </a:moveTo>
                  <a:cubicBezTo>
                    <a:pt x="7710805" y="3264675"/>
                    <a:pt x="7697802" y="3251152"/>
                    <a:pt x="7697802" y="3234475"/>
                  </a:cubicBezTo>
                  <a:cubicBezTo>
                    <a:pt x="7697802" y="3217798"/>
                    <a:pt x="7710805" y="3204275"/>
                    <a:pt x="7726835" y="3204275"/>
                  </a:cubicBezTo>
                  <a:cubicBezTo>
                    <a:pt x="7742864" y="3204275"/>
                    <a:pt x="7755856" y="3217798"/>
                    <a:pt x="7755856" y="3234475"/>
                  </a:cubicBezTo>
                  <a:cubicBezTo>
                    <a:pt x="7755856" y="3251152"/>
                    <a:pt x="7742864" y="3264675"/>
                    <a:pt x="7726835" y="3264675"/>
                  </a:cubicBezTo>
                  <a:close/>
                  <a:moveTo>
                    <a:pt x="7797609" y="3264675"/>
                  </a:moveTo>
                  <a:cubicBezTo>
                    <a:pt x="7781580" y="3264675"/>
                    <a:pt x="7768577" y="3251152"/>
                    <a:pt x="7768577" y="3234475"/>
                  </a:cubicBezTo>
                  <a:cubicBezTo>
                    <a:pt x="7768577" y="3217798"/>
                    <a:pt x="7781580" y="3204275"/>
                    <a:pt x="7797609" y="3204275"/>
                  </a:cubicBezTo>
                  <a:cubicBezTo>
                    <a:pt x="7813638" y="3204275"/>
                    <a:pt x="7826630" y="3217798"/>
                    <a:pt x="7826630" y="3234475"/>
                  </a:cubicBezTo>
                  <a:cubicBezTo>
                    <a:pt x="7826630" y="3251152"/>
                    <a:pt x="7813638" y="3264675"/>
                    <a:pt x="7797609" y="3264675"/>
                  </a:cubicBezTo>
                  <a:close/>
                  <a:moveTo>
                    <a:pt x="7868382" y="3264675"/>
                  </a:moveTo>
                  <a:cubicBezTo>
                    <a:pt x="7852353" y="3264675"/>
                    <a:pt x="7839350" y="3251152"/>
                    <a:pt x="7839350" y="3234475"/>
                  </a:cubicBezTo>
                  <a:cubicBezTo>
                    <a:pt x="7839350" y="3217798"/>
                    <a:pt x="7852353" y="3204275"/>
                    <a:pt x="7868382" y="3204275"/>
                  </a:cubicBezTo>
                  <a:cubicBezTo>
                    <a:pt x="7884411" y="3204275"/>
                    <a:pt x="7897404" y="3217798"/>
                    <a:pt x="7897404" y="3234475"/>
                  </a:cubicBezTo>
                  <a:cubicBezTo>
                    <a:pt x="7897404" y="3251152"/>
                    <a:pt x="7884411" y="3264675"/>
                    <a:pt x="7868382" y="3264675"/>
                  </a:cubicBezTo>
                  <a:close/>
                  <a:moveTo>
                    <a:pt x="7939155" y="3264675"/>
                  </a:moveTo>
                  <a:cubicBezTo>
                    <a:pt x="7923126" y="3264675"/>
                    <a:pt x="7910123" y="3251152"/>
                    <a:pt x="7910123" y="3234475"/>
                  </a:cubicBezTo>
                  <a:cubicBezTo>
                    <a:pt x="7910123" y="3217798"/>
                    <a:pt x="7923126" y="3204275"/>
                    <a:pt x="7939155" y="3204275"/>
                  </a:cubicBezTo>
                  <a:cubicBezTo>
                    <a:pt x="7955185" y="3204275"/>
                    <a:pt x="7968177" y="3217798"/>
                    <a:pt x="7968177" y="3234475"/>
                  </a:cubicBezTo>
                  <a:cubicBezTo>
                    <a:pt x="7968177" y="3251152"/>
                    <a:pt x="7955185" y="3264675"/>
                    <a:pt x="7939155" y="3264675"/>
                  </a:cubicBezTo>
                  <a:close/>
                  <a:moveTo>
                    <a:pt x="8009929" y="3264675"/>
                  </a:moveTo>
                  <a:cubicBezTo>
                    <a:pt x="7993899" y="3264675"/>
                    <a:pt x="7980896" y="3251152"/>
                    <a:pt x="7980896" y="3234475"/>
                  </a:cubicBezTo>
                  <a:cubicBezTo>
                    <a:pt x="7980896" y="3217798"/>
                    <a:pt x="7993899" y="3204275"/>
                    <a:pt x="8009929" y="3204275"/>
                  </a:cubicBezTo>
                  <a:cubicBezTo>
                    <a:pt x="8025958" y="3204275"/>
                    <a:pt x="8038950" y="3217798"/>
                    <a:pt x="8038950" y="3234475"/>
                  </a:cubicBezTo>
                  <a:cubicBezTo>
                    <a:pt x="8038950" y="3251152"/>
                    <a:pt x="8025958" y="3264675"/>
                    <a:pt x="8009929" y="3264675"/>
                  </a:cubicBezTo>
                  <a:close/>
                  <a:moveTo>
                    <a:pt x="8080703" y="3264675"/>
                  </a:moveTo>
                  <a:cubicBezTo>
                    <a:pt x="8064674" y="3264675"/>
                    <a:pt x="8051671" y="3251152"/>
                    <a:pt x="8051671" y="3234475"/>
                  </a:cubicBezTo>
                  <a:cubicBezTo>
                    <a:pt x="8051671" y="3217798"/>
                    <a:pt x="8064674" y="3204275"/>
                    <a:pt x="8080703" y="3204275"/>
                  </a:cubicBezTo>
                  <a:cubicBezTo>
                    <a:pt x="8096732" y="3204275"/>
                    <a:pt x="8109724" y="3217798"/>
                    <a:pt x="8109724" y="3234475"/>
                  </a:cubicBezTo>
                  <a:cubicBezTo>
                    <a:pt x="8109724" y="3251152"/>
                    <a:pt x="8096732" y="3264675"/>
                    <a:pt x="8080703" y="3264675"/>
                  </a:cubicBezTo>
                  <a:close/>
                  <a:moveTo>
                    <a:pt x="8151475" y="3264675"/>
                  </a:moveTo>
                  <a:cubicBezTo>
                    <a:pt x="8135446" y="3264675"/>
                    <a:pt x="8122443" y="3251152"/>
                    <a:pt x="8122443" y="3234475"/>
                  </a:cubicBezTo>
                  <a:cubicBezTo>
                    <a:pt x="8122443" y="3217798"/>
                    <a:pt x="8135446" y="3204275"/>
                    <a:pt x="8151475" y="3204275"/>
                  </a:cubicBezTo>
                  <a:cubicBezTo>
                    <a:pt x="8167504" y="3204275"/>
                    <a:pt x="8180497" y="3217798"/>
                    <a:pt x="8180497" y="3234475"/>
                  </a:cubicBezTo>
                  <a:cubicBezTo>
                    <a:pt x="8180497" y="3251152"/>
                    <a:pt x="8167504" y="3264675"/>
                    <a:pt x="8151475" y="3264675"/>
                  </a:cubicBezTo>
                  <a:close/>
                  <a:moveTo>
                    <a:pt x="8222248" y="3264675"/>
                  </a:moveTo>
                  <a:cubicBezTo>
                    <a:pt x="8206219" y="3264675"/>
                    <a:pt x="8193216" y="3251152"/>
                    <a:pt x="8193216" y="3234475"/>
                  </a:cubicBezTo>
                  <a:cubicBezTo>
                    <a:pt x="8193216" y="3217798"/>
                    <a:pt x="8206219" y="3204275"/>
                    <a:pt x="8222248" y="3204275"/>
                  </a:cubicBezTo>
                  <a:cubicBezTo>
                    <a:pt x="8238278" y="3204275"/>
                    <a:pt x="8251270" y="3217798"/>
                    <a:pt x="8251270" y="3234475"/>
                  </a:cubicBezTo>
                  <a:cubicBezTo>
                    <a:pt x="8251270" y="3251152"/>
                    <a:pt x="8238278" y="3264675"/>
                    <a:pt x="8222248" y="3264675"/>
                  </a:cubicBezTo>
                  <a:close/>
                  <a:moveTo>
                    <a:pt x="8293022" y="3264675"/>
                  </a:moveTo>
                  <a:cubicBezTo>
                    <a:pt x="8276992" y="3264675"/>
                    <a:pt x="8263989" y="3251152"/>
                    <a:pt x="8263989" y="3234475"/>
                  </a:cubicBezTo>
                  <a:cubicBezTo>
                    <a:pt x="8263989" y="3217798"/>
                    <a:pt x="8276992" y="3204275"/>
                    <a:pt x="8293022" y="3204275"/>
                  </a:cubicBezTo>
                  <a:cubicBezTo>
                    <a:pt x="8309051" y="3204275"/>
                    <a:pt x="8322043" y="3217798"/>
                    <a:pt x="8322043" y="3234475"/>
                  </a:cubicBezTo>
                  <a:cubicBezTo>
                    <a:pt x="8322043" y="3251152"/>
                    <a:pt x="8309051" y="3264675"/>
                    <a:pt x="8293022" y="3264675"/>
                  </a:cubicBezTo>
                  <a:close/>
                  <a:moveTo>
                    <a:pt x="2348054" y="3191074"/>
                  </a:moveTo>
                  <a:cubicBezTo>
                    <a:pt x="2332025" y="3191074"/>
                    <a:pt x="2319027" y="3177551"/>
                    <a:pt x="2319027" y="3160874"/>
                  </a:cubicBezTo>
                  <a:cubicBezTo>
                    <a:pt x="2319027" y="3144197"/>
                    <a:pt x="2332025" y="3130674"/>
                    <a:pt x="2348054" y="3130674"/>
                  </a:cubicBezTo>
                  <a:cubicBezTo>
                    <a:pt x="2364083" y="3130674"/>
                    <a:pt x="2377081" y="3144197"/>
                    <a:pt x="2377081" y="3160874"/>
                  </a:cubicBezTo>
                  <a:cubicBezTo>
                    <a:pt x="2377081" y="3177551"/>
                    <a:pt x="2364083" y="3191074"/>
                    <a:pt x="2348054" y="3191074"/>
                  </a:cubicBezTo>
                  <a:close/>
                  <a:moveTo>
                    <a:pt x="2489602" y="3191074"/>
                  </a:moveTo>
                  <a:cubicBezTo>
                    <a:pt x="2473573" y="3191074"/>
                    <a:pt x="2460575" y="3177551"/>
                    <a:pt x="2460575" y="3160874"/>
                  </a:cubicBezTo>
                  <a:cubicBezTo>
                    <a:pt x="2460575" y="3144197"/>
                    <a:pt x="2473573" y="3130674"/>
                    <a:pt x="2489602" y="3130674"/>
                  </a:cubicBezTo>
                  <a:cubicBezTo>
                    <a:pt x="2505631" y="3130674"/>
                    <a:pt x="2518629" y="3144197"/>
                    <a:pt x="2518629" y="3160874"/>
                  </a:cubicBezTo>
                  <a:cubicBezTo>
                    <a:pt x="2518629" y="3177551"/>
                    <a:pt x="2505631" y="3191074"/>
                    <a:pt x="2489602" y="3191074"/>
                  </a:cubicBezTo>
                  <a:close/>
                  <a:moveTo>
                    <a:pt x="2560375" y="3191074"/>
                  </a:moveTo>
                  <a:cubicBezTo>
                    <a:pt x="2544346" y="3191074"/>
                    <a:pt x="2531348" y="3177551"/>
                    <a:pt x="2531348" y="3160874"/>
                  </a:cubicBezTo>
                  <a:cubicBezTo>
                    <a:pt x="2531348" y="3144197"/>
                    <a:pt x="2544346" y="3130674"/>
                    <a:pt x="2560375" y="3130674"/>
                  </a:cubicBezTo>
                  <a:cubicBezTo>
                    <a:pt x="2576404" y="3130674"/>
                    <a:pt x="2589402" y="3144197"/>
                    <a:pt x="2589402" y="3160874"/>
                  </a:cubicBezTo>
                  <a:cubicBezTo>
                    <a:pt x="2589402" y="3177551"/>
                    <a:pt x="2576404" y="3191074"/>
                    <a:pt x="2560375" y="3191074"/>
                  </a:cubicBezTo>
                  <a:close/>
                  <a:moveTo>
                    <a:pt x="2631148" y="3191074"/>
                  </a:moveTo>
                  <a:cubicBezTo>
                    <a:pt x="2615119" y="3191074"/>
                    <a:pt x="2602121" y="3177551"/>
                    <a:pt x="2602121" y="3160874"/>
                  </a:cubicBezTo>
                  <a:cubicBezTo>
                    <a:pt x="2602121" y="3144197"/>
                    <a:pt x="2615119" y="3130674"/>
                    <a:pt x="2631148" y="3130674"/>
                  </a:cubicBezTo>
                  <a:cubicBezTo>
                    <a:pt x="2647177" y="3130674"/>
                    <a:pt x="2660175" y="3144197"/>
                    <a:pt x="2660175" y="3160874"/>
                  </a:cubicBezTo>
                  <a:cubicBezTo>
                    <a:pt x="2660175" y="3177551"/>
                    <a:pt x="2647177" y="3191074"/>
                    <a:pt x="2631148" y="3191074"/>
                  </a:cubicBezTo>
                  <a:close/>
                  <a:moveTo>
                    <a:pt x="2701923" y="3191074"/>
                  </a:moveTo>
                  <a:cubicBezTo>
                    <a:pt x="2685893" y="3191074"/>
                    <a:pt x="2672896" y="3177551"/>
                    <a:pt x="2672896" y="3160874"/>
                  </a:cubicBezTo>
                  <a:cubicBezTo>
                    <a:pt x="2672896" y="3144197"/>
                    <a:pt x="2685893" y="3130674"/>
                    <a:pt x="2701923" y="3130674"/>
                  </a:cubicBezTo>
                  <a:cubicBezTo>
                    <a:pt x="2717952" y="3130674"/>
                    <a:pt x="2730949" y="3144197"/>
                    <a:pt x="2730949" y="3160874"/>
                  </a:cubicBezTo>
                  <a:cubicBezTo>
                    <a:pt x="2730949" y="3177551"/>
                    <a:pt x="2717952" y="3191074"/>
                    <a:pt x="2701923" y="3191074"/>
                  </a:cubicBezTo>
                  <a:close/>
                  <a:moveTo>
                    <a:pt x="3197335" y="3191074"/>
                  </a:moveTo>
                  <a:cubicBezTo>
                    <a:pt x="3181306" y="3191074"/>
                    <a:pt x="3168308" y="3177551"/>
                    <a:pt x="3168308" y="3160874"/>
                  </a:cubicBezTo>
                  <a:cubicBezTo>
                    <a:pt x="3168308" y="3144197"/>
                    <a:pt x="3181306" y="3130674"/>
                    <a:pt x="3197335" y="3130674"/>
                  </a:cubicBezTo>
                  <a:cubicBezTo>
                    <a:pt x="3213364" y="3130674"/>
                    <a:pt x="3226362" y="3144197"/>
                    <a:pt x="3226362" y="3160874"/>
                  </a:cubicBezTo>
                  <a:cubicBezTo>
                    <a:pt x="3226362" y="3177551"/>
                    <a:pt x="3213364" y="3191074"/>
                    <a:pt x="3197335" y="3191074"/>
                  </a:cubicBezTo>
                  <a:close/>
                  <a:moveTo>
                    <a:pt x="4966674" y="3191074"/>
                  </a:moveTo>
                  <a:cubicBezTo>
                    <a:pt x="4950645" y="3191074"/>
                    <a:pt x="4937642" y="3177551"/>
                    <a:pt x="4937642" y="3160874"/>
                  </a:cubicBezTo>
                  <a:cubicBezTo>
                    <a:pt x="4937642" y="3144197"/>
                    <a:pt x="4950645" y="3130674"/>
                    <a:pt x="4966674" y="3130674"/>
                  </a:cubicBezTo>
                  <a:cubicBezTo>
                    <a:pt x="4982703" y="3130674"/>
                    <a:pt x="4995695" y="3144197"/>
                    <a:pt x="4995695" y="3160874"/>
                  </a:cubicBezTo>
                  <a:cubicBezTo>
                    <a:pt x="4995695" y="3177551"/>
                    <a:pt x="4982703" y="3191074"/>
                    <a:pt x="4966674" y="3191074"/>
                  </a:cubicBezTo>
                  <a:close/>
                  <a:moveTo>
                    <a:pt x="5037446" y="3191074"/>
                  </a:moveTo>
                  <a:cubicBezTo>
                    <a:pt x="5021417" y="3191074"/>
                    <a:pt x="5008414" y="3177551"/>
                    <a:pt x="5008414" y="3160874"/>
                  </a:cubicBezTo>
                  <a:cubicBezTo>
                    <a:pt x="5008414" y="3144197"/>
                    <a:pt x="5021417" y="3130674"/>
                    <a:pt x="5037446" y="3130674"/>
                  </a:cubicBezTo>
                  <a:cubicBezTo>
                    <a:pt x="5053475" y="3130674"/>
                    <a:pt x="5066468" y="3144197"/>
                    <a:pt x="5066468" y="3160874"/>
                  </a:cubicBezTo>
                  <a:cubicBezTo>
                    <a:pt x="5066468" y="3177551"/>
                    <a:pt x="5053475" y="3191074"/>
                    <a:pt x="5037446" y="3191074"/>
                  </a:cubicBezTo>
                  <a:close/>
                  <a:moveTo>
                    <a:pt x="5108219" y="3191074"/>
                  </a:moveTo>
                  <a:cubicBezTo>
                    <a:pt x="5092190" y="3191074"/>
                    <a:pt x="5079187" y="3177551"/>
                    <a:pt x="5079187" y="3160874"/>
                  </a:cubicBezTo>
                  <a:cubicBezTo>
                    <a:pt x="5079187" y="3144197"/>
                    <a:pt x="5092190" y="3130674"/>
                    <a:pt x="5108219" y="3130674"/>
                  </a:cubicBezTo>
                  <a:cubicBezTo>
                    <a:pt x="5124249" y="3130674"/>
                    <a:pt x="5137241" y="3144197"/>
                    <a:pt x="5137241" y="3160874"/>
                  </a:cubicBezTo>
                  <a:cubicBezTo>
                    <a:pt x="5137241" y="3177551"/>
                    <a:pt x="5124249" y="3191074"/>
                    <a:pt x="5108219" y="3191074"/>
                  </a:cubicBezTo>
                  <a:close/>
                  <a:moveTo>
                    <a:pt x="5178993" y="3191074"/>
                  </a:moveTo>
                  <a:cubicBezTo>
                    <a:pt x="5162963" y="3191074"/>
                    <a:pt x="5149960" y="3177551"/>
                    <a:pt x="5149960" y="3160874"/>
                  </a:cubicBezTo>
                  <a:cubicBezTo>
                    <a:pt x="5149960" y="3144197"/>
                    <a:pt x="5162963" y="3130674"/>
                    <a:pt x="5178993" y="3130674"/>
                  </a:cubicBezTo>
                  <a:cubicBezTo>
                    <a:pt x="5195022" y="3130674"/>
                    <a:pt x="5208014" y="3144197"/>
                    <a:pt x="5208014" y="3160874"/>
                  </a:cubicBezTo>
                  <a:cubicBezTo>
                    <a:pt x="5208014" y="3177551"/>
                    <a:pt x="5195022" y="3191074"/>
                    <a:pt x="5178993" y="3191074"/>
                  </a:cubicBezTo>
                  <a:close/>
                  <a:moveTo>
                    <a:pt x="5249767" y="3191074"/>
                  </a:moveTo>
                  <a:cubicBezTo>
                    <a:pt x="5233738" y="3191074"/>
                    <a:pt x="5220735" y="3177551"/>
                    <a:pt x="5220735" y="3160874"/>
                  </a:cubicBezTo>
                  <a:cubicBezTo>
                    <a:pt x="5220735" y="3144197"/>
                    <a:pt x="5233738" y="3130674"/>
                    <a:pt x="5249767" y="3130674"/>
                  </a:cubicBezTo>
                  <a:cubicBezTo>
                    <a:pt x="5265796" y="3130674"/>
                    <a:pt x="5278788" y="3144197"/>
                    <a:pt x="5278788" y="3160874"/>
                  </a:cubicBezTo>
                  <a:cubicBezTo>
                    <a:pt x="5278788" y="3177551"/>
                    <a:pt x="5265796" y="3191074"/>
                    <a:pt x="5249767" y="3191074"/>
                  </a:cubicBezTo>
                  <a:close/>
                  <a:moveTo>
                    <a:pt x="5320539" y="3191074"/>
                  </a:moveTo>
                  <a:cubicBezTo>
                    <a:pt x="5304510" y="3191074"/>
                    <a:pt x="5291507" y="3177551"/>
                    <a:pt x="5291507" y="3160874"/>
                  </a:cubicBezTo>
                  <a:cubicBezTo>
                    <a:pt x="5291507" y="3144197"/>
                    <a:pt x="5304510" y="3130674"/>
                    <a:pt x="5320539" y="3130674"/>
                  </a:cubicBezTo>
                  <a:cubicBezTo>
                    <a:pt x="5336568" y="3130674"/>
                    <a:pt x="5349561" y="3144197"/>
                    <a:pt x="5349561" y="3160874"/>
                  </a:cubicBezTo>
                  <a:cubicBezTo>
                    <a:pt x="5349561" y="3177551"/>
                    <a:pt x="5336568" y="3191074"/>
                    <a:pt x="5320539" y="3191074"/>
                  </a:cubicBezTo>
                  <a:close/>
                  <a:moveTo>
                    <a:pt x="5391313" y="3191074"/>
                  </a:moveTo>
                  <a:cubicBezTo>
                    <a:pt x="5375284" y="3191074"/>
                    <a:pt x="5362281" y="3177551"/>
                    <a:pt x="5362281" y="3160874"/>
                  </a:cubicBezTo>
                  <a:cubicBezTo>
                    <a:pt x="5362281" y="3144197"/>
                    <a:pt x="5375284" y="3130674"/>
                    <a:pt x="5391313" y="3130674"/>
                  </a:cubicBezTo>
                  <a:cubicBezTo>
                    <a:pt x="5407343" y="3130674"/>
                    <a:pt x="5420335" y="3144197"/>
                    <a:pt x="5420335" y="3160874"/>
                  </a:cubicBezTo>
                  <a:cubicBezTo>
                    <a:pt x="5420335" y="3177551"/>
                    <a:pt x="5407343" y="3191074"/>
                    <a:pt x="5391313" y="3191074"/>
                  </a:cubicBezTo>
                  <a:close/>
                  <a:moveTo>
                    <a:pt x="5462087" y="3191074"/>
                  </a:moveTo>
                  <a:cubicBezTo>
                    <a:pt x="5446057" y="3191074"/>
                    <a:pt x="5433054" y="3177551"/>
                    <a:pt x="5433054" y="3160874"/>
                  </a:cubicBezTo>
                  <a:cubicBezTo>
                    <a:pt x="5433054" y="3144197"/>
                    <a:pt x="5446057" y="3130674"/>
                    <a:pt x="5462087" y="3130674"/>
                  </a:cubicBezTo>
                  <a:cubicBezTo>
                    <a:pt x="5478116" y="3130674"/>
                    <a:pt x="5491108" y="3144197"/>
                    <a:pt x="5491108" y="3160874"/>
                  </a:cubicBezTo>
                  <a:cubicBezTo>
                    <a:pt x="5491108" y="3177551"/>
                    <a:pt x="5478116" y="3191074"/>
                    <a:pt x="5462087" y="3191074"/>
                  </a:cubicBezTo>
                  <a:close/>
                  <a:moveTo>
                    <a:pt x="5532861" y="3191074"/>
                  </a:moveTo>
                  <a:cubicBezTo>
                    <a:pt x="5516832" y="3191074"/>
                    <a:pt x="5503829" y="3177551"/>
                    <a:pt x="5503829" y="3160874"/>
                  </a:cubicBezTo>
                  <a:cubicBezTo>
                    <a:pt x="5503829" y="3144197"/>
                    <a:pt x="5516832" y="3130674"/>
                    <a:pt x="5532861" y="3130674"/>
                  </a:cubicBezTo>
                  <a:cubicBezTo>
                    <a:pt x="5548890" y="3130674"/>
                    <a:pt x="5561882" y="3144197"/>
                    <a:pt x="5561882" y="3160874"/>
                  </a:cubicBezTo>
                  <a:cubicBezTo>
                    <a:pt x="5561882" y="3177551"/>
                    <a:pt x="5548890" y="3191074"/>
                    <a:pt x="5532861" y="3191074"/>
                  </a:cubicBezTo>
                  <a:close/>
                  <a:moveTo>
                    <a:pt x="5603633" y="3191074"/>
                  </a:moveTo>
                  <a:cubicBezTo>
                    <a:pt x="5587604" y="3191074"/>
                    <a:pt x="5574601" y="3177551"/>
                    <a:pt x="5574601" y="3160874"/>
                  </a:cubicBezTo>
                  <a:cubicBezTo>
                    <a:pt x="5574601" y="3144197"/>
                    <a:pt x="5587604" y="3130674"/>
                    <a:pt x="5603633" y="3130674"/>
                  </a:cubicBezTo>
                  <a:cubicBezTo>
                    <a:pt x="5619662" y="3130674"/>
                    <a:pt x="5632655" y="3144197"/>
                    <a:pt x="5632655" y="3160874"/>
                  </a:cubicBezTo>
                  <a:cubicBezTo>
                    <a:pt x="5632655" y="3177551"/>
                    <a:pt x="5619662" y="3191074"/>
                    <a:pt x="5603633" y="3191074"/>
                  </a:cubicBezTo>
                  <a:close/>
                  <a:moveTo>
                    <a:pt x="5674406" y="3191074"/>
                  </a:moveTo>
                  <a:cubicBezTo>
                    <a:pt x="5658377" y="3191074"/>
                    <a:pt x="5645374" y="3177551"/>
                    <a:pt x="5645374" y="3160874"/>
                  </a:cubicBezTo>
                  <a:cubicBezTo>
                    <a:pt x="5645374" y="3144197"/>
                    <a:pt x="5658377" y="3130674"/>
                    <a:pt x="5674406" y="3130674"/>
                  </a:cubicBezTo>
                  <a:cubicBezTo>
                    <a:pt x="5690436" y="3130674"/>
                    <a:pt x="5703428" y="3144197"/>
                    <a:pt x="5703428" y="3160874"/>
                  </a:cubicBezTo>
                  <a:cubicBezTo>
                    <a:pt x="5703428" y="3177551"/>
                    <a:pt x="5690436" y="3191074"/>
                    <a:pt x="5674406" y="3191074"/>
                  </a:cubicBezTo>
                  <a:close/>
                  <a:moveTo>
                    <a:pt x="5745180" y="3191074"/>
                  </a:moveTo>
                  <a:cubicBezTo>
                    <a:pt x="5729150" y="3191074"/>
                    <a:pt x="5716147" y="3177551"/>
                    <a:pt x="5716147" y="3160874"/>
                  </a:cubicBezTo>
                  <a:cubicBezTo>
                    <a:pt x="5716147" y="3144197"/>
                    <a:pt x="5729150" y="3130674"/>
                    <a:pt x="5745180" y="3130674"/>
                  </a:cubicBezTo>
                  <a:cubicBezTo>
                    <a:pt x="5761209" y="3130674"/>
                    <a:pt x="5774201" y="3144197"/>
                    <a:pt x="5774201" y="3160874"/>
                  </a:cubicBezTo>
                  <a:cubicBezTo>
                    <a:pt x="5774201" y="3177551"/>
                    <a:pt x="5761209" y="3191074"/>
                    <a:pt x="5745180" y="3191074"/>
                  </a:cubicBezTo>
                  <a:close/>
                  <a:moveTo>
                    <a:pt x="5815954" y="3191074"/>
                  </a:moveTo>
                  <a:cubicBezTo>
                    <a:pt x="5799925" y="3191074"/>
                    <a:pt x="5786922" y="3177551"/>
                    <a:pt x="5786922" y="3160874"/>
                  </a:cubicBezTo>
                  <a:cubicBezTo>
                    <a:pt x="5786922" y="3144197"/>
                    <a:pt x="5799925" y="3130674"/>
                    <a:pt x="5815954" y="3130674"/>
                  </a:cubicBezTo>
                  <a:cubicBezTo>
                    <a:pt x="5831983" y="3130674"/>
                    <a:pt x="5844975" y="3144197"/>
                    <a:pt x="5844975" y="3160874"/>
                  </a:cubicBezTo>
                  <a:cubicBezTo>
                    <a:pt x="5844975" y="3177551"/>
                    <a:pt x="5831983" y="3191074"/>
                    <a:pt x="5815954" y="3191074"/>
                  </a:cubicBezTo>
                  <a:close/>
                  <a:moveTo>
                    <a:pt x="5886727" y="3191074"/>
                  </a:moveTo>
                  <a:cubicBezTo>
                    <a:pt x="5870698" y="3191074"/>
                    <a:pt x="5857695" y="3177551"/>
                    <a:pt x="5857695" y="3160874"/>
                  </a:cubicBezTo>
                  <a:cubicBezTo>
                    <a:pt x="5857695" y="3144197"/>
                    <a:pt x="5870698" y="3130674"/>
                    <a:pt x="5886727" y="3130674"/>
                  </a:cubicBezTo>
                  <a:cubicBezTo>
                    <a:pt x="5902756" y="3130674"/>
                    <a:pt x="5915749" y="3144197"/>
                    <a:pt x="5915749" y="3160874"/>
                  </a:cubicBezTo>
                  <a:cubicBezTo>
                    <a:pt x="5915749" y="3177551"/>
                    <a:pt x="5902756" y="3191074"/>
                    <a:pt x="5886727" y="3191074"/>
                  </a:cubicBezTo>
                  <a:close/>
                  <a:moveTo>
                    <a:pt x="5957500" y="3191074"/>
                  </a:moveTo>
                  <a:cubicBezTo>
                    <a:pt x="5941471" y="3191074"/>
                    <a:pt x="5928468" y="3177551"/>
                    <a:pt x="5928468" y="3160874"/>
                  </a:cubicBezTo>
                  <a:cubicBezTo>
                    <a:pt x="5928468" y="3144197"/>
                    <a:pt x="5941471" y="3130674"/>
                    <a:pt x="5957500" y="3130674"/>
                  </a:cubicBezTo>
                  <a:cubicBezTo>
                    <a:pt x="5973530" y="3130674"/>
                    <a:pt x="5986522" y="3144197"/>
                    <a:pt x="5986522" y="3160874"/>
                  </a:cubicBezTo>
                  <a:cubicBezTo>
                    <a:pt x="5986522" y="3177551"/>
                    <a:pt x="5973530" y="3191074"/>
                    <a:pt x="5957500" y="3191074"/>
                  </a:cubicBezTo>
                  <a:close/>
                  <a:moveTo>
                    <a:pt x="6028274" y="3191074"/>
                  </a:moveTo>
                  <a:cubicBezTo>
                    <a:pt x="6012244" y="3191074"/>
                    <a:pt x="5999241" y="3177551"/>
                    <a:pt x="5999241" y="3160874"/>
                  </a:cubicBezTo>
                  <a:cubicBezTo>
                    <a:pt x="5999241" y="3144197"/>
                    <a:pt x="6012244" y="3130674"/>
                    <a:pt x="6028274" y="3130674"/>
                  </a:cubicBezTo>
                  <a:cubicBezTo>
                    <a:pt x="6044303" y="3130674"/>
                    <a:pt x="6057295" y="3144197"/>
                    <a:pt x="6057295" y="3160874"/>
                  </a:cubicBezTo>
                  <a:cubicBezTo>
                    <a:pt x="6057295" y="3177551"/>
                    <a:pt x="6044303" y="3191074"/>
                    <a:pt x="6028274" y="3191074"/>
                  </a:cubicBezTo>
                  <a:close/>
                  <a:moveTo>
                    <a:pt x="6099048" y="3191074"/>
                  </a:moveTo>
                  <a:cubicBezTo>
                    <a:pt x="6083019" y="3191074"/>
                    <a:pt x="6070016" y="3177551"/>
                    <a:pt x="6070016" y="3160874"/>
                  </a:cubicBezTo>
                  <a:cubicBezTo>
                    <a:pt x="6070016" y="3144197"/>
                    <a:pt x="6083019" y="3130674"/>
                    <a:pt x="6099048" y="3130674"/>
                  </a:cubicBezTo>
                  <a:cubicBezTo>
                    <a:pt x="6115077" y="3130674"/>
                    <a:pt x="6128069" y="3144197"/>
                    <a:pt x="6128069" y="3160874"/>
                  </a:cubicBezTo>
                  <a:cubicBezTo>
                    <a:pt x="6128069" y="3177551"/>
                    <a:pt x="6115077" y="3191074"/>
                    <a:pt x="6099048" y="3191074"/>
                  </a:cubicBezTo>
                  <a:close/>
                  <a:moveTo>
                    <a:pt x="6240593" y="3191074"/>
                  </a:moveTo>
                  <a:cubicBezTo>
                    <a:pt x="6224564" y="3191074"/>
                    <a:pt x="6211561" y="3177551"/>
                    <a:pt x="6211561" y="3160874"/>
                  </a:cubicBezTo>
                  <a:cubicBezTo>
                    <a:pt x="6211561" y="3144197"/>
                    <a:pt x="6224564" y="3130674"/>
                    <a:pt x="6240593" y="3130674"/>
                  </a:cubicBezTo>
                  <a:cubicBezTo>
                    <a:pt x="6256623" y="3130674"/>
                    <a:pt x="6269615" y="3144197"/>
                    <a:pt x="6269615" y="3160874"/>
                  </a:cubicBezTo>
                  <a:cubicBezTo>
                    <a:pt x="6269615" y="3177551"/>
                    <a:pt x="6256623" y="3191074"/>
                    <a:pt x="6240593" y="3191074"/>
                  </a:cubicBezTo>
                  <a:close/>
                  <a:moveTo>
                    <a:pt x="6311367" y="3191074"/>
                  </a:moveTo>
                  <a:cubicBezTo>
                    <a:pt x="6295337" y="3191074"/>
                    <a:pt x="6282334" y="3177551"/>
                    <a:pt x="6282334" y="3160874"/>
                  </a:cubicBezTo>
                  <a:cubicBezTo>
                    <a:pt x="6282334" y="3144197"/>
                    <a:pt x="6295337" y="3130674"/>
                    <a:pt x="6311367" y="3130674"/>
                  </a:cubicBezTo>
                  <a:cubicBezTo>
                    <a:pt x="6327396" y="3130674"/>
                    <a:pt x="6340388" y="3144197"/>
                    <a:pt x="6340388" y="3160874"/>
                  </a:cubicBezTo>
                  <a:cubicBezTo>
                    <a:pt x="6340388" y="3177551"/>
                    <a:pt x="6327396" y="3191074"/>
                    <a:pt x="6311367" y="3191074"/>
                  </a:cubicBezTo>
                  <a:close/>
                  <a:moveTo>
                    <a:pt x="6382142" y="3191074"/>
                  </a:moveTo>
                  <a:cubicBezTo>
                    <a:pt x="6366113" y="3191074"/>
                    <a:pt x="6353110" y="3177551"/>
                    <a:pt x="6353110" y="3160874"/>
                  </a:cubicBezTo>
                  <a:cubicBezTo>
                    <a:pt x="6353110" y="3144197"/>
                    <a:pt x="6366113" y="3130674"/>
                    <a:pt x="6382142" y="3130674"/>
                  </a:cubicBezTo>
                  <a:cubicBezTo>
                    <a:pt x="6398171" y="3130674"/>
                    <a:pt x="6411163" y="3144197"/>
                    <a:pt x="6411163" y="3160874"/>
                  </a:cubicBezTo>
                  <a:cubicBezTo>
                    <a:pt x="6411163" y="3177551"/>
                    <a:pt x="6398171" y="3191074"/>
                    <a:pt x="6382142" y="3191074"/>
                  </a:cubicBezTo>
                  <a:close/>
                  <a:moveTo>
                    <a:pt x="6452914" y="3191074"/>
                  </a:moveTo>
                  <a:cubicBezTo>
                    <a:pt x="6436885" y="3191074"/>
                    <a:pt x="6423882" y="3177551"/>
                    <a:pt x="6423882" y="3160874"/>
                  </a:cubicBezTo>
                  <a:cubicBezTo>
                    <a:pt x="6423882" y="3144197"/>
                    <a:pt x="6436885" y="3130674"/>
                    <a:pt x="6452914" y="3130674"/>
                  </a:cubicBezTo>
                  <a:cubicBezTo>
                    <a:pt x="6468943" y="3130674"/>
                    <a:pt x="6481936" y="3144197"/>
                    <a:pt x="6481936" y="3160874"/>
                  </a:cubicBezTo>
                  <a:cubicBezTo>
                    <a:pt x="6481936" y="3177551"/>
                    <a:pt x="6468943" y="3191074"/>
                    <a:pt x="6452914" y="3191074"/>
                  </a:cubicBezTo>
                  <a:close/>
                  <a:moveTo>
                    <a:pt x="6806780" y="3191074"/>
                  </a:moveTo>
                  <a:cubicBezTo>
                    <a:pt x="6790751" y="3191074"/>
                    <a:pt x="6777748" y="3177551"/>
                    <a:pt x="6777748" y="3160874"/>
                  </a:cubicBezTo>
                  <a:cubicBezTo>
                    <a:pt x="6777748" y="3144197"/>
                    <a:pt x="6790751" y="3130674"/>
                    <a:pt x="6806780" y="3130674"/>
                  </a:cubicBezTo>
                  <a:cubicBezTo>
                    <a:pt x="6822810" y="3130674"/>
                    <a:pt x="6835802" y="3144197"/>
                    <a:pt x="6835802" y="3160874"/>
                  </a:cubicBezTo>
                  <a:cubicBezTo>
                    <a:pt x="6835802" y="3177551"/>
                    <a:pt x="6822810" y="3191074"/>
                    <a:pt x="6806780" y="3191074"/>
                  </a:cubicBezTo>
                  <a:close/>
                  <a:moveTo>
                    <a:pt x="6877555" y="3191074"/>
                  </a:moveTo>
                  <a:cubicBezTo>
                    <a:pt x="6861525" y="3191074"/>
                    <a:pt x="6848522" y="3177551"/>
                    <a:pt x="6848522" y="3160874"/>
                  </a:cubicBezTo>
                  <a:cubicBezTo>
                    <a:pt x="6848522" y="3144197"/>
                    <a:pt x="6861525" y="3130674"/>
                    <a:pt x="6877555" y="3130674"/>
                  </a:cubicBezTo>
                  <a:cubicBezTo>
                    <a:pt x="6893584" y="3130674"/>
                    <a:pt x="6906576" y="3144197"/>
                    <a:pt x="6906576" y="3160874"/>
                  </a:cubicBezTo>
                  <a:cubicBezTo>
                    <a:pt x="6906576" y="3177551"/>
                    <a:pt x="6893584" y="3191074"/>
                    <a:pt x="6877555" y="3191074"/>
                  </a:cubicBezTo>
                  <a:close/>
                  <a:moveTo>
                    <a:pt x="6948329" y="3191074"/>
                  </a:moveTo>
                  <a:cubicBezTo>
                    <a:pt x="6932300" y="3191074"/>
                    <a:pt x="6919297" y="3177551"/>
                    <a:pt x="6919297" y="3160874"/>
                  </a:cubicBezTo>
                  <a:cubicBezTo>
                    <a:pt x="6919297" y="3144197"/>
                    <a:pt x="6932300" y="3130674"/>
                    <a:pt x="6948329" y="3130674"/>
                  </a:cubicBezTo>
                  <a:cubicBezTo>
                    <a:pt x="6964358" y="3130674"/>
                    <a:pt x="6977350" y="3144197"/>
                    <a:pt x="6977350" y="3160874"/>
                  </a:cubicBezTo>
                  <a:cubicBezTo>
                    <a:pt x="6977350" y="3177551"/>
                    <a:pt x="6964358" y="3191074"/>
                    <a:pt x="6948329" y="3191074"/>
                  </a:cubicBezTo>
                  <a:close/>
                  <a:moveTo>
                    <a:pt x="7019101" y="3191074"/>
                  </a:moveTo>
                  <a:cubicBezTo>
                    <a:pt x="7003072" y="3191074"/>
                    <a:pt x="6990069" y="3177551"/>
                    <a:pt x="6990069" y="3160874"/>
                  </a:cubicBezTo>
                  <a:cubicBezTo>
                    <a:pt x="6990069" y="3144197"/>
                    <a:pt x="7003072" y="3130674"/>
                    <a:pt x="7019101" y="3130674"/>
                  </a:cubicBezTo>
                  <a:cubicBezTo>
                    <a:pt x="7035130" y="3130674"/>
                    <a:pt x="7048123" y="3144197"/>
                    <a:pt x="7048123" y="3160874"/>
                  </a:cubicBezTo>
                  <a:cubicBezTo>
                    <a:pt x="7048123" y="3177551"/>
                    <a:pt x="7035130" y="3191074"/>
                    <a:pt x="7019101" y="3191074"/>
                  </a:cubicBezTo>
                  <a:close/>
                  <a:moveTo>
                    <a:pt x="7089874" y="3191074"/>
                  </a:moveTo>
                  <a:cubicBezTo>
                    <a:pt x="7073845" y="3191074"/>
                    <a:pt x="7060842" y="3177551"/>
                    <a:pt x="7060842" y="3160874"/>
                  </a:cubicBezTo>
                  <a:cubicBezTo>
                    <a:pt x="7060842" y="3144197"/>
                    <a:pt x="7073845" y="3130674"/>
                    <a:pt x="7089874" y="3130674"/>
                  </a:cubicBezTo>
                  <a:cubicBezTo>
                    <a:pt x="7105904" y="3130674"/>
                    <a:pt x="7118896" y="3144197"/>
                    <a:pt x="7118896" y="3160874"/>
                  </a:cubicBezTo>
                  <a:cubicBezTo>
                    <a:pt x="7118896" y="3177551"/>
                    <a:pt x="7105904" y="3191074"/>
                    <a:pt x="7089874" y="3191074"/>
                  </a:cubicBezTo>
                  <a:close/>
                  <a:moveTo>
                    <a:pt x="7160648" y="3191074"/>
                  </a:moveTo>
                  <a:cubicBezTo>
                    <a:pt x="7144618" y="3191074"/>
                    <a:pt x="7131615" y="3177551"/>
                    <a:pt x="7131615" y="3160874"/>
                  </a:cubicBezTo>
                  <a:cubicBezTo>
                    <a:pt x="7131615" y="3144197"/>
                    <a:pt x="7144618" y="3130674"/>
                    <a:pt x="7160648" y="3130674"/>
                  </a:cubicBezTo>
                  <a:cubicBezTo>
                    <a:pt x="7176677" y="3130674"/>
                    <a:pt x="7189669" y="3144197"/>
                    <a:pt x="7189669" y="3160874"/>
                  </a:cubicBezTo>
                  <a:cubicBezTo>
                    <a:pt x="7189669" y="3177551"/>
                    <a:pt x="7176677" y="3191074"/>
                    <a:pt x="7160648" y="3191074"/>
                  </a:cubicBezTo>
                  <a:close/>
                  <a:moveTo>
                    <a:pt x="7231422" y="3191074"/>
                  </a:moveTo>
                  <a:cubicBezTo>
                    <a:pt x="7215393" y="3191074"/>
                    <a:pt x="7202390" y="3177551"/>
                    <a:pt x="7202390" y="3160874"/>
                  </a:cubicBezTo>
                  <a:cubicBezTo>
                    <a:pt x="7202390" y="3144197"/>
                    <a:pt x="7215393" y="3130674"/>
                    <a:pt x="7231422" y="3130674"/>
                  </a:cubicBezTo>
                  <a:cubicBezTo>
                    <a:pt x="7247451" y="3130674"/>
                    <a:pt x="7260443" y="3144197"/>
                    <a:pt x="7260443" y="3160874"/>
                  </a:cubicBezTo>
                  <a:cubicBezTo>
                    <a:pt x="7260443" y="3177551"/>
                    <a:pt x="7247451" y="3191074"/>
                    <a:pt x="7231422" y="3191074"/>
                  </a:cubicBezTo>
                  <a:close/>
                  <a:moveTo>
                    <a:pt x="7302194" y="3191074"/>
                  </a:moveTo>
                  <a:cubicBezTo>
                    <a:pt x="7286165" y="3191074"/>
                    <a:pt x="7273162" y="3177551"/>
                    <a:pt x="7273162" y="3160874"/>
                  </a:cubicBezTo>
                  <a:cubicBezTo>
                    <a:pt x="7273162" y="3144197"/>
                    <a:pt x="7286165" y="3130674"/>
                    <a:pt x="7302194" y="3130674"/>
                  </a:cubicBezTo>
                  <a:cubicBezTo>
                    <a:pt x="7318223" y="3130674"/>
                    <a:pt x="7331216" y="3144197"/>
                    <a:pt x="7331216" y="3160874"/>
                  </a:cubicBezTo>
                  <a:cubicBezTo>
                    <a:pt x="7331216" y="3177551"/>
                    <a:pt x="7318223" y="3191074"/>
                    <a:pt x="7302194" y="3191074"/>
                  </a:cubicBezTo>
                  <a:close/>
                  <a:moveTo>
                    <a:pt x="7372968" y="3191074"/>
                  </a:moveTo>
                  <a:cubicBezTo>
                    <a:pt x="7356939" y="3191074"/>
                    <a:pt x="7343936" y="3177551"/>
                    <a:pt x="7343936" y="3160874"/>
                  </a:cubicBezTo>
                  <a:cubicBezTo>
                    <a:pt x="7343936" y="3144197"/>
                    <a:pt x="7356939" y="3130674"/>
                    <a:pt x="7372968" y="3130674"/>
                  </a:cubicBezTo>
                  <a:cubicBezTo>
                    <a:pt x="7388998" y="3130674"/>
                    <a:pt x="7401990" y="3144197"/>
                    <a:pt x="7401990" y="3160874"/>
                  </a:cubicBezTo>
                  <a:cubicBezTo>
                    <a:pt x="7401990" y="3177551"/>
                    <a:pt x="7388998" y="3191074"/>
                    <a:pt x="7372968" y="3191074"/>
                  </a:cubicBezTo>
                  <a:close/>
                  <a:moveTo>
                    <a:pt x="7443742" y="3191074"/>
                  </a:moveTo>
                  <a:cubicBezTo>
                    <a:pt x="7427712" y="3191074"/>
                    <a:pt x="7414709" y="3177551"/>
                    <a:pt x="7414709" y="3160874"/>
                  </a:cubicBezTo>
                  <a:cubicBezTo>
                    <a:pt x="7414709" y="3144197"/>
                    <a:pt x="7427712" y="3130674"/>
                    <a:pt x="7443742" y="3130674"/>
                  </a:cubicBezTo>
                  <a:cubicBezTo>
                    <a:pt x="7459771" y="3130674"/>
                    <a:pt x="7472763" y="3144197"/>
                    <a:pt x="7472763" y="3160874"/>
                  </a:cubicBezTo>
                  <a:cubicBezTo>
                    <a:pt x="7472763" y="3177551"/>
                    <a:pt x="7459771" y="3191074"/>
                    <a:pt x="7443742" y="3191074"/>
                  </a:cubicBezTo>
                  <a:close/>
                  <a:moveTo>
                    <a:pt x="7514516" y="3191074"/>
                  </a:moveTo>
                  <a:cubicBezTo>
                    <a:pt x="7498487" y="3191074"/>
                    <a:pt x="7485484" y="3177551"/>
                    <a:pt x="7485484" y="3160874"/>
                  </a:cubicBezTo>
                  <a:cubicBezTo>
                    <a:pt x="7485484" y="3144197"/>
                    <a:pt x="7498487" y="3130674"/>
                    <a:pt x="7514516" y="3130674"/>
                  </a:cubicBezTo>
                  <a:cubicBezTo>
                    <a:pt x="7530545" y="3130674"/>
                    <a:pt x="7543537" y="3144197"/>
                    <a:pt x="7543537" y="3160874"/>
                  </a:cubicBezTo>
                  <a:cubicBezTo>
                    <a:pt x="7543537" y="3177551"/>
                    <a:pt x="7530545" y="3191074"/>
                    <a:pt x="7514516" y="3191074"/>
                  </a:cubicBezTo>
                  <a:close/>
                  <a:moveTo>
                    <a:pt x="7585288" y="3191074"/>
                  </a:moveTo>
                  <a:cubicBezTo>
                    <a:pt x="7569259" y="3191074"/>
                    <a:pt x="7556256" y="3177551"/>
                    <a:pt x="7556256" y="3160874"/>
                  </a:cubicBezTo>
                  <a:cubicBezTo>
                    <a:pt x="7556256" y="3144197"/>
                    <a:pt x="7569259" y="3130674"/>
                    <a:pt x="7585288" y="3130674"/>
                  </a:cubicBezTo>
                  <a:cubicBezTo>
                    <a:pt x="7601317" y="3130674"/>
                    <a:pt x="7614310" y="3144197"/>
                    <a:pt x="7614310" y="3160874"/>
                  </a:cubicBezTo>
                  <a:cubicBezTo>
                    <a:pt x="7614310" y="3177551"/>
                    <a:pt x="7601317" y="3191074"/>
                    <a:pt x="7585288" y="3191074"/>
                  </a:cubicBezTo>
                  <a:close/>
                  <a:moveTo>
                    <a:pt x="7656061" y="3191074"/>
                  </a:moveTo>
                  <a:cubicBezTo>
                    <a:pt x="7640032" y="3191074"/>
                    <a:pt x="7627029" y="3177551"/>
                    <a:pt x="7627029" y="3160874"/>
                  </a:cubicBezTo>
                  <a:cubicBezTo>
                    <a:pt x="7627029" y="3144197"/>
                    <a:pt x="7640032" y="3130674"/>
                    <a:pt x="7656061" y="3130674"/>
                  </a:cubicBezTo>
                  <a:cubicBezTo>
                    <a:pt x="7672091" y="3130674"/>
                    <a:pt x="7685083" y="3144197"/>
                    <a:pt x="7685083" y="3160874"/>
                  </a:cubicBezTo>
                  <a:cubicBezTo>
                    <a:pt x="7685083" y="3177551"/>
                    <a:pt x="7672091" y="3191074"/>
                    <a:pt x="7656061" y="3191074"/>
                  </a:cubicBezTo>
                  <a:close/>
                  <a:moveTo>
                    <a:pt x="7726835" y="3191074"/>
                  </a:moveTo>
                  <a:cubicBezTo>
                    <a:pt x="7710805" y="3191074"/>
                    <a:pt x="7697802" y="3177551"/>
                    <a:pt x="7697802" y="3160874"/>
                  </a:cubicBezTo>
                  <a:cubicBezTo>
                    <a:pt x="7697802" y="3144197"/>
                    <a:pt x="7710805" y="3130674"/>
                    <a:pt x="7726835" y="3130674"/>
                  </a:cubicBezTo>
                  <a:cubicBezTo>
                    <a:pt x="7742864" y="3130674"/>
                    <a:pt x="7755856" y="3144197"/>
                    <a:pt x="7755856" y="3160874"/>
                  </a:cubicBezTo>
                  <a:cubicBezTo>
                    <a:pt x="7755856" y="3177551"/>
                    <a:pt x="7742864" y="3191074"/>
                    <a:pt x="7726835" y="3191074"/>
                  </a:cubicBezTo>
                  <a:close/>
                  <a:moveTo>
                    <a:pt x="7797609" y="3191074"/>
                  </a:moveTo>
                  <a:cubicBezTo>
                    <a:pt x="7781580" y="3191074"/>
                    <a:pt x="7768577" y="3177551"/>
                    <a:pt x="7768577" y="3160874"/>
                  </a:cubicBezTo>
                  <a:cubicBezTo>
                    <a:pt x="7768577" y="3144197"/>
                    <a:pt x="7781580" y="3130674"/>
                    <a:pt x="7797609" y="3130674"/>
                  </a:cubicBezTo>
                  <a:cubicBezTo>
                    <a:pt x="7813638" y="3130674"/>
                    <a:pt x="7826630" y="3144197"/>
                    <a:pt x="7826630" y="3160874"/>
                  </a:cubicBezTo>
                  <a:cubicBezTo>
                    <a:pt x="7826630" y="3177551"/>
                    <a:pt x="7813638" y="3191074"/>
                    <a:pt x="7797609" y="3191074"/>
                  </a:cubicBezTo>
                  <a:close/>
                  <a:moveTo>
                    <a:pt x="7868382" y="3191074"/>
                  </a:moveTo>
                  <a:cubicBezTo>
                    <a:pt x="7852353" y="3191074"/>
                    <a:pt x="7839350" y="3177551"/>
                    <a:pt x="7839350" y="3160874"/>
                  </a:cubicBezTo>
                  <a:cubicBezTo>
                    <a:pt x="7839350" y="3144197"/>
                    <a:pt x="7852353" y="3130674"/>
                    <a:pt x="7868382" y="3130674"/>
                  </a:cubicBezTo>
                  <a:cubicBezTo>
                    <a:pt x="7884411" y="3130674"/>
                    <a:pt x="7897404" y="3144197"/>
                    <a:pt x="7897404" y="3160874"/>
                  </a:cubicBezTo>
                  <a:cubicBezTo>
                    <a:pt x="7897404" y="3177551"/>
                    <a:pt x="7884411" y="3191074"/>
                    <a:pt x="7868382" y="3191074"/>
                  </a:cubicBezTo>
                  <a:close/>
                  <a:moveTo>
                    <a:pt x="7939155" y="3191074"/>
                  </a:moveTo>
                  <a:cubicBezTo>
                    <a:pt x="7923126" y="3191074"/>
                    <a:pt x="7910123" y="3177551"/>
                    <a:pt x="7910123" y="3160874"/>
                  </a:cubicBezTo>
                  <a:cubicBezTo>
                    <a:pt x="7910123" y="3144197"/>
                    <a:pt x="7923126" y="3130674"/>
                    <a:pt x="7939155" y="3130674"/>
                  </a:cubicBezTo>
                  <a:cubicBezTo>
                    <a:pt x="7955185" y="3130674"/>
                    <a:pt x="7968177" y="3144197"/>
                    <a:pt x="7968177" y="3160874"/>
                  </a:cubicBezTo>
                  <a:cubicBezTo>
                    <a:pt x="7968177" y="3177551"/>
                    <a:pt x="7955185" y="3191074"/>
                    <a:pt x="7939155" y="3191074"/>
                  </a:cubicBezTo>
                  <a:close/>
                  <a:moveTo>
                    <a:pt x="8009929" y="3191074"/>
                  </a:moveTo>
                  <a:cubicBezTo>
                    <a:pt x="7993899" y="3191074"/>
                    <a:pt x="7980896" y="3177551"/>
                    <a:pt x="7980896" y="3160874"/>
                  </a:cubicBezTo>
                  <a:cubicBezTo>
                    <a:pt x="7980896" y="3144197"/>
                    <a:pt x="7993899" y="3130674"/>
                    <a:pt x="8009929" y="3130674"/>
                  </a:cubicBezTo>
                  <a:cubicBezTo>
                    <a:pt x="8025958" y="3130674"/>
                    <a:pt x="8038950" y="3144197"/>
                    <a:pt x="8038950" y="3160874"/>
                  </a:cubicBezTo>
                  <a:cubicBezTo>
                    <a:pt x="8038950" y="3177551"/>
                    <a:pt x="8025958" y="3191074"/>
                    <a:pt x="8009929" y="3191074"/>
                  </a:cubicBezTo>
                  <a:close/>
                  <a:moveTo>
                    <a:pt x="8080703" y="3191074"/>
                  </a:moveTo>
                  <a:cubicBezTo>
                    <a:pt x="8064674" y="3191074"/>
                    <a:pt x="8051671" y="3177551"/>
                    <a:pt x="8051671" y="3160874"/>
                  </a:cubicBezTo>
                  <a:cubicBezTo>
                    <a:pt x="8051671" y="3144197"/>
                    <a:pt x="8064674" y="3130674"/>
                    <a:pt x="8080703" y="3130674"/>
                  </a:cubicBezTo>
                  <a:cubicBezTo>
                    <a:pt x="8096732" y="3130674"/>
                    <a:pt x="8109724" y="3144197"/>
                    <a:pt x="8109724" y="3160874"/>
                  </a:cubicBezTo>
                  <a:cubicBezTo>
                    <a:pt x="8109724" y="3177551"/>
                    <a:pt x="8096732" y="3191074"/>
                    <a:pt x="8080703" y="3191074"/>
                  </a:cubicBezTo>
                  <a:close/>
                  <a:moveTo>
                    <a:pt x="8151475" y="3191074"/>
                  </a:moveTo>
                  <a:cubicBezTo>
                    <a:pt x="8135446" y="3191074"/>
                    <a:pt x="8122443" y="3177551"/>
                    <a:pt x="8122443" y="3160874"/>
                  </a:cubicBezTo>
                  <a:cubicBezTo>
                    <a:pt x="8122443" y="3144197"/>
                    <a:pt x="8135446" y="3130674"/>
                    <a:pt x="8151475" y="3130674"/>
                  </a:cubicBezTo>
                  <a:cubicBezTo>
                    <a:pt x="8167504" y="3130674"/>
                    <a:pt x="8180497" y="3144197"/>
                    <a:pt x="8180497" y="3160874"/>
                  </a:cubicBezTo>
                  <a:cubicBezTo>
                    <a:pt x="8180497" y="3177551"/>
                    <a:pt x="8167504" y="3191074"/>
                    <a:pt x="8151475" y="3191074"/>
                  </a:cubicBezTo>
                  <a:close/>
                  <a:moveTo>
                    <a:pt x="8222248" y="3191074"/>
                  </a:moveTo>
                  <a:cubicBezTo>
                    <a:pt x="8206219" y="3191074"/>
                    <a:pt x="8193216" y="3177551"/>
                    <a:pt x="8193216" y="3160874"/>
                  </a:cubicBezTo>
                  <a:cubicBezTo>
                    <a:pt x="8193216" y="3144197"/>
                    <a:pt x="8206219" y="3130674"/>
                    <a:pt x="8222248" y="3130674"/>
                  </a:cubicBezTo>
                  <a:cubicBezTo>
                    <a:pt x="8238278" y="3130674"/>
                    <a:pt x="8251270" y="3144197"/>
                    <a:pt x="8251270" y="3160874"/>
                  </a:cubicBezTo>
                  <a:cubicBezTo>
                    <a:pt x="8251270" y="3177551"/>
                    <a:pt x="8238278" y="3191074"/>
                    <a:pt x="8222248" y="3191074"/>
                  </a:cubicBezTo>
                  <a:close/>
                  <a:moveTo>
                    <a:pt x="8293022" y="3191074"/>
                  </a:moveTo>
                  <a:cubicBezTo>
                    <a:pt x="8276992" y="3191074"/>
                    <a:pt x="8263989" y="3177551"/>
                    <a:pt x="8263989" y="3160874"/>
                  </a:cubicBezTo>
                  <a:cubicBezTo>
                    <a:pt x="8263989" y="3144197"/>
                    <a:pt x="8276992" y="3130674"/>
                    <a:pt x="8293022" y="3130674"/>
                  </a:cubicBezTo>
                  <a:cubicBezTo>
                    <a:pt x="8309051" y="3130674"/>
                    <a:pt x="8322043" y="3144197"/>
                    <a:pt x="8322043" y="3160874"/>
                  </a:cubicBezTo>
                  <a:cubicBezTo>
                    <a:pt x="8322043" y="3177551"/>
                    <a:pt x="8309051" y="3191074"/>
                    <a:pt x="8293022" y="3191074"/>
                  </a:cubicBezTo>
                  <a:close/>
                  <a:moveTo>
                    <a:pt x="1144907" y="3117473"/>
                  </a:moveTo>
                  <a:cubicBezTo>
                    <a:pt x="1128878" y="3117473"/>
                    <a:pt x="1115880" y="3103950"/>
                    <a:pt x="1115880" y="3087272"/>
                  </a:cubicBezTo>
                  <a:cubicBezTo>
                    <a:pt x="1115880" y="3070595"/>
                    <a:pt x="1128878" y="3057072"/>
                    <a:pt x="1144907" y="3057072"/>
                  </a:cubicBezTo>
                  <a:cubicBezTo>
                    <a:pt x="1160936" y="3057072"/>
                    <a:pt x="1173934" y="3070595"/>
                    <a:pt x="1173934" y="3087272"/>
                  </a:cubicBezTo>
                  <a:cubicBezTo>
                    <a:pt x="1173934" y="3103950"/>
                    <a:pt x="1160936" y="3117473"/>
                    <a:pt x="1144907" y="3117473"/>
                  </a:cubicBezTo>
                  <a:close/>
                  <a:moveTo>
                    <a:pt x="2418829" y="3117473"/>
                  </a:moveTo>
                  <a:cubicBezTo>
                    <a:pt x="2402799" y="3117473"/>
                    <a:pt x="2389802" y="3103950"/>
                    <a:pt x="2389802" y="3087272"/>
                  </a:cubicBezTo>
                  <a:cubicBezTo>
                    <a:pt x="2389802" y="3070595"/>
                    <a:pt x="2402799" y="3057072"/>
                    <a:pt x="2418829" y="3057072"/>
                  </a:cubicBezTo>
                  <a:cubicBezTo>
                    <a:pt x="2434858" y="3057072"/>
                    <a:pt x="2447855" y="3070595"/>
                    <a:pt x="2447855" y="3087272"/>
                  </a:cubicBezTo>
                  <a:cubicBezTo>
                    <a:pt x="2447855" y="3103950"/>
                    <a:pt x="2434858" y="3117473"/>
                    <a:pt x="2418829" y="3117473"/>
                  </a:cubicBezTo>
                  <a:close/>
                  <a:moveTo>
                    <a:pt x="2560375" y="3117473"/>
                  </a:moveTo>
                  <a:cubicBezTo>
                    <a:pt x="2544346" y="3117473"/>
                    <a:pt x="2531348" y="3103950"/>
                    <a:pt x="2531348" y="3087272"/>
                  </a:cubicBezTo>
                  <a:cubicBezTo>
                    <a:pt x="2531348" y="3070595"/>
                    <a:pt x="2544346" y="3057072"/>
                    <a:pt x="2560375" y="3057072"/>
                  </a:cubicBezTo>
                  <a:cubicBezTo>
                    <a:pt x="2576404" y="3057072"/>
                    <a:pt x="2589402" y="3070595"/>
                    <a:pt x="2589402" y="3087272"/>
                  </a:cubicBezTo>
                  <a:cubicBezTo>
                    <a:pt x="2589402" y="3103950"/>
                    <a:pt x="2576404" y="3117473"/>
                    <a:pt x="2560375" y="3117473"/>
                  </a:cubicBezTo>
                  <a:close/>
                  <a:moveTo>
                    <a:pt x="2631148" y="3117473"/>
                  </a:moveTo>
                  <a:cubicBezTo>
                    <a:pt x="2615119" y="3117473"/>
                    <a:pt x="2602121" y="3103950"/>
                    <a:pt x="2602121" y="3087272"/>
                  </a:cubicBezTo>
                  <a:cubicBezTo>
                    <a:pt x="2602121" y="3070595"/>
                    <a:pt x="2615119" y="3057072"/>
                    <a:pt x="2631148" y="3057072"/>
                  </a:cubicBezTo>
                  <a:cubicBezTo>
                    <a:pt x="2647177" y="3057072"/>
                    <a:pt x="2660175" y="3070595"/>
                    <a:pt x="2660175" y="3087272"/>
                  </a:cubicBezTo>
                  <a:cubicBezTo>
                    <a:pt x="2660175" y="3103950"/>
                    <a:pt x="2647177" y="3117473"/>
                    <a:pt x="2631148" y="3117473"/>
                  </a:cubicBezTo>
                  <a:close/>
                  <a:moveTo>
                    <a:pt x="2701923" y="3117473"/>
                  </a:moveTo>
                  <a:cubicBezTo>
                    <a:pt x="2685893" y="3117473"/>
                    <a:pt x="2672896" y="3103950"/>
                    <a:pt x="2672896" y="3087272"/>
                  </a:cubicBezTo>
                  <a:cubicBezTo>
                    <a:pt x="2672896" y="3070595"/>
                    <a:pt x="2685893" y="3057072"/>
                    <a:pt x="2701923" y="3057072"/>
                  </a:cubicBezTo>
                  <a:cubicBezTo>
                    <a:pt x="2717952" y="3057072"/>
                    <a:pt x="2730949" y="3070595"/>
                    <a:pt x="2730949" y="3087272"/>
                  </a:cubicBezTo>
                  <a:cubicBezTo>
                    <a:pt x="2730949" y="3103950"/>
                    <a:pt x="2717952" y="3117473"/>
                    <a:pt x="2701923" y="3117473"/>
                  </a:cubicBezTo>
                  <a:close/>
                  <a:moveTo>
                    <a:pt x="3338882" y="3117473"/>
                  </a:moveTo>
                  <a:cubicBezTo>
                    <a:pt x="3322853" y="3117473"/>
                    <a:pt x="3309855" y="3103950"/>
                    <a:pt x="3309855" y="3087272"/>
                  </a:cubicBezTo>
                  <a:cubicBezTo>
                    <a:pt x="3309855" y="3070595"/>
                    <a:pt x="3322853" y="3057072"/>
                    <a:pt x="3338882" y="3057072"/>
                  </a:cubicBezTo>
                  <a:cubicBezTo>
                    <a:pt x="3354911" y="3057072"/>
                    <a:pt x="3367909" y="3070595"/>
                    <a:pt x="3367909" y="3087272"/>
                  </a:cubicBezTo>
                  <a:cubicBezTo>
                    <a:pt x="3367909" y="3103950"/>
                    <a:pt x="3354911" y="3117473"/>
                    <a:pt x="3338882" y="3117473"/>
                  </a:cubicBezTo>
                  <a:close/>
                  <a:moveTo>
                    <a:pt x="4895900" y="3117473"/>
                  </a:moveTo>
                  <a:cubicBezTo>
                    <a:pt x="4879870" y="3117473"/>
                    <a:pt x="4866867" y="3103950"/>
                    <a:pt x="4866867" y="3087272"/>
                  </a:cubicBezTo>
                  <a:cubicBezTo>
                    <a:pt x="4866867" y="3070595"/>
                    <a:pt x="4879870" y="3057072"/>
                    <a:pt x="4895900" y="3057072"/>
                  </a:cubicBezTo>
                  <a:cubicBezTo>
                    <a:pt x="4911929" y="3057072"/>
                    <a:pt x="4924921" y="3070595"/>
                    <a:pt x="4924921" y="3087272"/>
                  </a:cubicBezTo>
                  <a:cubicBezTo>
                    <a:pt x="4924921" y="3103950"/>
                    <a:pt x="4911929" y="3117473"/>
                    <a:pt x="4895900" y="3117473"/>
                  </a:cubicBezTo>
                  <a:close/>
                  <a:moveTo>
                    <a:pt x="4966674" y="3117473"/>
                  </a:moveTo>
                  <a:cubicBezTo>
                    <a:pt x="4950645" y="3117473"/>
                    <a:pt x="4937642" y="3103950"/>
                    <a:pt x="4937642" y="3087272"/>
                  </a:cubicBezTo>
                  <a:cubicBezTo>
                    <a:pt x="4937642" y="3070595"/>
                    <a:pt x="4950645" y="3057072"/>
                    <a:pt x="4966674" y="3057072"/>
                  </a:cubicBezTo>
                  <a:cubicBezTo>
                    <a:pt x="4982703" y="3057072"/>
                    <a:pt x="4995695" y="3070595"/>
                    <a:pt x="4995695" y="3087272"/>
                  </a:cubicBezTo>
                  <a:cubicBezTo>
                    <a:pt x="4995695" y="3103950"/>
                    <a:pt x="4982703" y="3117473"/>
                    <a:pt x="4966674" y="3117473"/>
                  </a:cubicBezTo>
                  <a:close/>
                  <a:moveTo>
                    <a:pt x="5037446" y="3117473"/>
                  </a:moveTo>
                  <a:cubicBezTo>
                    <a:pt x="5021417" y="3117473"/>
                    <a:pt x="5008414" y="3103950"/>
                    <a:pt x="5008414" y="3087272"/>
                  </a:cubicBezTo>
                  <a:cubicBezTo>
                    <a:pt x="5008414" y="3070595"/>
                    <a:pt x="5021417" y="3057072"/>
                    <a:pt x="5037446" y="3057072"/>
                  </a:cubicBezTo>
                  <a:cubicBezTo>
                    <a:pt x="5053475" y="3057072"/>
                    <a:pt x="5066468" y="3070595"/>
                    <a:pt x="5066468" y="3087272"/>
                  </a:cubicBezTo>
                  <a:cubicBezTo>
                    <a:pt x="5066468" y="3103950"/>
                    <a:pt x="5053475" y="3117473"/>
                    <a:pt x="5037446" y="3117473"/>
                  </a:cubicBezTo>
                  <a:close/>
                  <a:moveTo>
                    <a:pt x="5108219" y="3117473"/>
                  </a:moveTo>
                  <a:cubicBezTo>
                    <a:pt x="5092190" y="3117473"/>
                    <a:pt x="5079187" y="3103950"/>
                    <a:pt x="5079187" y="3087272"/>
                  </a:cubicBezTo>
                  <a:cubicBezTo>
                    <a:pt x="5079187" y="3070595"/>
                    <a:pt x="5092190" y="3057072"/>
                    <a:pt x="5108219" y="3057072"/>
                  </a:cubicBezTo>
                  <a:cubicBezTo>
                    <a:pt x="5124249" y="3057072"/>
                    <a:pt x="5137241" y="3070595"/>
                    <a:pt x="5137241" y="3087272"/>
                  </a:cubicBezTo>
                  <a:cubicBezTo>
                    <a:pt x="5137241" y="3103950"/>
                    <a:pt x="5124249" y="3117473"/>
                    <a:pt x="5108219" y="3117473"/>
                  </a:cubicBezTo>
                  <a:close/>
                  <a:moveTo>
                    <a:pt x="5178993" y="3117473"/>
                  </a:moveTo>
                  <a:cubicBezTo>
                    <a:pt x="5162963" y="3117473"/>
                    <a:pt x="5149960" y="3103950"/>
                    <a:pt x="5149960" y="3087272"/>
                  </a:cubicBezTo>
                  <a:cubicBezTo>
                    <a:pt x="5149960" y="3070595"/>
                    <a:pt x="5162963" y="3057072"/>
                    <a:pt x="5178993" y="3057072"/>
                  </a:cubicBezTo>
                  <a:cubicBezTo>
                    <a:pt x="5195022" y="3057072"/>
                    <a:pt x="5208014" y="3070595"/>
                    <a:pt x="5208014" y="3087272"/>
                  </a:cubicBezTo>
                  <a:cubicBezTo>
                    <a:pt x="5208014" y="3103950"/>
                    <a:pt x="5195022" y="3117473"/>
                    <a:pt x="5178993" y="3117473"/>
                  </a:cubicBezTo>
                  <a:close/>
                  <a:moveTo>
                    <a:pt x="5249767" y="3117473"/>
                  </a:moveTo>
                  <a:cubicBezTo>
                    <a:pt x="5233738" y="3117473"/>
                    <a:pt x="5220735" y="3103950"/>
                    <a:pt x="5220735" y="3087272"/>
                  </a:cubicBezTo>
                  <a:cubicBezTo>
                    <a:pt x="5220735" y="3070595"/>
                    <a:pt x="5233738" y="3057072"/>
                    <a:pt x="5249767" y="3057072"/>
                  </a:cubicBezTo>
                  <a:cubicBezTo>
                    <a:pt x="5265796" y="3057072"/>
                    <a:pt x="5278788" y="3070595"/>
                    <a:pt x="5278788" y="3087272"/>
                  </a:cubicBezTo>
                  <a:cubicBezTo>
                    <a:pt x="5278788" y="3103950"/>
                    <a:pt x="5265796" y="3117473"/>
                    <a:pt x="5249767" y="3117473"/>
                  </a:cubicBezTo>
                  <a:close/>
                  <a:moveTo>
                    <a:pt x="5320539" y="3117473"/>
                  </a:moveTo>
                  <a:cubicBezTo>
                    <a:pt x="5304510" y="3117473"/>
                    <a:pt x="5291507" y="3103950"/>
                    <a:pt x="5291507" y="3087272"/>
                  </a:cubicBezTo>
                  <a:cubicBezTo>
                    <a:pt x="5291507" y="3070595"/>
                    <a:pt x="5304510" y="3057072"/>
                    <a:pt x="5320539" y="3057072"/>
                  </a:cubicBezTo>
                  <a:cubicBezTo>
                    <a:pt x="5336568" y="3057072"/>
                    <a:pt x="5349561" y="3070595"/>
                    <a:pt x="5349561" y="3087272"/>
                  </a:cubicBezTo>
                  <a:cubicBezTo>
                    <a:pt x="5349561" y="3103950"/>
                    <a:pt x="5336568" y="3117473"/>
                    <a:pt x="5320539" y="3117473"/>
                  </a:cubicBezTo>
                  <a:close/>
                  <a:moveTo>
                    <a:pt x="5391313" y="3117473"/>
                  </a:moveTo>
                  <a:cubicBezTo>
                    <a:pt x="5375284" y="3117473"/>
                    <a:pt x="5362281" y="3103950"/>
                    <a:pt x="5362281" y="3087272"/>
                  </a:cubicBezTo>
                  <a:cubicBezTo>
                    <a:pt x="5362281" y="3070595"/>
                    <a:pt x="5375284" y="3057072"/>
                    <a:pt x="5391313" y="3057072"/>
                  </a:cubicBezTo>
                  <a:cubicBezTo>
                    <a:pt x="5407343" y="3057072"/>
                    <a:pt x="5420335" y="3070595"/>
                    <a:pt x="5420335" y="3087272"/>
                  </a:cubicBezTo>
                  <a:cubicBezTo>
                    <a:pt x="5420335" y="3103950"/>
                    <a:pt x="5407343" y="3117473"/>
                    <a:pt x="5391313" y="3117473"/>
                  </a:cubicBezTo>
                  <a:close/>
                  <a:moveTo>
                    <a:pt x="5462087" y="3117473"/>
                  </a:moveTo>
                  <a:cubicBezTo>
                    <a:pt x="5446057" y="3117473"/>
                    <a:pt x="5433054" y="3103950"/>
                    <a:pt x="5433054" y="3087272"/>
                  </a:cubicBezTo>
                  <a:cubicBezTo>
                    <a:pt x="5433054" y="3070595"/>
                    <a:pt x="5446057" y="3057072"/>
                    <a:pt x="5462087" y="3057072"/>
                  </a:cubicBezTo>
                  <a:cubicBezTo>
                    <a:pt x="5478116" y="3057072"/>
                    <a:pt x="5491108" y="3070595"/>
                    <a:pt x="5491108" y="3087272"/>
                  </a:cubicBezTo>
                  <a:cubicBezTo>
                    <a:pt x="5491108" y="3103950"/>
                    <a:pt x="5478116" y="3117473"/>
                    <a:pt x="5462087" y="3117473"/>
                  </a:cubicBezTo>
                  <a:close/>
                  <a:moveTo>
                    <a:pt x="5532861" y="3117473"/>
                  </a:moveTo>
                  <a:cubicBezTo>
                    <a:pt x="5516832" y="3117473"/>
                    <a:pt x="5503829" y="3103950"/>
                    <a:pt x="5503829" y="3087272"/>
                  </a:cubicBezTo>
                  <a:cubicBezTo>
                    <a:pt x="5503829" y="3070595"/>
                    <a:pt x="5516832" y="3057072"/>
                    <a:pt x="5532861" y="3057072"/>
                  </a:cubicBezTo>
                  <a:cubicBezTo>
                    <a:pt x="5548890" y="3057072"/>
                    <a:pt x="5561882" y="3070595"/>
                    <a:pt x="5561882" y="3087272"/>
                  </a:cubicBezTo>
                  <a:cubicBezTo>
                    <a:pt x="5561882" y="3103950"/>
                    <a:pt x="5548890" y="3117473"/>
                    <a:pt x="5532861" y="3117473"/>
                  </a:cubicBezTo>
                  <a:close/>
                  <a:moveTo>
                    <a:pt x="5603633" y="3117473"/>
                  </a:moveTo>
                  <a:cubicBezTo>
                    <a:pt x="5587604" y="3117473"/>
                    <a:pt x="5574601" y="3103950"/>
                    <a:pt x="5574601" y="3087272"/>
                  </a:cubicBezTo>
                  <a:cubicBezTo>
                    <a:pt x="5574601" y="3070595"/>
                    <a:pt x="5587604" y="3057072"/>
                    <a:pt x="5603633" y="3057072"/>
                  </a:cubicBezTo>
                  <a:cubicBezTo>
                    <a:pt x="5619662" y="3057072"/>
                    <a:pt x="5632655" y="3070595"/>
                    <a:pt x="5632655" y="3087272"/>
                  </a:cubicBezTo>
                  <a:cubicBezTo>
                    <a:pt x="5632655" y="3103950"/>
                    <a:pt x="5619662" y="3117473"/>
                    <a:pt x="5603633" y="3117473"/>
                  </a:cubicBezTo>
                  <a:close/>
                  <a:moveTo>
                    <a:pt x="5674406" y="3117473"/>
                  </a:moveTo>
                  <a:cubicBezTo>
                    <a:pt x="5658377" y="3117473"/>
                    <a:pt x="5645374" y="3103950"/>
                    <a:pt x="5645374" y="3087272"/>
                  </a:cubicBezTo>
                  <a:cubicBezTo>
                    <a:pt x="5645374" y="3070595"/>
                    <a:pt x="5658377" y="3057072"/>
                    <a:pt x="5674406" y="3057072"/>
                  </a:cubicBezTo>
                  <a:cubicBezTo>
                    <a:pt x="5690436" y="3057072"/>
                    <a:pt x="5703428" y="3070595"/>
                    <a:pt x="5703428" y="3087272"/>
                  </a:cubicBezTo>
                  <a:cubicBezTo>
                    <a:pt x="5703428" y="3103950"/>
                    <a:pt x="5690436" y="3117473"/>
                    <a:pt x="5674406" y="3117473"/>
                  </a:cubicBezTo>
                  <a:close/>
                  <a:moveTo>
                    <a:pt x="5745180" y="3117473"/>
                  </a:moveTo>
                  <a:cubicBezTo>
                    <a:pt x="5729150" y="3117473"/>
                    <a:pt x="5716147" y="3103950"/>
                    <a:pt x="5716147" y="3087272"/>
                  </a:cubicBezTo>
                  <a:cubicBezTo>
                    <a:pt x="5716147" y="3070595"/>
                    <a:pt x="5729150" y="3057072"/>
                    <a:pt x="5745180" y="3057072"/>
                  </a:cubicBezTo>
                  <a:cubicBezTo>
                    <a:pt x="5761209" y="3057072"/>
                    <a:pt x="5774201" y="3070595"/>
                    <a:pt x="5774201" y="3087272"/>
                  </a:cubicBezTo>
                  <a:cubicBezTo>
                    <a:pt x="5774201" y="3103950"/>
                    <a:pt x="5761209" y="3117473"/>
                    <a:pt x="5745180" y="3117473"/>
                  </a:cubicBezTo>
                  <a:close/>
                  <a:moveTo>
                    <a:pt x="5815954" y="3117473"/>
                  </a:moveTo>
                  <a:cubicBezTo>
                    <a:pt x="5799925" y="3117473"/>
                    <a:pt x="5786922" y="3103950"/>
                    <a:pt x="5786922" y="3087272"/>
                  </a:cubicBezTo>
                  <a:cubicBezTo>
                    <a:pt x="5786922" y="3070595"/>
                    <a:pt x="5799925" y="3057072"/>
                    <a:pt x="5815954" y="3057072"/>
                  </a:cubicBezTo>
                  <a:cubicBezTo>
                    <a:pt x="5831983" y="3057072"/>
                    <a:pt x="5844975" y="3070595"/>
                    <a:pt x="5844975" y="3087272"/>
                  </a:cubicBezTo>
                  <a:cubicBezTo>
                    <a:pt x="5844975" y="3103950"/>
                    <a:pt x="5831983" y="3117473"/>
                    <a:pt x="5815954" y="3117473"/>
                  </a:cubicBezTo>
                  <a:close/>
                  <a:moveTo>
                    <a:pt x="5886727" y="3117473"/>
                  </a:moveTo>
                  <a:cubicBezTo>
                    <a:pt x="5870698" y="3117473"/>
                    <a:pt x="5857695" y="3103950"/>
                    <a:pt x="5857695" y="3087272"/>
                  </a:cubicBezTo>
                  <a:cubicBezTo>
                    <a:pt x="5857695" y="3070595"/>
                    <a:pt x="5870698" y="3057072"/>
                    <a:pt x="5886727" y="3057072"/>
                  </a:cubicBezTo>
                  <a:cubicBezTo>
                    <a:pt x="5902756" y="3057072"/>
                    <a:pt x="5915749" y="3070595"/>
                    <a:pt x="5915749" y="3087272"/>
                  </a:cubicBezTo>
                  <a:cubicBezTo>
                    <a:pt x="5915749" y="3103950"/>
                    <a:pt x="5902756" y="3117473"/>
                    <a:pt x="5886727" y="3117473"/>
                  </a:cubicBezTo>
                  <a:close/>
                  <a:moveTo>
                    <a:pt x="5957500" y="3117473"/>
                  </a:moveTo>
                  <a:cubicBezTo>
                    <a:pt x="5941471" y="3117473"/>
                    <a:pt x="5928468" y="3103950"/>
                    <a:pt x="5928468" y="3087272"/>
                  </a:cubicBezTo>
                  <a:cubicBezTo>
                    <a:pt x="5928468" y="3070595"/>
                    <a:pt x="5941471" y="3057072"/>
                    <a:pt x="5957500" y="3057072"/>
                  </a:cubicBezTo>
                  <a:cubicBezTo>
                    <a:pt x="5973530" y="3057072"/>
                    <a:pt x="5986522" y="3070595"/>
                    <a:pt x="5986522" y="3087272"/>
                  </a:cubicBezTo>
                  <a:cubicBezTo>
                    <a:pt x="5986522" y="3103950"/>
                    <a:pt x="5973530" y="3117473"/>
                    <a:pt x="5957500" y="3117473"/>
                  </a:cubicBezTo>
                  <a:close/>
                  <a:moveTo>
                    <a:pt x="6028274" y="3117473"/>
                  </a:moveTo>
                  <a:cubicBezTo>
                    <a:pt x="6012244" y="3117473"/>
                    <a:pt x="5999241" y="3103950"/>
                    <a:pt x="5999241" y="3087272"/>
                  </a:cubicBezTo>
                  <a:cubicBezTo>
                    <a:pt x="5999241" y="3070595"/>
                    <a:pt x="6012244" y="3057072"/>
                    <a:pt x="6028274" y="3057072"/>
                  </a:cubicBezTo>
                  <a:cubicBezTo>
                    <a:pt x="6044303" y="3057072"/>
                    <a:pt x="6057295" y="3070595"/>
                    <a:pt x="6057295" y="3087272"/>
                  </a:cubicBezTo>
                  <a:cubicBezTo>
                    <a:pt x="6057295" y="3103950"/>
                    <a:pt x="6044303" y="3117473"/>
                    <a:pt x="6028274" y="3117473"/>
                  </a:cubicBezTo>
                  <a:close/>
                  <a:moveTo>
                    <a:pt x="6099048" y="3117473"/>
                  </a:moveTo>
                  <a:cubicBezTo>
                    <a:pt x="6083019" y="3117473"/>
                    <a:pt x="6070016" y="3103950"/>
                    <a:pt x="6070016" y="3087272"/>
                  </a:cubicBezTo>
                  <a:cubicBezTo>
                    <a:pt x="6070016" y="3070595"/>
                    <a:pt x="6083019" y="3057072"/>
                    <a:pt x="6099048" y="3057072"/>
                  </a:cubicBezTo>
                  <a:cubicBezTo>
                    <a:pt x="6115077" y="3057072"/>
                    <a:pt x="6128069" y="3070595"/>
                    <a:pt x="6128069" y="3087272"/>
                  </a:cubicBezTo>
                  <a:cubicBezTo>
                    <a:pt x="6128069" y="3103950"/>
                    <a:pt x="6115077" y="3117473"/>
                    <a:pt x="6099048" y="3117473"/>
                  </a:cubicBezTo>
                  <a:close/>
                  <a:moveTo>
                    <a:pt x="6311367" y="3117473"/>
                  </a:moveTo>
                  <a:cubicBezTo>
                    <a:pt x="6295337" y="3117473"/>
                    <a:pt x="6282334" y="3103950"/>
                    <a:pt x="6282334" y="3087272"/>
                  </a:cubicBezTo>
                  <a:cubicBezTo>
                    <a:pt x="6282334" y="3070595"/>
                    <a:pt x="6295337" y="3057072"/>
                    <a:pt x="6311367" y="3057072"/>
                  </a:cubicBezTo>
                  <a:cubicBezTo>
                    <a:pt x="6327396" y="3057072"/>
                    <a:pt x="6340388" y="3070595"/>
                    <a:pt x="6340388" y="3087272"/>
                  </a:cubicBezTo>
                  <a:cubicBezTo>
                    <a:pt x="6340388" y="3103950"/>
                    <a:pt x="6327396" y="3117473"/>
                    <a:pt x="6311367" y="3117473"/>
                  </a:cubicBezTo>
                  <a:close/>
                  <a:moveTo>
                    <a:pt x="6382142" y="3117473"/>
                  </a:moveTo>
                  <a:cubicBezTo>
                    <a:pt x="6366113" y="3117473"/>
                    <a:pt x="6353110" y="3103950"/>
                    <a:pt x="6353110" y="3087272"/>
                  </a:cubicBezTo>
                  <a:cubicBezTo>
                    <a:pt x="6353110" y="3070595"/>
                    <a:pt x="6366113" y="3057072"/>
                    <a:pt x="6382142" y="3057072"/>
                  </a:cubicBezTo>
                  <a:cubicBezTo>
                    <a:pt x="6398171" y="3057072"/>
                    <a:pt x="6411163" y="3070595"/>
                    <a:pt x="6411163" y="3087272"/>
                  </a:cubicBezTo>
                  <a:cubicBezTo>
                    <a:pt x="6411163" y="3103950"/>
                    <a:pt x="6398171" y="3117473"/>
                    <a:pt x="6382142" y="3117473"/>
                  </a:cubicBezTo>
                  <a:close/>
                  <a:moveTo>
                    <a:pt x="6452914" y="3117473"/>
                  </a:moveTo>
                  <a:cubicBezTo>
                    <a:pt x="6436885" y="3117473"/>
                    <a:pt x="6423882" y="3103950"/>
                    <a:pt x="6423882" y="3087272"/>
                  </a:cubicBezTo>
                  <a:cubicBezTo>
                    <a:pt x="6423882" y="3070595"/>
                    <a:pt x="6436885" y="3057072"/>
                    <a:pt x="6452914" y="3057072"/>
                  </a:cubicBezTo>
                  <a:cubicBezTo>
                    <a:pt x="6468943" y="3057072"/>
                    <a:pt x="6481936" y="3070595"/>
                    <a:pt x="6481936" y="3087272"/>
                  </a:cubicBezTo>
                  <a:cubicBezTo>
                    <a:pt x="6481936" y="3103950"/>
                    <a:pt x="6468943" y="3117473"/>
                    <a:pt x="6452914" y="3117473"/>
                  </a:cubicBezTo>
                  <a:close/>
                  <a:moveTo>
                    <a:pt x="6523687" y="3117473"/>
                  </a:moveTo>
                  <a:cubicBezTo>
                    <a:pt x="6507658" y="3117473"/>
                    <a:pt x="6494655" y="3103950"/>
                    <a:pt x="6494655" y="3087272"/>
                  </a:cubicBezTo>
                  <a:cubicBezTo>
                    <a:pt x="6494655" y="3070595"/>
                    <a:pt x="6507658" y="3057072"/>
                    <a:pt x="6523687" y="3057072"/>
                  </a:cubicBezTo>
                  <a:cubicBezTo>
                    <a:pt x="6539717" y="3057072"/>
                    <a:pt x="6552709" y="3070595"/>
                    <a:pt x="6552709" y="3087272"/>
                  </a:cubicBezTo>
                  <a:cubicBezTo>
                    <a:pt x="6552709" y="3103950"/>
                    <a:pt x="6539717" y="3117473"/>
                    <a:pt x="6523687" y="3117473"/>
                  </a:cubicBezTo>
                  <a:close/>
                  <a:moveTo>
                    <a:pt x="6665235" y="3117473"/>
                  </a:moveTo>
                  <a:cubicBezTo>
                    <a:pt x="6649206" y="3117473"/>
                    <a:pt x="6636203" y="3103950"/>
                    <a:pt x="6636203" y="3087272"/>
                  </a:cubicBezTo>
                  <a:cubicBezTo>
                    <a:pt x="6636203" y="3070595"/>
                    <a:pt x="6649206" y="3057072"/>
                    <a:pt x="6665235" y="3057072"/>
                  </a:cubicBezTo>
                  <a:cubicBezTo>
                    <a:pt x="6681264" y="3057072"/>
                    <a:pt x="6694256" y="3070595"/>
                    <a:pt x="6694256" y="3087272"/>
                  </a:cubicBezTo>
                  <a:cubicBezTo>
                    <a:pt x="6694256" y="3103950"/>
                    <a:pt x="6681264" y="3117473"/>
                    <a:pt x="6665235" y="3117473"/>
                  </a:cubicBezTo>
                  <a:close/>
                  <a:moveTo>
                    <a:pt x="7019101" y="3117473"/>
                  </a:moveTo>
                  <a:cubicBezTo>
                    <a:pt x="7003072" y="3117473"/>
                    <a:pt x="6990069" y="3103950"/>
                    <a:pt x="6990069" y="3087272"/>
                  </a:cubicBezTo>
                  <a:cubicBezTo>
                    <a:pt x="6990069" y="3070595"/>
                    <a:pt x="7003072" y="3057072"/>
                    <a:pt x="7019101" y="3057072"/>
                  </a:cubicBezTo>
                  <a:cubicBezTo>
                    <a:pt x="7035130" y="3057072"/>
                    <a:pt x="7048123" y="3070595"/>
                    <a:pt x="7048123" y="3087272"/>
                  </a:cubicBezTo>
                  <a:cubicBezTo>
                    <a:pt x="7048123" y="3103950"/>
                    <a:pt x="7035130" y="3117473"/>
                    <a:pt x="7019101" y="3117473"/>
                  </a:cubicBezTo>
                  <a:close/>
                  <a:moveTo>
                    <a:pt x="7089874" y="3117473"/>
                  </a:moveTo>
                  <a:cubicBezTo>
                    <a:pt x="7073845" y="3117473"/>
                    <a:pt x="7060842" y="3103950"/>
                    <a:pt x="7060842" y="3087272"/>
                  </a:cubicBezTo>
                  <a:cubicBezTo>
                    <a:pt x="7060842" y="3070595"/>
                    <a:pt x="7073845" y="3057072"/>
                    <a:pt x="7089874" y="3057072"/>
                  </a:cubicBezTo>
                  <a:cubicBezTo>
                    <a:pt x="7105904" y="3057072"/>
                    <a:pt x="7118896" y="3070595"/>
                    <a:pt x="7118896" y="3087272"/>
                  </a:cubicBezTo>
                  <a:cubicBezTo>
                    <a:pt x="7118896" y="3103950"/>
                    <a:pt x="7105904" y="3117473"/>
                    <a:pt x="7089874" y="3117473"/>
                  </a:cubicBezTo>
                  <a:close/>
                  <a:moveTo>
                    <a:pt x="7160648" y="3117473"/>
                  </a:moveTo>
                  <a:cubicBezTo>
                    <a:pt x="7144618" y="3117473"/>
                    <a:pt x="7131615" y="3103950"/>
                    <a:pt x="7131615" y="3087272"/>
                  </a:cubicBezTo>
                  <a:cubicBezTo>
                    <a:pt x="7131615" y="3070595"/>
                    <a:pt x="7144618" y="3057072"/>
                    <a:pt x="7160648" y="3057072"/>
                  </a:cubicBezTo>
                  <a:cubicBezTo>
                    <a:pt x="7176677" y="3057072"/>
                    <a:pt x="7189669" y="3070595"/>
                    <a:pt x="7189669" y="3087272"/>
                  </a:cubicBezTo>
                  <a:cubicBezTo>
                    <a:pt x="7189669" y="3103950"/>
                    <a:pt x="7176677" y="3117473"/>
                    <a:pt x="7160648" y="3117473"/>
                  </a:cubicBezTo>
                  <a:close/>
                  <a:moveTo>
                    <a:pt x="7231422" y="3117473"/>
                  </a:moveTo>
                  <a:cubicBezTo>
                    <a:pt x="7215393" y="3117473"/>
                    <a:pt x="7202390" y="3103950"/>
                    <a:pt x="7202390" y="3087272"/>
                  </a:cubicBezTo>
                  <a:cubicBezTo>
                    <a:pt x="7202390" y="3070595"/>
                    <a:pt x="7215393" y="3057072"/>
                    <a:pt x="7231422" y="3057072"/>
                  </a:cubicBezTo>
                  <a:cubicBezTo>
                    <a:pt x="7247451" y="3057072"/>
                    <a:pt x="7260443" y="3070595"/>
                    <a:pt x="7260443" y="3087272"/>
                  </a:cubicBezTo>
                  <a:cubicBezTo>
                    <a:pt x="7260443" y="3103950"/>
                    <a:pt x="7247451" y="3117473"/>
                    <a:pt x="7231422" y="3117473"/>
                  </a:cubicBezTo>
                  <a:close/>
                  <a:moveTo>
                    <a:pt x="7302194" y="3117473"/>
                  </a:moveTo>
                  <a:cubicBezTo>
                    <a:pt x="7286165" y="3117473"/>
                    <a:pt x="7273162" y="3103950"/>
                    <a:pt x="7273162" y="3087272"/>
                  </a:cubicBezTo>
                  <a:cubicBezTo>
                    <a:pt x="7273162" y="3070595"/>
                    <a:pt x="7286165" y="3057072"/>
                    <a:pt x="7302194" y="3057072"/>
                  </a:cubicBezTo>
                  <a:cubicBezTo>
                    <a:pt x="7318223" y="3057072"/>
                    <a:pt x="7331216" y="3070595"/>
                    <a:pt x="7331216" y="3087272"/>
                  </a:cubicBezTo>
                  <a:cubicBezTo>
                    <a:pt x="7331216" y="3103950"/>
                    <a:pt x="7318223" y="3117473"/>
                    <a:pt x="7302194" y="3117473"/>
                  </a:cubicBezTo>
                  <a:close/>
                  <a:moveTo>
                    <a:pt x="7372968" y="3117473"/>
                  </a:moveTo>
                  <a:cubicBezTo>
                    <a:pt x="7356939" y="3117473"/>
                    <a:pt x="7343936" y="3103950"/>
                    <a:pt x="7343936" y="3087272"/>
                  </a:cubicBezTo>
                  <a:cubicBezTo>
                    <a:pt x="7343936" y="3070595"/>
                    <a:pt x="7356939" y="3057072"/>
                    <a:pt x="7372968" y="3057072"/>
                  </a:cubicBezTo>
                  <a:cubicBezTo>
                    <a:pt x="7388998" y="3057072"/>
                    <a:pt x="7401990" y="3070595"/>
                    <a:pt x="7401990" y="3087272"/>
                  </a:cubicBezTo>
                  <a:cubicBezTo>
                    <a:pt x="7401990" y="3103950"/>
                    <a:pt x="7388998" y="3117473"/>
                    <a:pt x="7372968" y="3117473"/>
                  </a:cubicBezTo>
                  <a:close/>
                  <a:moveTo>
                    <a:pt x="7443742" y="3117473"/>
                  </a:moveTo>
                  <a:cubicBezTo>
                    <a:pt x="7427712" y="3117473"/>
                    <a:pt x="7414709" y="3103950"/>
                    <a:pt x="7414709" y="3087272"/>
                  </a:cubicBezTo>
                  <a:cubicBezTo>
                    <a:pt x="7414709" y="3070595"/>
                    <a:pt x="7427712" y="3057072"/>
                    <a:pt x="7443742" y="3057072"/>
                  </a:cubicBezTo>
                  <a:cubicBezTo>
                    <a:pt x="7459771" y="3057072"/>
                    <a:pt x="7472763" y="3070595"/>
                    <a:pt x="7472763" y="3087272"/>
                  </a:cubicBezTo>
                  <a:cubicBezTo>
                    <a:pt x="7472763" y="3103950"/>
                    <a:pt x="7459771" y="3117473"/>
                    <a:pt x="7443742" y="3117473"/>
                  </a:cubicBezTo>
                  <a:close/>
                  <a:moveTo>
                    <a:pt x="7514516" y="3117473"/>
                  </a:moveTo>
                  <a:cubicBezTo>
                    <a:pt x="7498487" y="3117473"/>
                    <a:pt x="7485484" y="3103950"/>
                    <a:pt x="7485484" y="3087272"/>
                  </a:cubicBezTo>
                  <a:cubicBezTo>
                    <a:pt x="7485484" y="3070595"/>
                    <a:pt x="7498487" y="3057072"/>
                    <a:pt x="7514516" y="3057072"/>
                  </a:cubicBezTo>
                  <a:cubicBezTo>
                    <a:pt x="7530545" y="3057072"/>
                    <a:pt x="7543537" y="3070595"/>
                    <a:pt x="7543537" y="3087272"/>
                  </a:cubicBezTo>
                  <a:cubicBezTo>
                    <a:pt x="7543537" y="3103950"/>
                    <a:pt x="7530545" y="3117473"/>
                    <a:pt x="7514516" y="3117473"/>
                  </a:cubicBezTo>
                  <a:close/>
                  <a:moveTo>
                    <a:pt x="7585288" y="3117473"/>
                  </a:moveTo>
                  <a:cubicBezTo>
                    <a:pt x="7569259" y="3117473"/>
                    <a:pt x="7556256" y="3103950"/>
                    <a:pt x="7556256" y="3087272"/>
                  </a:cubicBezTo>
                  <a:cubicBezTo>
                    <a:pt x="7556256" y="3070595"/>
                    <a:pt x="7569259" y="3057072"/>
                    <a:pt x="7585288" y="3057072"/>
                  </a:cubicBezTo>
                  <a:cubicBezTo>
                    <a:pt x="7601317" y="3057072"/>
                    <a:pt x="7614310" y="3070595"/>
                    <a:pt x="7614310" y="3087272"/>
                  </a:cubicBezTo>
                  <a:cubicBezTo>
                    <a:pt x="7614310" y="3103950"/>
                    <a:pt x="7601317" y="3117473"/>
                    <a:pt x="7585288" y="3117473"/>
                  </a:cubicBezTo>
                  <a:close/>
                  <a:moveTo>
                    <a:pt x="7656061" y="3117473"/>
                  </a:moveTo>
                  <a:cubicBezTo>
                    <a:pt x="7640032" y="3117473"/>
                    <a:pt x="7627029" y="3103950"/>
                    <a:pt x="7627029" y="3087272"/>
                  </a:cubicBezTo>
                  <a:cubicBezTo>
                    <a:pt x="7627029" y="3070595"/>
                    <a:pt x="7640032" y="3057072"/>
                    <a:pt x="7656061" y="3057072"/>
                  </a:cubicBezTo>
                  <a:cubicBezTo>
                    <a:pt x="7672091" y="3057072"/>
                    <a:pt x="7685083" y="3070595"/>
                    <a:pt x="7685083" y="3087272"/>
                  </a:cubicBezTo>
                  <a:cubicBezTo>
                    <a:pt x="7685083" y="3103950"/>
                    <a:pt x="7672091" y="3117473"/>
                    <a:pt x="7656061" y="3117473"/>
                  </a:cubicBezTo>
                  <a:close/>
                  <a:moveTo>
                    <a:pt x="7726835" y="3117473"/>
                  </a:moveTo>
                  <a:cubicBezTo>
                    <a:pt x="7710805" y="3117473"/>
                    <a:pt x="7697802" y="3103950"/>
                    <a:pt x="7697802" y="3087272"/>
                  </a:cubicBezTo>
                  <a:cubicBezTo>
                    <a:pt x="7697802" y="3070595"/>
                    <a:pt x="7710805" y="3057072"/>
                    <a:pt x="7726835" y="3057072"/>
                  </a:cubicBezTo>
                  <a:cubicBezTo>
                    <a:pt x="7742864" y="3057072"/>
                    <a:pt x="7755856" y="3070595"/>
                    <a:pt x="7755856" y="3087272"/>
                  </a:cubicBezTo>
                  <a:cubicBezTo>
                    <a:pt x="7755856" y="3103950"/>
                    <a:pt x="7742864" y="3117473"/>
                    <a:pt x="7726835" y="3117473"/>
                  </a:cubicBezTo>
                  <a:close/>
                  <a:moveTo>
                    <a:pt x="7797609" y="3117473"/>
                  </a:moveTo>
                  <a:cubicBezTo>
                    <a:pt x="7781580" y="3117473"/>
                    <a:pt x="7768577" y="3103950"/>
                    <a:pt x="7768577" y="3087272"/>
                  </a:cubicBezTo>
                  <a:cubicBezTo>
                    <a:pt x="7768577" y="3070595"/>
                    <a:pt x="7781580" y="3057072"/>
                    <a:pt x="7797609" y="3057072"/>
                  </a:cubicBezTo>
                  <a:cubicBezTo>
                    <a:pt x="7813638" y="3057072"/>
                    <a:pt x="7826630" y="3070595"/>
                    <a:pt x="7826630" y="3087272"/>
                  </a:cubicBezTo>
                  <a:cubicBezTo>
                    <a:pt x="7826630" y="3103950"/>
                    <a:pt x="7813638" y="3117473"/>
                    <a:pt x="7797609" y="3117473"/>
                  </a:cubicBezTo>
                  <a:close/>
                  <a:moveTo>
                    <a:pt x="7868382" y="3117473"/>
                  </a:moveTo>
                  <a:cubicBezTo>
                    <a:pt x="7852353" y="3117473"/>
                    <a:pt x="7839350" y="3103950"/>
                    <a:pt x="7839350" y="3087272"/>
                  </a:cubicBezTo>
                  <a:cubicBezTo>
                    <a:pt x="7839350" y="3070595"/>
                    <a:pt x="7852353" y="3057072"/>
                    <a:pt x="7868382" y="3057072"/>
                  </a:cubicBezTo>
                  <a:cubicBezTo>
                    <a:pt x="7884411" y="3057072"/>
                    <a:pt x="7897404" y="3070595"/>
                    <a:pt x="7897404" y="3087272"/>
                  </a:cubicBezTo>
                  <a:cubicBezTo>
                    <a:pt x="7897404" y="3103950"/>
                    <a:pt x="7884411" y="3117473"/>
                    <a:pt x="7868382" y="3117473"/>
                  </a:cubicBezTo>
                  <a:close/>
                  <a:moveTo>
                    <a:pt x="7939155" y="3117473"/>
                  </a:moveTo>
                  <a:cubicBezTo>
                    <a:pt x="7923126" y="3117473"/>
                    <a:pt x="7910123" y="3103950"/>
                    <a:pt x="7910123" y="3087272"/>
                  </a:cubicBezTo>
                  <a:cubicBezTo>
                    <a:pt x="7910123" y="3070595"/>
                    <a:pt x="7923126" y="3057072"/>
                    <a:pt x="7939155" y="3057072"/>
                  </a:cubicBezTo>
                  <a:cubicBezTo>
                    <a:pt x="7955185" y="3057072"/>
                    <a:pt x="7968177" y="3070595"/>
                    <a:pt x="7968177" y="3087272"/>
                  </a:cubicBezTo>
                  <a:cubicBezTo>
                    <a:pt x="7968177" y="3103950"/>
                    <a:pt x="7955185" y="3117473"/>
                    <a:pt x="7939155" y="3117473"/>
                  </a:cubicBezTo>
                  <a:close/>
                  <a:moveTo>
                    <a:pt x="8009929" y="3117473"/>
                  </a:moveTo>
                  <a:cubicBezTo>
                    <a:pt x="7993899" y="3117473"/>
                    <a:pt x="7980896" y="3103950"/>
                    <a:pt x="7980896" y="3087272"/>
                  </a:cubicBezTo>
                  <a:cubicBezTo>
                    <a:pt x="7980896" y="3070595"/>
                    <a:pt x="7993899" y="3057072"/>
                    <a:pt x="8009929" y="3057072"/>
                  </a:cubicBezTo>
                  <a:cubicBezTo>
                    <a:pt x="8025958" y="3057072"/>
                    <a:pt x="8038950" y="3070595"/>
                    <a:pt x="8038950" y="3087272"/>
                  </a:cubicBezTo>
                  <a:cubicBezTo>
                    <a:pt x="8038950" y="3103950"/>
                    <a:pt x="8025958" y="3117473"/>
                    <a:pt x="8009929" y="3117473"/>
                  </a:cubicBezTo>
                  <a:close/>
                  <a:moveTo>
                    <a:pt x="8080703" y="3117473"/>
                  </a:moveTo>
                  <a:cubicBezTo>
                    <a:pt x="8064674" y="3117473"/>
                    <a:pt x="8051671" y="3103950"/>
                    <a:pt x="8051671" y="3087272"/>
                  </a:cubicBezTo>
                  <a:cubicBezTo>
                    <a:pt x="8051671" y="3070595"/>
                    <a:pt x="8064674" y="3057072"/>
                    <a:pt x="8080703" y="3057072"/>
                  </a:cubicBezTo>
                  <a:cubicBezTo>
                    <a:pt x="8096732" y="3057072"/>
                    <a:pt x="8109724" y="3070595"/>
                    <a:pt x="8109724" y="3087272"/>
                  </a:cubicBezTo>
                  <a:cubicBezTo>
                    <a:pt x="8109724" y="3103950"/>
                    <a:pt x="8096732" y="3117473"/>
                    <a:pt x="8080703" y="3117473"/>
                  </a:cubicBezTo>
                  <a:close/>
                  <a:moveTo>
                    <a:pt x="8151475" y="3117473"/>
                  </a:moveTo>
                  <a:cubicBezTo>
                    <a:pt x="8135446" y="3117473"/>
                    <a:pt x="8122443" y="3103950"/>
                    <a:pt x="8122443" y="3087272"/>
                  </a:cubicBezTo>
                  <a:cubicBezTo>
                    <a:pt x="8122443" y="3070595"/>
                    <a:pt x="8135446" y="3057072"/>
                    <a:pt x="8151475" y="3057072"/>
                  </a:cubicBezTo>
                  <a:cubicBezTo>
                    <a:pt x="8167504" y="3057072"/>
                    <a:pt x="8180497" y="3070595"/>
                    <a:pt x="8180497" y="3087272"/>
                  </a:cubicBezTo>
                  <a:cubicBezTo>
                    <a:pt x="8180497" y="3103950"/>
                    <a:pt x="8167504" y="3117473"/>
                    <a:pt x="8151475" y="3117473"/>
                  </a:cubicBezTo>
                  <a:close/>
                  <a:moveTo>
                    <a:pt x="8222248" y="3117473"/>
                  </a:moveTo>
                  <a:cubicBezTo>
                    <a:pt x="8206219" y="3117473"/>
                    <a:pt x="8193216" y="3103950"/>
                    <a:pt x="8193216" y="3087272"/>
                  </a:cubicBezTo>
                  <a:cubicBezTo>
                    <a:pt x="8193216" y="3070595"/>
                    <a:pt x="8206219" y="3057072"/>
                    <a:pt x="8222248" y="3057072"/>
                  </a:cubicBezTo>
                  <a:cubicBezTo>
                    <a:pt x="8238278" y="3057072"/>
                    <a:pt x="8251270" y="3070595"/>
                    <a:pt x="8251270" y="3087272"/>
                  </a:cubicBezTo>
                  <a:cubicBezTo>
                    <a:pt x="8251270" y="3103950"/>
                    <a:pt x="8238278" y="3117473"/>
                    <a:pt x="8222248" y="3117473"/>
                  </a:cubicBezTo>
                  <a:close/>
                  <a:moveTo>
                    <a:pt x="8363797" y="3117473"/>
                  </a:moveTo>
                  <a:cubicBezTo>
                    <a:pt x="8347768" y="3117473"/>
                    <a:pt x="8334765" y="3103950"/>
                    <a:pt x="8334765" y="3087272"/>
                  </a:cubicBezTo>
                  <a:cubicBezTo>
                    <a:pt x="8334765" y="3070595"/>
                    <a:pt x="8347768" y="3057072"/>
                    <a:pt x="8363797" y="3057072"/>
                  </a:cubicBezTo>
                  <a:cubicBezTo>
                    <a:pt x="8379826" y="3057072"/>
                    <a:pt x="8392818" y="3070595"/>
                    <a:pt x="8392818" y="3087272"/>
                  </a:cubicBezTo>
                  <a:cubicBezTo>
                    <a:pt x="8392818" y="3103950"/>
                    <a:pt x="8379826" y="3117473"/>
                    <a:pt x="8363797" y="3117473"/>
                  </a:cubicBezTo>
                  <a:close/>
                  <a:moveTo>
                    <a:pt x="1215680" y="3043872"/>
                  </a:moveTo>
                  <a:cubicBezTo>
                    <a:pt x="1199651" y="3043872"/>
                    <a:pt x="1186653" y="3030349"/>
                    <a:pt x="1186653" y="3013672"/>
                  </a:cubicBezTo>
                  <a:cubicBezTo>
                    <a:pt x="1186653" y="2996994"/>
                    <a:pt x="1199651" y="2983472"/>
                    <a:pt x="1215680" y="2983472"/>
                  </a:cubicBezTo>
                  <a:cubicBezTo>
                    <a:pt x="1231709" y="2983472"/>
                    <a:pt x="1244707" y="2996994"/>
                    <a:pt x="1244707" y="3013672"/>
                  </a:cubicBezTo>
                  <a:cubicBezTo>
                    <a:pt x="1244707" y="3030349"/>
                    <a:pt x="1231709" y="3043872"/>
                    <a:pt x="1215680" y="3043872"/>
                  </a:cubicBezTo>
                  <a:close/>
                  <a:moveTo>
                    <a:pt x="2560375" y="3043872"/>
                  </a:moveTo>
                  <a:cubicBezTo>
                    <a:pt x="2544346" y="3043872"/>
                    <a:pt x="2531348" y="3030349"/>
                    <a:pt x="2531348" y="3013672"/>
                  </a:cubicBezTo>
                  <a:cubicBezTo>
                    <a:pt x="2531348" y="2996994"/>
                    <a:pt x="2544346" y="2983472"/>
                    <a:pt x="2560375" y="2983472"/>
                  </a:cubicBezTo>
                  <a:cubicBezTo>
                    <a:pt x="2576404" y="2983472"/>
                    <a:pt x="2589402" y="2996994"/>
                    <a:pt x="2589402" y="3013672"/>
                  </a:cubicBezTo>
                  <a:cubicBezTo>
                    <a:pt x="2589402" y="3030349"/>
                    <a:pt x="2576404" y="3043872"/>
                    <a:pt x="2560375" y="3043872"/>
                  </a:cubicBezTo>
                  <a:close/>
                  <a:moveTo>
                    <a:pt x="2631148" y="3043872"/>
                  </a:moveTo>
                  <a:cubicBezTo>
                    <a:pt x="2615119" y="3043872"/>
                    <a:pt x="2602121" y="3030349"/>
                    <a:pt x="2602121" y="3013672"/>
                  </a:cubicBezTo>
                  <a:cubicBezTo>
                    <a:pt x="2602121" y="2996994"/>
                    <a:pt x="2615119" y="2983472"/>
                    <a:pt x="2631148" y="2983472"/>
                  </a:cubicBezTo>
                  <a:cubicBezTo>
                    <a:pt x="2647177" y="2983472"/>
                    <a:pt x="2660175" y="2996994"/>
                    <a:pt x="2660175" y="3013672"/>
                  </a:cubicBezTo>
                  <a:cubicBezTo>
                    <a:pt x="2660175" y="3030349"/>
                    <a:pt x="2647177" y="3043872"/>
                    <a:pt x="2631148" y="3043872"/>
                  </a:cubicBezTo>
                  <a:close/>
                  <a:moveTo>
                    <a:pt x="2701923" y="3043872"/>
                  </a:moveTo>
                  <a:cubicBezTo>
                    <a:pt x="2685893" y="3043872"/>
                    <a:pt x="2672896" y="3030349"/>
                    <a:pt x="2672896" y="3013672"/>
                  </a:cubicBezTo>
                  <a:cubicBezTo>
                    <a:pt x="2672896" y="2996994"/>
                    <a:pt x="2685893" y="2983472"/>
                    <a:pt x="2701923" y="2983472"/>
                  </a:cubicBezTo>
                  <a:cubicBezTo>
                    <a:pt x="2717952" y="2983472"/>
                    <a:pt x="2730949" y="2996994"/>
                    <a:pt x="2730949" y="3013672"/>
                  </a:cubicBezTo>
                  <a:cubicBezTo>
                    <a:pt x="2730949" y="3030349"/>
                    <a:pt x="2717952" y="3043872"/>
                    <a:pt x="2701923" y="3043872"/>
                  </a:cubicBezTo>
                  <a:close/>
                  <a:moveTo>
                    <a:pt x="2985017" y="3043872"/>
                  </a:moveTo>
                  <a:cubicBezTo>
                    <a:pt x="2968987" y="3043872"/>
                    <a:pt x="2955990" y="3030349"/>
                    <a:pt x="2955990" y="3013672"/>
                  </a:cubicBezTo>
                  <a:cubicBezTo>
                    <a:pt x="2955990" y="2996994"/>
                    <a:pt x="2968987" y="2983472"/>
                    <a:pt x="2985017" y="2983472"/>
                  </a:cubicBezTo>
                  <a:cubicBezTo>
                    <a:pt x="3001046" y="2983472"/>
                    <a:pt x="3014043" y="2996994"/>
                    <a:pt x="3014043" y="3013672"/>
                  </a:cubicBezTo>
                  <a:cubicBezTo>
                    <a:pt x="3014043" y="3030349"/>
                    <a:pt x="3001046" y="3043872"/>
                    <a:pt x="2985017" y="3043872"/>
                  </a:cubicBezTo>
                  <a:close/>
                  <a:moveTo>
                    <a:pt x="3126562" y="3043872"/>
                  </a:moveTo>
                  <a:cubicBezTo>
                    <a:pt x="3110533" y="3043872"/>
                    <a:pt x="3097535" y="3030349"/>
                    <a:pt x="3097535" y="3013672"/>
                  </a:cubicBezTo>
                  <a:cubicBezTo>
                    <a:pt x="3097535" y="2996994"/>
                    <a:pt x="3110533" y="2983472"/>
                    <a:pt x="3126562" y="2983472"/>
                  </a:cubicBezTo>
                  <a:cubicBezTo>
                    <a:pt x="3142591" y="2983472"/>
                    <a:pt x="3155589" y="2996994"/>
                    <a:pt x="3155589" y="3013672"/>
                  </a:cubicBezTo>
                  <a:cubicBezTo>
                    <a:pt x="3155589" y="3030349"/>
                    <a:pt x="3142591" y="3043872"/>
                    <a:pt x="3126562" y="3043872"/>
                  </a:cubicBezTo>
                  <a:close/>
                  <a:moveTo>
                    <a:pt x="3197335" y="3043872"/>
                  </a:moveTo>
                  <a:cubicBezTo>
                    <a:pt x="3181306" y="3043872"/>
                    <a:pt x="3168308" y="3030349"/>
                    <a:pt x="3168308" y="3013672"/>
                  </a:cubicBezTo>
                  <a:cubicBezTo>
                    <a:pt x="3168308" y="2996994"/>
                    <a:pt x="3181306" y="2983472"/>
                    <a:pt x="3197335" y="2983472"/>
                  </a:cubicBezTo>
                  <a:cubicBezTo>
                    <a:pt x="3213364" y="2983472"/>
                    <a:pt x="3226362" y="2996994"/>
                    <a:pt x="3226362" y="3013672"/>
                  </a:cubicBezTo>
                  <a:cubicBezTo>
                    <a:pt x="3226362" y="3030349"/>
                    <a:pt x="3213364" y="3043872"/>
                    <a:pt x="3197335" y="3043872"/>
                  </a:cubicBezTo>
                  <a:close/>
                  <a:moveTo>
                    <a:pt x="3268110" y="3043872"/>
                  </a:moveTo>
                  <a:cubicBezTo>
                    <a:pt x="3252080" y="3043872"/>
                    <a:pt x="3239083" y="3030349"/>
                    <a:pt x="3239083" y="3013672"/>
                  </a:cubicBezTo>
                  <a:cubicBezTo>
                    <a:pt x="3239083" y="2996994"/>
                    <a:pt x="3252080" y="2983472"/>
                    <a:pt x="3268110" y="2983472"/>
                  </a:cubicBezTo>
                  <a:cubicBezTo>
                    <a:pt x="3284139" y="2983472"/>
                    <a:pt x="3297136" y="2996994"/>
                    <a:pt x="3297136" y="3013672"/>
                  </a:cubicBezTo>
                  <a:cubicBezTo>
                    <a:pt x="3297136" y="3030349"/>
                    <a:pt x="3284139" y="3043872"/>
                    <a:pt x="3268110" y="3043872"/>
                  </a:cubicBezTo>
                  <a:close/>
                  <a:moveTo>
                    <a:pt x="4825125" y="3043872"/>
                  </a:moveTo>
                  <a:cubicBezTo>
                    <a:pt x="4809096" y="3043872"/>
                    <a:pt x="4796093" y="3030349"/>
                    <a:pt x="4796093" y="3013672"/>
                  </a:cubicBezTo>
                  <a:cubicBezTo>
                    <a:pt x="4796093" y="2996994"/>
                    <a:pt x="4809096" y="2983472"/>
                    <a:pt x="4825125" y="2983472"/>
                  </a:cubicBezTo>
                  <a:cubicBezTo>
                    <a:pt x="4841155" y="2983472"/>
                    <a:pt x="4854147" y="2996994"/>
                    <a:pt x="4854147" y="3013672"/>
                  </a:cubicBezTo>
                  <a:cubicBezTo>
                    <a:pt x="4854147" y="3030349"/>
                    <a:pt x="4841155" y="3043872"/>
                    <a:pt x="4825125" y="3043872"/>
                  </a:cubicBezTo>
                  <a:close/>
                  <a:moveTo>
                    <a:pt x="4895900" y="3043872"/>
                  </a:moveTo>
                  <a:cubicBezTo>
                    <a:pt x="4879870" y="3043872"/>
                    <a:pt x="4866867" y="3030349"/>
                    <a:pt x="4866867" y="3013672"/>
                  </a:cubicBezTo>
                  <a:cubicBezTo>
                    <a:pt x="4866867" y="2996994"/>
                    <a:pt x="4879870" y="2983472"/>
                    <a:pt x="4895900" y="2983472"/>
                  </a:cubicBezTo>
                  <a:cubicBezTo>
                    <a:pt x="4911929" y="2983472"/>
                    <a:pt x="4924921" y="2996994"/>
                    <a:pt x="4924921" y="3013672"/>
                  </a:cubicBezTo>
                  <a:cubicBezTo>
                    <a:pt x="4924921" y="3030349"/>
                    <a:pt x="4911929" y="3043872"/>
                    <a:pt x="4895900" y="3043872"/>
                  </a:cubicBezTo>
                  <a:close/>
                  <a:moveTo>
                    <a:pt x="4966674" y="3043872"/>
                  </a:moveTo>
                  <a:cubicBezTo>
                    <a:pt x="4950645" y="3043872"/>
                    <a:pt x="4937642" y="3030349"/>
                    <a:pt x="4937642" y="3013672"/>
                  </a:cubicBezTo>
                  <a:cubicBezTo>
                    <a:pt x="4937642" y="2996994"/>
                    <a:pt x="4950645" y="2983472"/>
                    <a:pt x="4966674" y="2983472"/>
                  </a:cubicBezTo>
                  <a:cubicBezTo>
                    <a:pt x="4982703" y="2983472"/>
                    <a:pt x="4995695" y="2996994"/>
                    <a:pt x="4995695" y="3013672"/>
                  </a:cubicBezTo>
                  <a:cubicBezTo>
                    <a:pt x="4995695" y="3030349"/>
                    <a:pt x="4982703" y="3043872"/>
                    <a:pt x="4966674" y="3043872"/>
                  </a:cubicBezTo>
                  <a:close/>
                  <a:moveTo>
                    <a:pt x="5037446" y="3043872"/>
                  </a:moveTo>
                  <a:cubicBezTo>
                    <a:pt x="5021417" y="3043872"/>
                    <a:pt x="5008414" y="3030349"/>
                    <a:pt x="5008414" y="3013672"/>
                  </a:cubicBezTo>
                  <a:cubicBezTo>
                    <a:pt x="5008414" y="2996994"/>
                    <a:pt x="5021417" y="2983472"/>
                    <a:pt x="5037446" y="2983472"/>
                  </a:cubicBezTo>
                  <a:cubicBezTo>
                    <a:pt x="5053475" y="2983472"/>
                    <a:pt x="5066468" y="2996994"/>
                    <a:pt x="5066468" y="3013672"/>
                  </a:cubicBezTo>
                  <a:cubicBezTo>
                    <a:pt x="5066468" y="3030349"/>
                    <a:pt x="5053475" y="3043872"/>
                    <a:pt x="5037446" y="3043872"/>
                  </a:cubicBezTo>
                  <a:close/>
                  <a:moveTo>
                    <a:pt x="5108219" y="3043872"/>
                  </a:moveTo>
                  <a:cubicBezTo>
                    <a:pt x="5092190" y="3043872"/>
                    <a:pt x="5079187" y="3030349"/>
                    <a:pt x="5079187" y="3013672"/>
                  </a:cubicBezTo>
                  <a:cubicBezTo>
                    <a:pt x="5079187" y="2996994"/>
                    <a:pt x="5092190" y="2983472"/>
                    <a:pt x="5108219" y="2983472"/>
                  </a:cubicBezTo>
                  <a:cubicBezTo>
                    <a:pt x="5124249" y="2983472"/>
                    <a:pt x="5137241" y="2996994"/>
                    <a:pt x="5137241" y="3013672"/>
                  </a:cubicBezTo>
                  <a:cubicBezTo>
                    <a:pt x="5137241" y="3030349"/>
                    <a:pt x="5124249" y="3043872"/>
                    <a:pt x="5108219" y="3043872"/>
                  </a:cubicBezTo>
                  <a:close/>
                  <a:moveTo>
                    <a:pt x="5178993" y="3043872"/>
                  </a:moveTo>
                  <a:cubicBezTo>
                    <a:pt x="5162963" y="3043872"/>
                    <a:pt x="5149960" y="3030349"/>
                    <a:pt x="5149960" y="3013672"/>
                  </a:cubicBezTo>
                  <a:cubicBezTo>
                    <a:pt x="5149960" y="2996994"/>
                    <a:pt x="5162963" y="2983472"/>
                    <a:pt x="5178993" y="2983472"/>
                  </a:cubicBezTo>
                  <a:cubicBezTo>
                    <a:pt x="5195022" y="2983472"/>
                    <a:pt x="5208014" y="2996994"/>
                    <a:pt x="5208014" y="3013672"/>
                  </a:cubicBezTo>
                  <a:cubicBezTo>
                    <a:pt x="5208014" y="3030349"/>
                    <a:pt x="5195022" y="3043872"/>
                    <a:pt x="5178993" y="3043872"/>
                  </a:cubicBezTo>
                  <a:close/>
                  <a:moveTo>
                    <a:pt x="5249767" y="3043872"/>
                  </a:moveTo>
                  <a:cubicBezTo>
                    <a:pt x="5233738" y="3043872"/>
                    <a:pt x="5220735" y="3030349"/>
                    <a:pt x="5220735" y="3013672"/>
                  </a:cubicBezTo>
                  <a:cubicBezTo>
                    <a:pt x="5220735" y="2996994"/>
                    <a:pt x="5233738" y="2983472"/>
                    <a:pt x="5249767" y="2983472"/>
                  </a:cubicBezTo>
                  <a:cubicBezTo>
                    <a:pt x="5265796" y="2983472"/>
                    <a:pt x="5278788" y="2996994"/>
                    <a:pt x="5278788" y="3013672"/>
                  </a:cubicBezTo>
                  <a:cubicBezTo>
                    <a:pt x="5278788" y="3030349"/>
                    <a:pt x="5265796" y="3043872"/>
                    <a:pt x="5249767" y="3043872"/>
                  </a:cubicBezTo>
                  <a:close/>
                  <a:moveTo>
                    <a:pt x="5320539" y="3043872"/>
                  </a:moveTo>
                  <a:cubicBezTo>
                    <a:pt x="5304510" y="3043872"/>
                    <a:pt x="5291507" y="3030349"/>
                    <a:pt x="5291507" y="3013672"/>
                  </a:cubicBezTo>
                  <a:cubicBezTo>
                    <a:pt x="5291507" y="2996994"/>
                    <a:pt x="5304510" y="2983472"/>
                    <a:pt x="5320539" y="2983472"/>
                  </a:cubicBezTo>
                  <a:cubicBezTo>
                    <a:pt x="5336568" y="2983472"/>
                    <a:pt x="5349561" y="2996994"/>
                    <a:pt x="5349561" y="3013672"/>
                  </a:cubicBezTo>
                  <a:cubicBezTo>
                    <a:pt x="5349561" y="3030349"/>
                    <a:pt x="5336568" y="3043872"/>
                    <a:pt x="5320539" y="3043872"/>
                  </a:cubicBezTo>
                  <a:close/>
                  <a:moveTo>
                    <a:pt x="5391313" y="3043872"/>
                  </a:moveTo>
                  <a:cubicBezTo>
                    <a:pt x="5375284" y="3043872"/>
                    <a:pt x="5362281" y="3030349"/>
                    <a:pt x="5362281" y="3013672"/>
                  </a:cubicBezTo>
                  <a:cubicBezTo>
                    <a:pt x="5362281" y="2996994"/>
                    <a:pt x="5375284" y="2983472"/>
                    <a:pt x="5391313" y="2983472"/>
                  </a:cubicBezTo>
                  <a:cubicBezTo>
                    <a:pt x="5407343" y="2983472"/>
                    <a:pt x="5420335" y="2996994"/>
                    <a:pt x="5420335" y="3013672"/>
                  </a:cubicBezTo>
                  <a:cubicBezTo>
                    <a:pt x="5420335" y="3030349"/>
                    <a:pt x="5407343" y="3043872"/>
                    <a:pt x="5391313" y="3043872"/>
                  </a:cubicBezTo>
                  <a:close/>
                  <a:moveTo>
                    <a:pt x="5462087" y="3043872"/>
                  </a:moveTo>
                  <a:cubicBezTo>
                    <a:pt x="5446057" y="3043872"/>
                    <a:pt x="5433054" y="3030349"/>
                    <a:pt x="5433054" y="3013672"/>
                  </a:cubicBezTo>
                  <a:cubicBezTo>
                    <a:pt x="5433054" y="2996994"/>
                    <a:pt x="5446057" y="2983472"/>
                    <a:pt x="5462087" y="2983472"/>
                  </a:cubicBezTo>
                  <a:cubicBezTo>
                    <a:pt x="5478116" y="2983472"/>
                    <a:pt x="5491108" y="2996994"/>
                    <a:pt x="5491108" y="3013672"/>
                  </a:cubicBezTo>
                  <a:cubicBezTo>
                    <a:pt x="5491108" y="3030349"/>
                    <a:pt x="5478116" y="3043872"/>
                    <a:pt x="5462087" y="3043872"/>
                  </a:cubicBezTo>
                  <a:close/>
                  <a:moveTo>
                    <a:pt x="5532861" y="3043872"/>
                  </a:moveTo>
                  <a:cubicBezTo>
                    <a:pt x="5516832" y="3043872"/>
                    <a:pt x="5503829" y="3030349"/>
                    <a:pt x="5503829" y="3013672"/>
                  </a:cubicBezTo>
                  <a:cubicBezTo>
                    <a:pt x="5503829" y="2996994"/>
                    <a:pt x="5516832" y="2983472"/>
                    <a:pt x="5532861" y="2983472"/>
                  </a:cubicBezTo>
                  <a:cubicBezTo>
                    <a:pt x="5548890" y="2983472"/>
                    <a:pt x="5561882" y="2996994"/>
                    <a:pt x="5561882" y="3013672"/>
                  </a:cubicBezTo>
                  <a:cubicBezTo>
                    <a:pt x="5561882" y="3030349"/>
                    <a:pt x="5548890" y="3043872"/>
                    <a:pt x="5532861" y="3043872"/>
                  </a:cubicBezTo>
                  <a:close/>
                  <a:moveTo>
                    <a:pt x="5603633" y="3043872"/>
                  </a:moveTo>
                  <a:cubicBezTo>
                    <a:pt x="5587604" y="3043872"/>
                    <a:pt x="5574601" y="3030349"/>
                    <a:pt x="5574601" y="3013672"/>
                  </a:cubicBezTo>
                  <a:cubicBezTo>
                    <a:pt x="5574601" y="2996994"/>
                    <a:pt x="5587604" y="2983472"/>
                    <a:pt x="5603633" y="2983472"/>
                  </a:cubicBezTo>
                  <a:cubicBezTo>
                    <a:pt x="5619662" y="2983472"/>
                    <a:pt x="5632655" y="2996994"/>
                    <a:pt x="5632655" y="3013672"/>
                  </a:cubicBezTo>
                  <a:cubicBezTo>
                    <a:pt x="5632655" y="3030349"/>
                    <a:pt x="5619662" y="3043872"/>
                    <a:pt x="5603633" y="3043872"/>
                  </a:cubicBezTo>
                  <a:close/>
                  <a:moveTo>
                    <a:pt x="5674406" y="3043872"/>
                  </a:moveTo>
                  <a:cubicBezTo>
                    <a:pt x="5658377" y="3043872"/>
                    <a:pt x="5645374" y="3030349"/>
                    <a:pt x="5645374" y="3013672"/>
                  </a:cubicBezTo>
                  <a:cubicBezTo>
                    <a:pt x="5645374" y="2996994"/>
                    <a:pt x="5658377" y="2983472"/>
                    <a:pt x="5674406" y="2983472"/>
                  </a:cubicBezTo>
                  <a:cubicBezTo>
                    <a:pt x="5690436" y="2983472"/>
                    <a:pt x="5703428" y="2996994"/>
                    <a:pt x="5703428" y="3013672"/>
                  </a:cubicBezTo>
                  <a:cubicBezTo>
                    <a:pt x="5703428" y="3030349"/>
                    <a:pt x="5690436" y="3043872"/>
                    <a:pt x="5674406" y="3043872"/>
                  </a:cubicBezTo>
                  <a:close/>
                  <a:moveTo>
                    <a:pt x="5745180" y="3043872"/>
                  </a:moveTo>
                  <a:cubicBezTo>
                    <a:pt x="5729150" y="3043872"/>
                    <a:pt x="5716147" y="3030349"/>
                    <a:pt x="5716147" y="3013672"/>
                  </a:cubicBezTo>
                  <a:cubicBezTo>
                    <a:pt x="5716147" y="2996994"/>
                    <a:pt x="5729150" y="2983472"/>
                    <a:pt x="5745180" y="2983472"/>
                  </a:cubicBezTo>
                  <a:cubicBezTo>
                    <a:pt x="5761209" y="2983472"/>
                    <a:pt x="5774201" y="2996994"/>
                    <a:pt x="5774201" y="3013672"/>
                  </a:cubicBezTo>
                  <a:cubicBezTo>
                    <a:pt x="5774201" y="3030349"/>
                    <a:pt x="5761209" y="3043872"/>
                    <a:pt x="5745180" y="3043872"/>
                  </a:cubicBezTo>
                  <a:close/>
                  <a:moveTo>
                    <a:pt x="5815954" y="3043872"/>
                  </a:moveTo>
                  <a:cubicBezTo>
                    <a:pt x="5799925" y="3043872"/>
                    <a:pt x="5786922" y="3030349"/>
                    <a:pt x="5786922" y="3013672"/>
                  </a:cubicBezTo>
                  <a:cubicBezTo>
                    <a:pt x="5786922" y="2996994"/>
                    <a:pt x="5799925" y="2983472"/>
                    <a:pt x="5815954" y="2983472"/>
                  </a:cubicBezTo>
                  <a:cubicBezTo>
                    <a:pt x="5831983" y="2983472"/>
                    <a:pt x="5844975" y="2996994"/>
                    <a:pt x="5844975" y="3013672"/>
                  </a:cubicBezTo>
                  <a:cubicBezTo>
                    <a:pt x="5844975" y="3030349"/>
                    <a:pt x="5831983" y="3043872"/>
                    <a:pt x="5815954" y="3043872"/>
                  </a:cubicBezTo>
                  <a:close/>
                  <a:moveTo>
                    <a:pt x="5886727" y="3043872"/>
                  </a:moveTo>
                  <a:cubicBezTo>
                    <a:pt x="5870698" y="3043872"/>
                    <a:pt x="5857695" y="3030349"/>
                    <a:pt x="5857695" y="3013672"/>
                  </a:cubicBezTo>
                  <a:cubicBezTo>
                    <a:pt x="5857695" y="2996994"/>
                    <a:pt x="5870698" y="2983472"/>
                    <a:pt x="5886727" y="2983472"/>
                  </a:cubicBezTo>
                  <a:cubicBezTo>
                    <a:pt x="5902756" y="2983472"/>
                    <a:pt x="5915749" y="2996994"/>
                    <a:pt x="5915749" y="3013672"/>
                  </a:cubicBezTo>
                  <a:cubicBezTo>
                    <a:pt x="5915749" y="3030349"/>
                    <a:pt x="5902756" y="3043872"/>
                    <a:pt x="5886727" y="3043872"/>
                  </a:cubicBezTo>
                  <a:close/>
                  <a:moveTo>
                    <a:pt x="5957500" y="3043872"/>
                  </a:moveTo>
                  <a:cubicBezTo>
                    <a:pt x="5941471" y="3043872"/>
                    <a:pt x="5928468" y="3030349"/>
                    <a:pt x="5928468" y="3013672"/>
                  </a:cubicBezTo>
                  <a:cubicBezTo>
                    <a:pt x="5928468" y="2996994"/>
                    <a:pt x="5941471" y="2983472"/>
                    <a:pt x="5957500" y="2983472"/>
                  </a:cubicBezTo>
                  <a:cubicBezTo>
                    <a:pt x="5973530" y="2983472"/>
                    <a:pt x="5986522" y="2996994"/>
                    <a:pt x="5986522" y="3013672"/>
                  </a:cubicBezTo>
                  <a:cubicBezTo>
                    <a:pt x="5986522" y="3030349"/>
                    <a:pt x="5973530" y="3043872"/>
                    <a:pt x="5957500" y="3043872"/>
                  </a:cubicBezTo>
                  <a:close/>
                  <a:moveTo>
                    <a:pt x="6028274" y="3043872"/>
                  </a:moveTo>
                  <a:cubicBezTo>
                    <a:pt x="6012244" y="3043872"/>
                    <a:pt x="5999241" y="3030349"/>
                    <a:pt x="5999241" y="3013672"/>
                  </a:cubicBezTo>
                  <a:cubicBezTo>
                    <a:pt x="5999241" y="2996994"/>
                    <a:pt x="6012244" y="2983472"/>
                    <a:pt x="6028274" y="2983472"/>
                  </a:cubicBezTo>
                  <a:cubicBezTo>
                    <a:pt x="6044303" y="2983472"/>
                    <a:pt x="6057295" y="2996994"/>
                    <a:pt x="6057295" y="3013672"/>
                  </a:cubicBezTo>
                  <a:cubicBezTo>
                    <a:pt x="6057295" y="3030349"/>
                    <a:pt x="6044303" y="3043872"/>
                    <a:pt x="6028274" y="3043872"/>
                  </a:cubicBezTo>
                  <a:close/>
                  <a:moveTo>
                    <a:pt x="6099048" y="3043872"/>
                  </a:moveTo>
                  <a:cubicBezTo>
                    <a:pt x="6083019" y="3043872"/>
                    <a:pt x="6070016" y="3030349"/>
                    <a:pt x="6070016" y="3013672"/>
                  </a:cubicBezTo>
                  <a:cubicBezTo>
                    <a:pt x="6070016" y="2996994"/>
                    <a:pt x="6083019" y="2983472"/>
                    <a:pt x="6099048" y="2983472"/>
                  </a:cubicBezTo>
                  <a:cubicBezTo>
                    <a:pt x="6115077" y="2983472"/>
                    <a:pt x="6128069" y="2996994"/>
                    <a:pt x="6128069" y="3013672"/>
                  </a:cubicBezTo>
                  <a:cubicBezTo>
                    <a:pt x="6128069" y="3030349"/>
                    <a:pt x="6115077" y="3043872"/>
                    <a:pt x="6099048" y="3043872"/>
                  </a:cubicBezTo>
                  <a:close/>
                  <a:moveTo>
                    <a:pt x="6169820" y="3043872"/>
                  </a:moveTo>
                  <a:cubicBezTo>
                    <a:pt x="6153791" y="3043872"/>
                    <a:pt x="6140788" y="3030349"/>
                    <a:pt x="6140788" y="3013672"/>
                  </a:cubicBezTo>
                  <a:cubicBezTo>
                    <a:pt x="6140788" y="2996994"/>
                    <a:pt x="6153791" y="2983472"/>
                    <a:pt x="6169820" y="2983472"/>
                  </a:cubicBezTo>
                  <a:cubicBezTo>
                    <a:pt x="6185849" y="2983472"/>
                    <a:pt x="6198842" y="2996994"/>
                    <a:pt x="6198842" y="3013672"/>
                  </a:cubicBezTo>
                  <a:cubicBezTo>
                    <a:pt x="6198842" y="3030349"/>
                    <a:pt x="6185849" y="3043872"/>
                    <a:pt x="6169820" y="3043872"/>
                  </a:cubicBezTo>
                  <a:close/>
                  <a:moveTo>
                    <a:pt x="6311367" y="3043872"/>
                  </a:moveTo>
                  <a:cubicBezTo>
                    <a:pt x="6295337" y="3043872"/>
                    <a:pt x="6282334" y="3030349"/>
                    <a:pt x="6282334" y="3013672"/>
                  </a:cubicBezTo>
                  <a:cubicBezTo>
                    <a:pt x="6282334" y="2996994"/>
                    <a:pt x="6295337" y="2983472"/>
                    <a:pt x="6311367" y="2983472"/>
                  </a:cubicBezTo>
                  <a:cubicBezTo>
                    <a:pt x="6327396" y="2983472"/>
                    <a:pt x="6340388" y="2996994"/>
                    <a:pt x="6340388" y="3013672"/>
                  </a:cubicBezTo>
                  <a:cubicBezTo>
                    <a:pt x="6340388" y="3030349"/>
                    <a:pt x="6327396" y="3043872"/>
                    <a:pt x="6311367" y="3043872"/>
                  </a:cubicBezTo>
                  <a:close/>
                  <a:moveTo>
                    <a:pt x="6382142" y="3043872"/>
                  </a:moveTo>
                  <a:cubicBezTo>
                    <a:pt x="6366113" y="3043872"/>
                    <a:pt x="6353110" y="3030349"/>
                    <a:pt x="6353110" y="3013672"/>
                  </a:cubicBezTo>
                  <a:cubicBezTo>
                    <a:pt x="6353110" y="2996994"/>
                    <a:pt x="6366113" y="2983472"/>
                    <a:pt x="6382142" y="2983472"/>
                  </a:cubicBezTo>
                  <a:cubicBezTo>
                    <a:pt x="6398171" y="2983472"/>
                    <a:pt x="6411163" y="2996994"/>
                    <a:pt x="6411163" y="3013672"/>
                  </a:cubicBezTo>
                  <a:cubicBezTo>
                    <a:pt x="6411163" y="3030349"/>
                    <a:pt x="6398171" y="3043872"/>
                    <a:pt x="6382142" y="3043872"/>
                  </a:cubicBezTo>
                  <a:close/>
                  <a:moveTo>
                    <a:pt x="6452914" y="3043872"/>
                  </a:moveTo>
                  <a:cubicBezTo>
                    <a:pt x="6436885" y="3043872"/>
                    <a:pt x="6423882" y="3030349"/>
                    <a:pt x="6423882" y="3013672"/>
                  </a:cubicBezTo>
                  <a:cubicBezTo>
                    <a:pt x="6423882" y="2996994"/>
                    <a:pt x="6436885" y="2983472"/>
                    <a:pt x="6452914" y="2983472"/>
                  </a:cubicBezTo>
                  <a:cubicBezTo>
                    <a:pt x="6468943" y="2983472"/>
                    <a:pt x="6481936" y="2996994"/>
                    <a:pt x="6481936" y="3013672"/>
                  </a:cubicBezTo>
                  <a:cubicBezTo>
                    <a:pt x="6481936" y="3030349"/>
                    <a:pt x="6468943" y="3043872"/>
                    <a:pt x="6452914" y="3043872"/>
                  </a:cubicBezTo>
                  <a:close/>
                  <a:moveTo>
                    <a:pt x="6523687" y="3043872"/>
                  </a:moveTo>
                  <a:cubicBezTo>
                    <a:pt x="6507658" y="3043872"/>
                    <a:pt x="6494655" y="3030349"/>
                    <a:pt x="6494655" y="3013672"/>
                  </a:cubicBezTo>
                  <a:cubicBezTo>
                    <a:pt x="6494655" y="2996994"/>
                    <a:pt x="6507658" y="2983472"/>
                    <a:pt x="6523687" y="2983472"/>
                  </a:cubicBezTo>
                  <a:cubicBezTo>
                    <a:pt x="6539717" y="2983472"/>
                    <a:pt x="6552709" y="2996994"/>
                    <a:pt x="6552709" y="3013672"/>
                  </a:cubicBezTo>
                  <a:cubicBezTo>
                    <a:pt x="6552709" y="3030349"/>
                    <a:pt x="6539717" y="3043872"/>
                    <a:pt x="6523687" y="3043872"/>
                  </a:cubicBezTo>
                  <a:close/>
                  <a:moveTo>
                    <a:pt x="6594461" y="3043872"/>
                  </a:moveTo>
                  <a:cubicBezTo>
                    <a:pt x="6578431" y="3043872"/>
                    <a:pt x="6565428" y="3030349"/>
                    <a:pt x="6565428" y="3013672"/>
                  </a:cubicBezTo>
                  <a:cubicBezTo>
                    <a:pt x="6565428" y="2996994"/>
                    <a:pt x="6578431" y="2983472"/>
                    <a:pt x="6594461" y="2983472"/>
                  </a:cubicBezTo>
                  <a:cubicBezTo>
                    <a:pt x="6610490" y="2983472"/>
                    <a:pt x="6623482" y="2996994"/>
                    <a:pt x="6623482" y="3013672"/>
                  </a:cubicBezTo>
                  <a:cubicBezTo>
                    <a:pt x="6623482" y="3030349"/>
                    <a:pt x="6610490" y="3043872"/>
                    <a:pt x="6594461" y="3043872"/>
                  </a:cubicBezTo>
                  <a:close/>
                  <a:moveTo>
                    <a:pt x="6665235" y="3043872"/>
                  </a:moveTo>
                  <a:cubicBezTo>
                    <a:pt x="6649206" y="3043872"/>
                    <a:pt x="6636203" y="3030349"/>
                    <a:pt x="6636203" y="3013672"/>
                  </a:cubicBezTo>
                  <a:cubicBezTo>
                    <a:pt x="6636203" y="2996994"/>
                    <a:pt x="6649206" y="2983472"/>
                    <a:pt x="6665235" y="2983472"/>
                  </a:cubicBezTo>
                  <a:cubicBezTo>
                    <a:pt x="6681264" y="2983472"/>
                    <a:pt x="6694256" y="2996994"/>
                    <a:pt x="6694256" y="3013672"/>
                  </a:cubicBezTo>
                  <a:cubicBezTo>
                    <a:pt x="6694256" y="3030349"/>
                    <a:pt x="6681264" y="3043872"/>
                    <a:pt x="6665235" y="3043872"/>
                  </a:cubicBezTo>
                  <a:close/>
                  <a:moveTo>
                    <a:pt x="6736007" y="3043872"/>
                  </a:moveTo>
                  <a:cubicBezTo>
                    <a:pt x="6719978" y="3043872"/>
                    <a:pt x="6706975" y="3030349"/>
                    <a:pt x="6706975" y="3013672"/>
                  </a:cubicBezTo>
                  <a:cubicBezTo>
                    <a:pt x="6706975" y="2996994"/>
                    <a:pt x="6719978" y="2983472"/>
                    <a:pt x="6736007" y="2983472"/>
                  </a:cubicBezTo>
                  <a:cubicBezTo>
                    <a:pt x="6752036" y="2983472"/>
                    <a:pt x="6765029" y="2996994"/>
                    <a:pt x="6765029" y="3013672"/>
                  </a:cubicBezTo>
                  <a:cubicBezTo>
                    <a:pt x="6765029" y="3030349"/>
                    <a:pt x="6752036" y="3043872"/>
                    <a:pt x="6736007" y="3043872"/>
                  </a:cubicBezTo>
                  <a:close/>
                  <a:moveTo>
                    <a:pt x="7089874" y="3043872"/>
                  </a:moveTo>
                  <a:cubicBezTo>
                    <a:pt x="7073845" y="3043872"/>
                    <a:pt x="7060842" y="3030349"/>
                    <a:pt x="7060842" y="3013672"/>
                  </a:cubicBezTo>
                  <a:cubicBezTo>
                    <a:pt x="7060842" y="2996994"/>
                    <a:pt x="7073845" y="2983472"/>
                    <a:pt x="7089874" y="2983472"/>
                  </a:cubicBezTo>
                  <a:cubicBezTo>
                    <a:pt x="7105904" y="2983472"/>
                    <a:pt x="7118896" y="2996994"/>
                    <a:pt x="7118896" y="3013672"/>
                  </a:cubicBezTo>
                  <a:cubicBezTo>
                    <a:pt x="7118896" y="3030349"/>
                    <a:pt x="7105904" y="3043872"/>
                    <a:pt x="7089874" y="3043872"/>
                  </a:cubicBezTo>
                  <a:close/>
                  <a:moveTo>
                    <a:pt x="7160648" y="3043872"/>
                  </a:moveTo>
                  <a:cubicBezTo>
                    <a:pt x="7144618" y="3043872"/>
                    <a:pt x="7131615" y="3030349"/>
                    <a:pt x="7131615" y="3013672"/>
                  </a:cubicBezTo>
                  <a:cubicBezTo>
                    <a:pt x="7131615" y="2996994"/>
                    <a:pt x="7144618" y="2983472"/>
                    <a:pt x="7160648" y="2983472"/>
                  </a:cubicBezTo>
                  <a:cubicBezTo>
                    <a:pt x="7176677" y="2983472"/>
                    <a:pt x="7189669" y="2996994"/>
                    <a:pt x="7189669" y="3013672"/>
                  </a:cubicBezTo>
                  <a:cubicBezTo>
                    <a:pt x="7189669" y="3030349"/>
                    <a:pt x="7176677" y="3043872"/>
                    <a:pt x="7160648" y="3043872"/>
                  </a:cubicBezTo>
                  <a:close/>
                  <a:moveTo>
                    <a:pt x="7231422" y="3043872"/>
                  </a:moveTo>
                  <a:cubicBezTo>
                    <a:pt x="7215393" y="3043872"/>
                    <a:pt x="7202390" y="3030349"/>
                    <a:pt x="7202390" y="3013672"/>
                  </a:cubicBezTo>
                  <a:cubicBezTo>
                    <a:pt x="7202390" y="2996994"/>
                    <a:pt x="7215393" y="2983472"/>
                    <a:pt x="7231422" y="2983472"/>
                  </a:cubicBezTo>
                  <a:cubicBezTo>
                    <a:pt x="7247451" y="2983472"/>
                    <a:pt x="7260443" y="2996994"/>
                    <a:pt x="7260443" y="3013672"/>
                  </a:cubicBezTo>
                  <a:cubicBezTo>
                    <a:pt x="7260443" y="3030349"/>
                    <a:pt x="7247451" y="3043872"/>
                    <a:pt x="7231422" y="3043872"/>
                  </a:cubicBezTo>
                  <a:close/>
                  <a:moveTo>
                    <a:pt x="7302194" y="3043872"/>
                  </a:moveTo>
                  <a:cubicBezTo>
                    <a:pt x="7286165" y="3043872"/>
                    <a:pt x="7273162" y="3030349"/>
                    <a:pt x="7273162" y="3013672"/>
                  </a:cubicBezTo>
                  <a:cubicBezTo>
                    <a:pt x="7273162" y="2996994"/>
                    <a:pt x="7286165" y="2983472"/>
                    <a:pt x="7302194" y="2983472"/>
                  </a:cubicBezTo>
                  <a:cubicBezTo>
                    <a:pt x="7318223" y="2983472"/>
                    <a:pt x="7331216" y="2996994"/>
                    <a:pt x="7331216" y="3013672"/>
                  </a:cubicBezTo>
                  <a:cubicBezTo>
                    <a:pt x="7331216" y="3030349"/>
                    <a:pt x="7318223" y="3043872"/>
                    <a:pt x="7302194" y="3043872"/>
                  </a:cubicBezTo>
                  <a:close/>
                  <a:moveTo>
                    <a:pt x="7372968" y="3043872"/>
                  </a:moveTo>
                  <a:cubicBezTo>
                    <a:pt x="7356939" y="3043872"/>
                    <a:pt x="7343936" y="3030349"/>
                    <a:pt x="7343936" y="3013672"/>
                  </a:cubicBezTo>
                  <a:cubicBezTo>
                    <a:pt x="7343936" y="2996994"/>
                    <a:pt x="7356939" y="2983472"/>
                    <a:pt x="7372968" y="2983472"/>
                  </a:cubicBezTo>
                  <a:cubicBezTo>
                    <a:pt x="7388998" y="2983472"/>
                    <a:pt x="7401990" y="2996994"/>
                    <a:pt x="7401990" y="3013672"/>
                  </a:cubicBezTo>
                  <a:cubicBezTo>
                    <a:pt x="7401990" y="3030349"/>
                    <a:pt x="7388998" y="3043872"/>
                    <a:pt x="7372968" y="3043872"/>
                  </a:cubicBezTo>
                  <a:close/>
                  <a:moveTo>
                    <a:pt x="7443742" y="3043872"/>
                  </a:moveTo>
                  <a:cubicBezTo>
                    <a:pt x="7427712" y="3043872"/>
                    <a:pt x="7414709" y="3030349"/>
                    <a:pt x="7414709" y="3013672"/>
                  </a:cubicBezTo>
                  <a:cubicBezTo>
                    <a:pt x="7414709" y="2996994"/>
                    <a:pt x="7427712" y="2983472"/>
                    <a:pt x="7443742" y="2983472"/>
                  </a:cubicBezTo>
                  <a:cubicBezTo>
                    <a:pt x="7459771" y="2983472"/>
                    <a:pt x="7472763" y="2996994"/>
                    <a:pt x="7472763" y="3013672"/>
                  </a:cubicBezTo>
                  <a:cubicBezTo>
                    <a:pt x="7472763" y="3030349"/>
                    <a:pt x="7459771" y="3043872"/>
                    <a:pt x="7443742" y="3043872"/>
                  </a:cubicBezTo>
                  <a:close/>
                  <a:moveTo>
                    <a:pt x="7726835" y="3043872"/>
                  </a:moveTo>
                  <a:cubicBezTo>
                    <a:pt x="7710805" y="3043872"/>
                    <a:pt x="7697802" y="3030349"/>
                    <a:pt x="7697802" y="3013672"/>
                  </a:cubicBezTo>
                  <a:cubicBezTo>
                    <a:pt x="7697802" y="2996994"/>
                    <a:pt x="7710805" y="2983472"/>
                    <a:pt x="7726835" y="2983472"/>
                  </a:cubicBezTo>
                  <a:cubicBezTo>
                    <a:pt x="7742864" y="2983472"/>
                    <a:pt x="7755856" y="2996994"/>
                    <a:pt x="7755856" y="3013672"/>
                  </a:cubicBezTo>
                  <a:cubicBezTo>
                    <a:pt x="7755856" y="3030349"/>
                    <a:pt x="7742864" y="3043872"/>
                    <a:pt x="7726835" y="3043872"/>
                  </a:cubicBezTo>
                  <a:close/>
                  <a:moveTo>
                    <a:pt x="7797609" y="3043872"/>
                  </a:moveTo>
                  <a:cubicBezTo>
                    <a:pt x="7781580" y="3043872"/>
                    <a:pt x="7768577" y="3030349"/>
                    <a:pt x="7768577" y="3013672"/>
                  </a:cubicBezTo>
                  <a:cubicBezTo>
                    <a:pt x="7768577" y="2996994"/>
                    <a:pt x="7781580" y="2983472"/>
                    <a:pt x="7797609" y="2983472"/>
                  </a:cubicBezTo>
                  <a:cubicBezTo>
                    <a:pt x="7813638" y="2983472"/>
                    <a:pt x="7826630" y="2996994"/>
                    <a:pt x="7826630" y="3013672"/>
                  </a:cubicBezTo>
                  <a:cubicBezTo>
                    <a:pt x="7826630" y="3030349"/>
                    <a:pt x="7813638" y="3043872"/>
                    <a:pt x="7797609" y="3043872"/>
                  </a:cubicBezTo>
                  <a:close/>
                  <a:moveTo>
                    <a:pt x="7868382" y="3043872"/>
                  </a:moveTo>
                  <a:cubicBezTo>
                    <a:pt x="7852353" y="3043872"/>
                    <a:pt x="7839350" y="3030349"/>
                    <a:pt x="7839350" y="3013672"/>
                  </a:cubicBezTo>
                  <a:cubicBezTo>
                    <a:pt x="7839350" y="2996994"/>
                    <a:pt x="7852353" y="2983472"/>
                    <a:pt x="7868382" y="2983472"/>
                  </a:cubicBezTo>
                  <a:cubicBezTo>
                    <a:pt x="7884411" y="2983472"/>
                    <a:pt x="7897404" y="2996994"/>
                    <a:pt x="7897404" y="3013672"/>
                  </a:cubicBezTo>
                  <a:cubicBezTo>
                    <a:pt x="7897404" y="3030349"/>
                    <a:pt x="7884411" y="3043872"/>
                    <a:pt x="7868382" y="3043872"/>
                  </a:cubicBezTo>
                  <a:close/>
                  <a:moveTo>
                    <a:pt x="7939155" y="3043872"/>
                  </a:moveTo>
                  <a:cubicBezTo>
                    <a:pt x="7923126" y="3043872"/>
                    <a:pt x="7910123" y="3030349"/>
                    <a:pt x="7910123" y="3013672"/>
                  </a:cubicBezTo>
                  <a:cubicBezTo>
                    <a:pt x="7910123" y="2996994"/>
                    <a:pt x="7923126" y="2983472"/>
                    <a:pt x="7939155" y="2983472"/>
                  </a:cubicBezTo>
                  <a:cubicBezTo>
                    <a:pt x="7955185" y="2983472"/>
                    <a:pt x="7968177" y="2996994"/>
                    <a:pt x="7968177" y="3013672"/>
                  </a:cubicBezTo>
                  <a:cubicBezTo>
                    <a:pt x="7968177" y="3030349"/>
                    <a:pt x="7955185" y="3043872"/>
                    <a:pt x="7939155" y="3043872"/>
                  </a:cubicBezTo>
                  <a:close/>
                  <a:moveTo>
                    <a:pt x="2560375" y="2970270"/>
                  </a:moveTo>
                  <a:cubicBezTo>
                    <a:pt x="2544346" y="2970270"/>
                    <a:pt x="2531348" y="2956747"/>
                    <a:pt x="2531348" y="2940070"/>
                  </a:cubicBezTo>
                  <a:cubicBezTo>
                    <a:pt x="2531348" y="2923393"/>
                    <a:pt x="2544346" y="2909870"/>
                    <a:pt x="2560375" y="2909870"/>
                  </a:cubicBezTo>
                  <a:cubicBezTo>
                    <a:pt x="2576404" y="2909870"/>
                    <a:pt x="2589402" y="2923393"/>
                    <a:pt x="2589402" y="2940070"/>
                  </a:cubicBezTo>
                  <a:cubicBezTo>
                    <a:pt x="2589402" y="2956747"/>
                    <a:pt x="2576404" y="2970270"/>
                    <a:pt x="2560375" y="2970270"/>
                  </a:cubicBezTo>
                  <a:close/>
                  <a:moveTo>
                    <a:pt x="2631148" y="2970270"/>
                  </a:moveTo>
                  <a:cubicBezTo>
                    <a:pt x="2615119" y="2970270"/>
                    <a:pt x="2602121" y="2956747"/>
                    <a:pt x="2602121" y="2940070"/>
                  </a:cubicBezTo>
                  <a:cubicBezTo>
                    <a:pt x="2602121" y="2923393"/>
                    <a:pt x="2615119" y="2909870"/>
                    <a:pt x="2631148" y="2909870"/>
                  </a:cubicBezTo>
                  <a:cubicBezTo>
                    <a:pt x="2647177" y="2909870"/>
                    <a:pt x="2660175" y="2923393"/>
                    <a:pt x="2660175" y="2940070"/>
                  </a:cubicBezTo>
                  <a:cubicBezTo>
                    <a:pt x="2660175" y="2956747"/>
                    <a:pt x="2647177" y="2970270"/>
                    <a:pt x="2631148" y="2970270"/>
                  </a:cubicBezTo>
                  <a:close/>
                  <a:moveTo>
                    <a:pt x="2701923" y="2970270"/>
                  </a:moveTo>
                  <a:cubicBezTo>
                    <a:pt x="2685893" y="2970270"/>
                    <a:pt x="2672896" y="2956747"/>
                    <a:pt x="2672896" y="2940070"/>
                  </a:cubicBezTo>
                  <a:cubicBezTo>
                    <a:pt x="2672896" y="2923393"/>
                    <a:pt x="2685893" y="2909870"/>
                    <a:pt x="2701923" y="2909870"/>
                  </a:cubicBezTo>
                  <a:cubicBezTo>
                    <a:pt x="2717952" y="2909870"/>
                    <a:pt x="2730949" y="2923393"/>
                    <a:pt x="2730949" y="2940070"/>
                  </a:cubicBezTo>
                  <a:cubicBezTo>
                    <a:pt x="2730949" y="2956747"/>
                    <a:pt x="2717952" y="2970270"/>
                    <a:pt x="2701923" y="2970270"/>
                  </a:cubicBezTo>
                  <a:close/>
                  <a:moveTo>
                    <a:pt x="2914241" y="2970270"/>
                  </a:moveTo>
                  <a:cubicBezTo>
                    <a:pt x="2898212" y="2970270"/>
                    <a:pt x="2885214" y="2956747"/>
                    <a:pt x="2885214" y="2940070"/>
                  </a:cubicBezTo>
                  <a:cubicBezTo>
                    <a:pt x="2885214" y="2923393"/>
                    <a:pt x="2898212" y="2909870"/>
                    <a:pt x="2914241" y="2909870"/>
                  </a:cubicBezTo>
                  <a:cubicBezTo>
                    <a:pt x="2930270" y="2909870"/>
                    <a:pt x="2943268" y="2923393"/>
                    <a:pt x="2943268" y="2940070"/>
                  </a:cubicBezTo>
                  <a:cubicBezTo>
                    <a:pt x="2943268" y="2956747"/>
                    <a:pt x="2930270" y="2970270"/>
                    <a:pt x="2914241" y="2970270"/>
                  </a:cubicBezTo>
                  <a:close/>
                  <a:moveTo>
                    <a:pt x="3409655" y="2970270"/>
                  </a:moveTo>
                  <a:cubicBezTo>
                    <a:pt x="3393626" y="2970270"/>
                    <a:pt x="3380628" y="2956747"/>
                    <a:pt x="3380628" y="2940070"/>
                  </a:cubicBezTo>
                  <a:cubicBezTo>
                    <a:pt x="3380628" y="2923393"/>
                    <a:pt x="3393626" y="2909870"/>
                    <a:pt x="3409655" y="2909870"/>
                  </a:cubicBezTo>
                  <a:cubicBezTo>
                    <a:pt x="3425684" y="2909870"/>
                    <a:pt x="3438682" y="2923393"/>
                    <a:pt x="3438682" y="2940070"/>
                  </a:cubicBezTo>
                  <a:cubicBezTo>
                    <a:pt x="3438682" y="2956747"/>
                    <a:pt x="3425684" y="2970270"/>
                    <a:pt x="3409655" y="2970270"/>
                  </a:cubicBezTo>
                  <a:close/>
                  <a:moveTo>
                    <a:pt x="3551204" y="2970270"/>
                  </a:moveTo>
                  <a:cubicBezTo>
                    <a:pt x="3535174" y="2970270"/>
                    <a:pt x="3522177" y="2956747"/>
                    <a:pt x="3522177" y="2940070"/>
                  </a:cubicBezTo>
                  <a:cubicBezTo>
                    <a:pt x="3522177" y="2923393"/>
                    <a:pt x="3535174" y="2909870"/>
                    <a:pt x="3551204" y="2909870"/>
                  </a:cubicBezTo>
                  <a:cubicBezTo>
                    <a:pt x="3567233" y="2909870"/>
                    <a:pt x="3580230" y="2923393"/>
                    <a:pt x="3580230" y="2940070"/>
                  </a:cubicBezTo>
                  <a:cubicBezTo>
                    <a:pt x="3580230" y="2956747"/>
                    <a:pt x="3567233" y="2970270"/>
                    <a:pt x="3551204" y="2970270"/>
                  </a:cubicBezTo>
                  <a:close/>
                  <a:moveTo>
                    <a:pt x="4825125" y="2970270"/>
                  </a:moveTo>
                  <a:cubicBezTo>
                    <a:pt x="4809096" y="2970270"/>
                    <a:pt x="4796093" y="2956747"/>
                    <a:pt x="4796093" y="2940070"/>
                  </a:cubicBezTo>
                  <a:cubicBezTo>
                    <a:pt x="4796093" y="2923393"/>
                    <a:pt x="4809096" y="2909870"/>
                    <a:pt x="4825125" y="2909870"/>
                  </a:cubicBezTo>
                  <a:cubicBezTo>
                    <a:pt x="4841155" y="2909870"/>
                    <a:pt x="4854147" y="2923393"/>
                    <a:pt x="4854147" y="2940070"/>
                  </a:cubicBezTo>
                  <a:cubicBezTo>
                    <a:pt x="4854147" y="2956747"/>
                    <a:pt x="4841155" y="2970270"/>
                    <a:pt x="4825125" y="2970270"/>
                  </a:cubicBezTo>
                  <a:close/>
                  <a:moveTo>
                    <a:pt x="4895900" y="2970270"/>
                  </a:moveTo>
                  <a:cubicBezTo>
                    <a:pt x="4879870" y="2970270"/>
                    <a:pt x="4866867" y="2956747"/>
                    <a:pt x="4866867" y="2940070"/>
                  </a:cubicBezTo>
                  <a:cubicBezTo>
                    <a:pt x="4866867" y="2923393"/>
                    <a:pt x="4879870" y="2909870"/>
                    <a:pt x="4895900" y="2909870"/>
                  </a:cubicBezTo>
                  <a:cubicBezTo>
                    <a:pt x="4911929" y="2909870"/>
                    <a:pt x="4924921" y="2923393"/>
                    <a:pt x="4924921" y="2940070"/>
                  </a:cubicBezTo>
                  <a:cubicBezTo>
                    <a:pt x="4924921" y="2956747"/>
                    <a:pt x="4911929" y="2970270"/>
                    <a:pt x="4895900" y="2970270"/>
                  </a:cubicBezTo>
                  <a:close/>
                  <a:moveTo>
                    <a:pt x="4966674" y="2970270"/>
                  </a:moveTo>
                  <a:cubicBezTo>
                    <a:pt x="4950645" y="2970270"/>
                    <a:pt x="4937642" y="2956747"/>
                    <a:pt x="4937642" y="2940070"/>
                  </a:cubicBezTo>
                  <a:cubicBezTo>
                    <a:pt x="4937642" y="2923393"/>
                    <a:pt x="4950645" y="2909870"/>
                    <a:pt x="4966674" y="2909870"/>
                  </a:cubicBezTo>
                  <a:cubicBezTo>
                    <a:pt x="4982703" y="2909870"/>
                    <a:pt x="4995695" y="2923393"/>
                    <a:pt x="4995695" y="2940070"/>
                  </a:cubicBezTo>
                  <a:cubicBezTo>
                    <a:pt x="4995695" y="2956747"/>
                    <a:pt x="4982703" y="2970270"/>
                    <a:pt x="4966674" y="2970270"/>
                  </a:cubicBezTo>
                  <a:close/>
                  <a:moveTo>
                    <a:pt x="5037446" y="2970270"/>
                  </a:moveTo>
                  <a:cubicBezTo>
                    <a:pt x="5021417" y="2970270"/>
                    <a:pt x="5008414" y="2956747"/>
                    <a:pt x="5008414" y="2940070"/>
                  </a:cubicBezTo>
                  <a:cubicBezTo>
                    <a:pt x="5008414" y="2923393"/>
                    <a:pt x="5021417" y="2909870"/>
                    <a:pt x="5037446" y="2909870"/>
                  </a:cubicBezTo>
                  <a:cubicBezTo>
                    <a:pt x="5053475" y="2909870"/>
                    <a:pt x="5066468" y="2923393"/>
                    <a:pt x="5066468" y="2940070"/>
                  </a:cubicBezTo>
                  <a:cubicBezTo>
                    <a:pt x="5066468" y="2956747"/>
                    <a:pt x="5053475" y="2970270"/>
                    <a:pt x="5037446" y="2970270"/>
                  </a:cubicBezTo>
                  <a:close/>
                  <a:moveTo>
                    <a:pt x="5108219" y="2970270"/>
                  </a:moveTo>
                  <a:cubicBezTo>
                    <a:pt x="5092190" y="2970270"/>
                    <a:pt x="5079187" y="2956747"/>
                    <a:pt x="5079187" y="2940070"/>
                  </a:cubicBezTo>
                  <a:cubicBezTo>
                    <a:pt x="5079187" y="2923393"/>
                    <a:pt x="5092190" y="2909870"/>
                    <a:pt x="5108219" y="2909870"/>
                  </a:cubicBezTo>
                  <a:cubicBezTo>
                    <a:pt x="5124249" y="2909870"/>
                    <a:pt x="5137241" y="2923393"/>
                    <a:pt x="5137241" y="2940070"/>
                  </a:cubicBezTo>
                  <a:cubicBezTo>
                    <a:pt x="5137241" y="2956747"/>
                    <a:pt x="5124249" y="2970270"/>
                    <a:pt x="5108219" y="2970270"/>
                  </a:cubicBezTo>
                  <a:close/>
                  <a:moveTo>
                    <a:pt x="5178993" y="2970270"/>
                  </a:moveTo>
                  <a:cubicBezTo>
                    <a:pt x="5162963" y="2970270"/>
                    <a:pt x="5149960" y="2956747"/>
                    <a:pt x="5149960" y="2940070"/>
                  </a:cubicBezTo>
                  <a:cubicBezTo>
                    <a:pt x="5149960" y="2923393"/>
                    <a:pt x="5162963" y="2909870"/>
                    <a:pt x="5178993" y="2909870"/>
                  </a:cubicBezTo>
                  <a:cubicBezTo>
                    <a:pt x="5195022" y="2909870"/>
                    <a:pt x="5208014" y="2923393"/>
                    <a:pt x="5208014" y="2940070"/>
                  </a:cubicBezTo>
                  <a:cubicBezTo>
                    <a:pt x="5208014" y="2956747"/>
                    <a:pt x="5195022" y="2970270"/>
                    <a:pt x="5178993" y="2970270"/>
                  </a:cubicBezTo>
                  <a:close/>
                  <a:moveTo>
                    <a:pt x="5249767" y="2970270"/>
                  </a:moveTo>
                  <a:cubicBezTo>
                    <a:pt x="5233738" y="2970270"/>
                    <a:pt x="5220735" y="2956747"/>
                    <a:pt x="5220735" y="2940070"/>
                  </a:cubicBezTo>
                  <a:cubicBezTo>
                    <a:pt x="5220735" y="2923393"/>
                    <a:pt x="5233738" y="2909870"/>
                    <a:pt x="5249767" y="2909870"/>
                  </a:cubicBezTo>
                  <a:cubicBezTo>
                    <a:pt x="5265796" y="2909870"/>
                    <a:pt x="5278788" y="2923393"/>
                    <a:pt x="5278788" y="2940070"/>
                  </a:cubicBezTo>
                  <a:cubicBezTo>
                    <a:pt x="5278788" y="2956747"/>
                    <a:pt x="5265796" y="2970270"/>
                    <a:pt x="5249767" y="2970270"/>
                  </a:cubicBezTo>
                  <a:close/>
                  <a:moveTo>
                    <a:pt x="5320539" y="2970270"/>
                  </a:moveTo>
                  <a:cubicBezTo>
                    <a:pt x="5304510" y="2970270"/>
                    <a:pt x="5291507" y="2956747"/>
                    <a:pt x="5291507" y="2940070"/>
                  </a:cubicBezTo>
                  <a:cubicBezTo>
                    <a:pt x="5291507" y="2923393"/>
                    <a:pt x="5304510" y="2909870"/>
                    <a:pt x="5320539" y="2909870"/>
                  </a:cubicBezTo>
                  <a:cubicBezTo>
                    <a:pt x="5336568" y="2909870"/>
                    <a:pt x="5349561" y="2923393"/>
                    <a:pt x="5349561" y="2940070"/>
                  </a:cubicBezTo>
                  <a:cubicBezTo>
                    <a:pt x="5349561" y="2956747"/>
                    <a:pt x="5336568" y="2970270"/>
                    <a:pt x="5320539" y="2970270"/>
                  </a:cubicBezTo>
                  <a:close/>
                  <a:moveTo>
                    <a:pt x="5391313" y="2970270"/>
                  </a:moveTo>
                  <a:cubicBezTo>
                    <a:pt x="5375284" y="2970270"/>
                    <a:pt x="5362281" y="2956747"/>
                    <a:pt x="5362281" y="2940070"/>
                  </a:cubicBezTo>
                  <a:cubicBezTo>
                    <a:pt x="5362281" y="2923393"/>
                    <a:pt x="5375284" y="2909870"/>
                    <a:pt x="5391313" y="2909870"/>
                  </a:cubicBezTo>
                  <a:cubicBezTo>
                    <a:pt x="5407343" y="2909870"/>
                    <a:pt x="5420335" y="2923393"/>
                    <a:pt x="5420335" y="2940070"/>
                  </a:cubicBezTo>
                  <a:cubicBezTo>
                    <a:pt x="5420335" y="2956747"/>
                    <a:pt x="5407343" y="2970270"/>
                    <a:pt x="5391313" y="2970270"/>
                  </a:cubicBezTo>
                  <a:close/>
                  <a:moveTo>
                    <a:pt x="5462087" y="2970270"/>
                  </a:moveTo>
                  <a:cubicBezTo>
                    <a:pt x="5446057" y="2970270"/>
                    <a:pt x="5433054" y="2956747"/>
                    <a:pt x="5433054" y="2940070"/>
                  </a:cubicBezTo>
                  <a:cubicBezTo>
                    <a:pt x="5433054" y="2923393"/>
                    <a:pt x="5446057" y="2909870"/>
                    <a:pt x="5462087" y="2909870"/>
                  </a:cubicBezTo>
                  <a:cubicBezTo>
                    <a:pt x="5478116" y="2909870"/>
                    <a:pt x="5491108" y="2923393"/>
                    <a:pt x="5491108" y="2940070"/>
                  </a:cubicBezTo>
                  <a:cubicBezTo>
                    <a:pt x="5491108" y="2956747"/>
                    <a:pt x="5478116" y="2970270"/>
                    <a:pt x="5462087" y="2970270"/>
                  </a:cubicBezTo>
                  <a:close/>
                  <a:moveTo>
                    <a:pt x="5532861" y="2970270"/>
                  </a:moveTo>
                  <a:cubicBezTo>
                    <a:pt x="5516832" y="2970270"/>
                    <a:pt x="5503829" y="2956747"/>
                    <a:pt x="5503829" y="2940070"/>
                  </a:cubicBezTo>
                  <a:cubicBezTo>
                    <a:pt x="5503829" y="2923393"/>
                    <a:pt x="5516832" y="2909870"/>
                    <a:pt x="5532861" y="2909870"/>
                  </a:cubicBezTo>
                  <a:cubicBezTo>
                    <a:pt x="5548890" y="2909870"/>
                    <a:pt x="5561882" y="2923393"/>
                    <a:pt x="5561882" y="2940070"/>
                  </a:cubicBezTo>
                  <a:cubicBezTo>
                    <a:pt x="5561882" y="2956747"/>
                    <a:pt x="5548890" y="2970270"/>
                    <a:pt x="5532861" y="2970270"/>
                  </a:cubicBezTo>
                  <a:close/>
                  <a:moveTo>
                    <a:pt x="5603633" y="2970270"/>
                  </a:moveTo>
                  <a:cubicBezTo>
                    <a:pt x="5587604" y="2970270"/>
                    <a:pt x="5574601" y="2956747"/>
                    <a:pt x="5574601" y="2940070"/>
                  </a:cubicBezTo>
                  <a:cubicBezTo>
                    <a:pt x="5574601" y="2923393"/>
                    <a:pt x="5587604" y="2909870"/>
                    <a:pt x="5603633" y="2909870"/>
                  </a:cubicBezTo>
                  <a:cubicBezTo>
                    <a:pt x="5619662" y="2909870"/>
                    <a:pt x="5632655" y="2923393"/>
                    <a:pt x="5632655" y="2940070"/>
                  </a:cubicBezTo>
                  <a:cubicBezTo>
                    <a:pt x="5632655" y="2956747"/>
                    <a:pt x="5619662" y="2970270"/>
                    <a:pt x="5603633" y="2970270"/>
                  </a:cubicBezTo>
                  <a:close/>
                  <a:moveTo>
                    <a:pt x="5674406" y="2970270"/>
                  </a:moveTo>
                  <a:cubicBezTo>
                    <a:pt x="5658377" y="2970270"/>
                    <a:pt x="5645374" y="2956747"/>
                    <a:pt x="5645374" y="2940070"/>
                  </a:cubicBezTo>
                  <a:cubicBezTo>
                    <a:pt x="5645374" y="2923393"/>
                    <a:pt x="5658377" y="2909870"/>
                    <a:pt x="5674406" y="2909870"/>
                  </a:cubicBezTo>
                  <a:cubicBezTo>
                    <a:pt x="5690436" y="2909870"/>
                    <a:pt x="5703428" y="2923393"/>
                    <a:pt x="5703428" y="2940070"/>
                  </a:cubicBezTo>
                  <a:cubicBezTo>
                    <a:pt x="5703428" y="2956747"/>
                    <a:pt x="5690436" y="2970270"/>
                    <a:pt x="5674406" y="2970270"/>
                  </a:cubicBezTo>
                  <a:close/>
                  <a:moveTo>
                    <a:pt x="5745180" y="2970270"/>
                  </a:moveTo>
                  <a:cubicBezTo>
                    <a:pt x="5729150" y="2970270"/>
                    <a:pt x="5716147" y="2956747"/>
                    <a:pt x="5716147" y="2940070"/>
                  </a:cubicBezTo>
                  <a:cubicBezTo>
                    <a:pt x="5716147" y="2923393"/>
                    <a:pt x="5729150" y="2909870"/>
                    <a:pt x="5745180" y="2909870"/>
                  </a:cubicBezTo>
                  <a:cubicBezTo>
                    <a:pt x="5761209" y="2909870"/>
                    <a:pt x="5774201" y="2923393"/>
                    <a:pt x="5774201" y="2940070"/>
                  </a:cubicBezTo>
                  <a:cubicBezTo>
                    <a:pt x="5774201" y="2956747"/>
                    <a:pt x="5761209" y="2970270"/>
                    <a:pt x="5745180" y="2970270"/>
                  </a:cubicBezTo>
                  <a:close/>
                  <a:moveTo>
                    <a:pt x="5815954" y="2970270"/>
                  </a:moveTo>
                  <a:cubicBezTo>
                    <a:pt x="5799925" y="2970270"/>
                    <a:pt x="5786922" y="2956747"/>
                    <a:pt x="5786922" y="2940070"/>
                  </a:cubicBezTo>
                  <a:cubicBezTo>
                    <a:pt x="5786922" y="2923393"/>
                    <a:pt x="5799925" y="2909870"/>
                    <a:pt x="5815954" y="2909870"/>
                  </a:cubicBezTo>
                  <a:cubicBezTo>
                    <a:pt x="5831983" y="2909870"/>
                    <a:pt x="5844975" y="2923393"/>
                    <a:pt x="5844975" y="2940070"/>
                  </a:cubicBezTo>
                  <a:cubicBezTo>
                    <a:pt x="5844975" y="2956747"/>
                    <a:pt x="5831983" y="2970270"/>
                    <a:pt x="5815954" y="2970270"/>
                  </a:cubicBezTo>
                  <a:close/>
                  <a:moveTo>
                    <a:pt x="5886727" y="2970270"/>
                  </a:moveTo>
                  <a:cubicBezTo>
                    <a:pt x="5870698" y="2970270"/>
                    <a:pt x="5857695" y="2956747"/>
                    <a:pt x="5857695" y="2940070"/>
                  </a:cubicBezTo>
                  <a:cubicBezTo>
                    <a:pt x="5857695" y="2923393"/>
                    <a:pt x="5870698" y="2909870"/>
                    <a:pt x="5886727" y="2909870"/>
                  </a:cubicBezTo>
                  <a:cubicBezTo>
                    <a:pt x="5902756" y="2909870"/>
                    <a:pt x="5915749" y="2923393"/>
                    <a:pt x="5915749" y="2940070"/>
                  </a:cubicBezTo>
                  <a:cubicBezTo>
                    <a:pt x="5915749" y="2956747"/>
                    <a:pt x="5902756" y="2970270"/>
                    <a:pt x="5886727" y="2970270"/>
                  </a:cubicBezTo>
                  <a:close/>
                  <a:moveTo>
                    <a:pt x="5957500" y="2970270"/>
                  </a:moveTo>
                  <a:cubicBezTo>
                    <a:pt x="5941471" y="2970270"/>
                    <a:pt x="5928468" y="2956747"/>
                    <a:pt x="5928468" y="2940070"/>
                  </a:cubicBezTo>
                  <a:cubicBezTo>
                    <a:pt x="5928468" y="2923393"/>
                    <a:pt x="5941471" y="2909870"/>
                    <a:pt x="5957500" y="2909870"/>
                  </a:cubicBezTo>
                  <a:cubicBezTo>
                    <a:pt x="5973530" y="2909870"/>
                    <a:pt x="5986522" y="2923393"/>
                    <a:pt x="5986522" y="2940070"/>
                  </a:cubicBezTo>
                  <a:cubicBezTo>
                    <a:pt x="5986522" y="2956747"/>
                    <a:pt x="5973530" y="2970270"/>
                    <a:pt x="5957500" y="2970270"/>
                  </a:cubicBezTo>
                  <a:close/>
                  <a:moveTo>
                    <a:pt x="6028274" y="2970270"/>
                  </a:moveTo>
                  <a:cubicBezTo>
                    <a:pt x="6012244" y="2970270"/>
                    <a:pt x="5999241" y="2956747"/>
                    <a:pt x="5999241" y="2940070"/>
                  </a:cubicBezTo>
                  <a:cubicBezTo>
                    <a:pt x="5999241" y="2923393"/>
                    <a:pt x="6012244" y="2909870"/>
                    <a:pt x="6028274" y="2909870"/>
                  </a:cubicBezTo>
                  <a:cubicBezTo>
                    <a:pt x="6044303" y="2909870"/>
                    <a:pt x="6057295" y="2923393"/>
                    <a:pt x="6057295" y="2940070"/>
                  </a:cubicBezTo>
                  <a:cubicBezTo>
                    <a:pt x="6057295" y="2956747"/>
                    <a:pt x="6044303" y="2970270"/>
                    <a:pt x="6028274" y="2970270"/>
                  </a:cubicBezTo>
                  <a:close/>
                  <a:moveTo>
                    <a:pt x="6099048" y="2970270"/>
                  </a:moveTo>
                  <a:cubicBezTo>
                    <a:pt x="6083019" y="2970270"/>
                    <a:pt x="6070016" y="2956747"/>
                    <a:pt x="6070016" y="2940070"/>
                  </a:cubicBezTo>
                  <a:cubicBezTo>
                    <a:pt x="6070016" y="2923393"/>
                    <a:pt x="6083019" y="2909870"/>
                    <a:pt x="6099048" y="2909870"/>
                  </a:cubicBezTo>
                  <a:cubicBezTo>
                    <a:pt x="6115077" y="2909870"/>
                    <a:pt x="6128069" y="2923393"/>
                    <a:pt x="6128069" y="2940070"/>
                  </a:cubicBezTo>
                  <a:cubicBezTo>
                    <a:pt x="6128069" y="2956747"/>
                    <a:pt x="6115077" y="2970270"/>
                    <a:pt x="6099048" y="2970270"/>
                  </a:cubicBezTo>
                  <a:close/>
                  <a:moveTo>
                    <a:pt x="6169820" y="2970270"/>
                  </a:moveTo>
                  <a:cubicBezTo>
                    <a:pt x="6153791" y="2970270"/>
                    <a:pt x="6140788" y="2956747"/>
                    <a:pt x="6140788" y="2940070"/>
                  </a:cubicBezTo>
                  <a:cubicBezTo>
                    <a:pt x="6140788" y="2923393"/>
                    <a:pt x="6153791" y="2909870"/>
                    <a:pt x="6169820" y="2909870"/>
                  </a:cubicBezTo>
                  <a:cubicBezTo>
                    <a:pt x="6185849" y="2909870"/>
                    <a:pt x="6198842" y="2923393"/>
                    <a:pt x="6198842" y="2940070"/>
                  </a:cubicBezTo>
                  <a:cubicBezTo>
                    <a:pt x="6198842" y="2956747"/>
                    <a:pt x="6185849" y="2970270"/>
                    <a:pt x="6169820" y="2970270"/>
                  </a:cubicBezTo>
                  <a:close/>
                  <a:moveTo>
                    <a:pt x="6382142" y="2970270"/>
                  </a:moveTo>
                  <a:cubicBezTo>
                    <a:pt x="6366113" y="2970270"/>
                    <a:pt x="6353110" y="2956747"/>
                    <a:pt x="6353110" y="2940070"/>
                  </a:cubicBezTo>
                  <a:cubicBezTo>
                    <a:pt x="6353110" y="2923393"/>
                    <a:pt x="6366113" y="2909870"/>
                    <a:pt x="6382142" y="2909870"/>
                  </a:cubicBezTo>
                  <a:cubicBezTo>
                    <a:pt x="6398171" y="2909870"/>
                    <a:pt x="6411163" y="2923393"/>
                    <a:pt x="6411163" y="2940070"/>
                  </a:cubicBezTo>
                  <a:cubicBezTo>
                    <a:pt x="6411163" y="2956747"/>
                    <a:pt x="6398171" y="2970270"/>
                    <a:pt x="6382142" y="2970270"/>
                  </a:cubicBezTo>
                  <a:close/>
                  <a:moveTo>
                    <a:pt x="6452914" y="2970270"/>
                  </a:moveTo>
                  <a:cubicBezTo>
                    <a:pt x="6436885" y="2970270"/>
                    <a:pt x="6423882" y="2956747"/>
                    <a:pt x="6423882" y="2940070"/>
                  </a:cubicBezTo>
                  <a:cubicBezTo>
                    <a:pt x="6423882" y="2923393"/>
                    <a:pt x="6436885" y="2909870"/>
                    <a:pt x="6452914" y="2909870"/>
                  </a:cubicBezTo>
                  <a:cubicBezTo>
                    <a:pt x="6468943" y="2909870"/>
                    <a:pt x="6481936" y="2923393"/>
                    <a:pt x="6481936" y="2940070"/>
                  </a:cubicBezTo>
                  <a:cubicBezTo>
                    <a:pt x="6481936" y="2956747"/>
                    <a:pt x="6468943" y="2970270"/>
                    <a:pt x="6452914" y="2970270"/>
                  </a:cubicBezTo>
                  <a:close/>
                  <a:moveTo>
                    <a:pt x="6523687" y="2970270"/>
                  </a:moveTo>
                  <a:cubicBezTo>
                    <a:pt x="6507658" y="2970270"/>
                    <a:pt x="6494655" y="2956747"/>
                    <a:pt x="6494655" y="2940070"/>
                  </a:cubicBezTo>
                  <a:cubicBezTo>
                    <a:pt x="6494655" y="2923393"/>
                    <a:pt x="6507658" y="2909870"/>
                    <a:pt x="6523687" y="2909870"/>
                  </a:cubicBezTo>
                  <a:cubicBezTo>
                    <a:pt x="6539717" y="2909870"/>
                    <a:pt x="6552709" y="2923393"/>
                    <a:pt x="6552709" y="2940070"/>
                  </a:cubicBezTo>
                  <a:cubicBezTo>
                    <a:pt x="6552709" y="2956747"/>
                    <a:pt x="6539717" y="2970270"/>
                    <a:pt x="6523687" y="2970270"/>
                  </a:cubicBezTo>
                  <a:close/>
                  <a:moveTo>
                    <a:pt x="6594461" y="2970270"/>
                  </a:moveTo>
                  <a:cubicBezTo>
                    <a:pt x="6578431" y="2970270"/>
                    <a:pt x="6565428" y="2956747"/>
                    <a:pt x="6565428" y="2940070"/>
                  </a:cubicBezTo>
                  <a:cubicBezTo>
                    <a:pt x="6565428" y="2923393"/>
                    <a:pt x="6578431" y="2909870"/>
                    <a:pt x="6594461" y="2909870"/>
                  </a:cubicBezTo>
                  <a:cubicBezTo>
                    <a:pt x="6610490" y="2909870"/>
                    <a:pt x="6623482" y="2923393"/>
                    <a:pt x="6623482" y="2940070"/>
                  </a:cubicBezTo>
                  <a:cubicBezTo>
                    <a:pt x="6623482" y="2956747"/>
                    <a:pt x="6610490" y="2970270"/>
                    <a:pt x="6594461" y="2970270"/>
                  </a:cubicBezTo>
                  <a:close/>
                  <a:moveTo>
                    <a:pt x="6665235" y="2970270"/>
                  </a:moveTo>
                  <a:cubicBezTo>
                    <a:pt x="6649206" y="2970270"/>
                    <a:pt x="6636203" y="2956747"/>
                    <a:pt x="6636203" y="2940070"/>
                  </a:cubicBezTo>
                  <a:cubicBezTo>
                    <a:pt x="6636203" y="2923393"/>
                    <a:pt x="6649206" y="2909870"/>
                    <a:pt x="6665235" y="2909870"/>
                  </a:cubicBezTo>
                  <a:cubicBezTo>
                    <a:pt x="6681264" y="2909870"/>
                    <a:pt x="6694256" y="2923393"/>
                    <a:pt x="6694256" y="2940070"/>
                  </a:cubicBezTo>
                  <a:cubicBezTo>
                    <a:pt x="6694256" y="2956747"/>
                    <a:pt x="6681264" y="2970270"/>
                    <a:pt x="6665235" y="2970270"/>
                  </a:cubicBezTo>
                  <a:close/>
                  <a:moveTo>
                    <a:pt x="7160648" y="2970270"/>
                  </a:moveTo>
                  <a:cubicBezTo>
                    <a:pt x="7144618" y="2970270"/>
                    <a:pt x="7131615" y="2956747"/>
                    <a:pt x="7131615" y="2940070"/>
                  </a:cubicBezTo>
                  <a:cubicBezTo>
                    <a:pt x="7131615" y="2923393"/>
                    <a:pt x="7144618" y="2909870"/>
                    <a:pt x="7160648" y="2909870"/>
                  </a:cubicBezTo>
                  <a:cubicBezTo>
                    <a:pt x="7176677" y="2909870"/>
                    <a:pt x="7189669" y="2923393"/>
                    <a:pt x="7189669" y="2940070"/>
                  </a:cubicBezTo>
                  <a:cubicBezTo>
                    <a:pt x="7189669" y="2956747"/>
                    <a:pt x="7176677" y="2970270"/>
                    <a:pt x="7160648" y="2970270"/>
                  </a:cubicBezTo>
                  <a:close/>
                  <a:moveTo>
                    <a:pt x="7231422" y="2970270"/>
                  </a:moveTo>
                  <a:cubicBezTo>
                    <a:pt x="7215393" y="2970270"/>
                    <a:pt x="7202390" y="2956747"/>
                    <a:pt x="7202390" y="2940070"/>
                  </a:cubicBezTo>
                  <a:cubicBezTo>
                    <a:pt x="7202390" y="2923393"/>
                    <a:pt x="7215393" y="2909870"/>
                    <a:pt x="7231422" y="2909870"/>
                  </a:cubicBezTo>
                  <a:cubicBezTo>
                    <a:pt x="7247451" y="2909870"/>
                    <a:pt x="7260443" y="2923393"/>
                    <a:pt x="7260443" y="2940070"/>
                  </a:cubicBezTo>
                  <a:cubicBezTo>
                    <a:pt x="7260443" y="2956747"/>
                    <a:pt x="7247451" y="2970270"/>
                    <a:pt x="7231422" y="2970270"/>
                  </a:cubicBezTo>
                  <a:close/>
                  <a:moveTo>
                    <a:pt x="7302194" y="2970270"/>
                  </a:moveTo>
                  <a:cubicBezTo>
                    <a:pt x="7286165" y="2970270"/>
                    <a:pt x="7273162" y="2956747"/>
                    <a:pt x="7273162" y="2940070"/>
                  </a:cubicBezTo>
                  <a:cubicBezTo>
                    <a:pt x="7273162" y="2923393"/>
                    <a:pt x="7286165" y="2909870"/>
                    <a:pt x="7302194" y="2909870"/>
                  </a:cubicBezTo>
                  <a:cubicBezTo>
                    <a:pt x="7318223" y="2909870"/>
                    <a:pt x="7331216" y="2923393"/>
                    <a:pt x="7331216" y="2940070"/>
                  </a:cubicBezTo>
                  <a:cubicBezTo>
                    <a:pt x="7331216" y="2956747"/>
                    <a:pt x="7318223" y="2970270"/>
                    <a:pt x="7302194" y="2970270"/>
                  </a:cubicBezTo>
                  <a:close/>
                  <a:moveTo>
                    <a:pt x="7372968" y="2970270"/>
                  </a:moveTo>
                  <a:cubicBezTo>
                    <a:pt x="7356939" y="2970270"/>
                    <a:pt x="7343936" y="2956747"/>
                    <a:pt x="7343936" y="2940070"/>
                  </a:cubicBezTo>
                  <a:cubicBezTo>
                    <a:pt x="7343936" y="2923393"/>
                    <a:pt x="7356939" y="2909870"/>
                    <a:pt x="7372968" y="2909870"/>
                  </a:cubicBezTo>
                  <a:cubicBezTo>
                    <a:pt x="7388998" y="2909870"/>
                    <a:pt x="7401990" y="2923393"/>
                    <a:pt x="7401990" y="2940070"/>
                  </a:cubicBezTo>
                  <a:cubicBezTo>
                    <a:pt x="7401990" y="2956747"/>
                    <a:pt x="7388998" y="2970270"/>
                    <a:pt x="7372968" y="2970270"/>
                  </a:cubicBezTo>
                  <a:close/>
                  <a:moveTo>
                    <a:pt x="7726835" y="2970270"/>
                  </a:moveTo>
                  <a:cubicBezTo>
                    <a:pt x="7710805" y="2970270"/>
                    <a:pt x="7697802" y="2956747"/>
                    <a:pt x="7697802" y="2940070"/>
                  </a:cubicBezTo>
                  <a:cubicBezTo>
                    <a:pt x="7697802" y="2923393"/>
                    <a:pt x="7710805" y="2909870"/>
                    <a:pt x="7726835" y="2909870"/>
                  </a:cubicBezTo>
                  <a:cubicBezTo>
                    <a:pt x="7742864" y="2909870"/>
                    <a:pt x="7755856" y="2923393"/>
                    <a:pt x="7755856" y="2940070"/>
                  </a:cubicBezTo>
                  <a:cubicBezTo>
                    <a:pt x="7755856" y="2956747"/>
                    <a:pt x="7742864" y="2970270"/>
                    <a:pt x="7726835" y="2970270"/>
                  </a:cubicBezTo>
                  <a:close/>
                  <a:moveTo>
                    <a:pt x="7797609" y="2970270"/>
                  </a:moveTo>
                  <a:cubicBezTo>
                    <a:pt x="7781580" y="2970270"/>
                    <a:pt x="7768577" y="2956747"/>
                    <a:pt x="7768577" y="2940070"/>
                  </a:cubicBezTo>
                  <a:cubicBezTo>
                    <a:pt x="7768577" y="2923393"/>
                    <a:pt x="7781580" y="2909870"/>
                    <a:pt x="7797609" y="2909870"/>
                  </a:cubicBezTo>
                  <a:cubicBezTo>
                    <a:pt x="7813638" y="2909870"/>
                    <a:pt x="7826630" y="2923393"/>
                    <a:pt x="7826630" y="2940070"/>
                  </a:cubicBezTo>
                  <a:cubicBezTo>
                    <a:pt x="7826630" y="2956747"/>
                    <a:pt x="7813638" y="2970270"/>
                    <a:pt x="7797609" y="2970270"/>
                  </a:cubicBezTo>
                  <a:close/>
                  <a:moveTo>
                    <a:pt x="7868382" y="2970270"/>
                  </a:moveTo>
                  <a:cubicBezTo>
                    <a:pt x="7852353" y="2970270"/>
                    <a:pt x="7839350" y="2956747"/>
                    <a:pt x="7839350" y="2940070"/>
                  </a:cubicBezTo>
                  <a:cubicBezTo>
                    <a:pt x="7839350" y="2923393"/>
                    <a:pt x="7852353" y="2909870"/>
                    <a:pt x="7868382" y="2909870"/>
                  </a:cubicBezTo>
                  <a:cubicBezTo>
                    <a:pt x="7884411" y="2909870"/>
                    <a:pt x="7897404" y="2923393"/>
                    <a:pt x="7897404" y="2940070"/>
                  </a:cubicBezTo>
                  <a:cubicBezTo>
                    <a:pt x="7897404" y="2956747"/>
                    <a:pt x="7884411" y="2970270"/>
                    <a:pt x="7868382" y="2970270"/>
                  </a:cubicBezTo>
                  <a:close/>
                  <a:moveTo>
                    <a:pt x="7939155" y="2970270"/>
                  </a:moveTo>
                  <a:cubicBezTo>
                    <a:pt x="7923126" y="2970270"/>
                    <a:pt x="7910123" y="2956747"/>
                    <a:pt x="7910123" y="2940070"/>
                  </a:cubicBezTo>
                  <a:cubicBezTo>
                    <a:pt x="7910123" y="2923393"/>
                    <a:pt x="7923126" y="2909870"/>
                    <a:pt x="7939155" y="2909870"/>
                  </a:cubicBezTo>
                  <a:cubicBezTo>
                    <a:pt x="7955185" y="2909870"/>
                    <a:pt x="7968177" y="2923393"/>
                    <a:pt x="7968177" y="2940070"/>
                  </a:cubicBezTo>
                  <a:cubicBezTo>
                    <a:pt x="7968177" y="2956747"/>
                    <a:pt x="7955185" y="2970270"/>
                    <a:pt x="7939155" y="2970270"/>
                  </a:cubicBezTo>
                  <a:close/>
                  <a:moveTo>
                    <a:pt x="8151475" y="2970270"/>
                  </a:moveTo>
                  <a:cubicBezTo>
                    <a:pt x="8135446" y="2970270"/>
                    <a:pt x="8122443" y="2956747"/>
                    <a:pt x="8122443" y="2940070"/>
                  </a:cubicBezTo>
                  <a:cubicBezTo>
                    <a:pt x="8122443" y="2923393"/>
                    <a:pt x="8135446" y="2909870"/>
                    <a:pt x="8151475" y="2909870"/>
                  </a:cubicBezTo>
                  <a:cubicBezTo>
                    <a:pt x="8167504" y="2909870"/>
                    <a:pt x="8180497" y="2923393"/>
                    <a:pt x="8180497" y="2940070"/>
                  </a:cubicBezTo>
                  <a:cubicBezTo>
                    <a:pt x="8180497" y="2956747"/>
                    <a:pt x="8167504" y="2970270"/>
                    <a:pt x="8151475" y="2970270"/>
                  </a:cubicBezTo>
                  <a:close/>
                  <a:moveTo>
                    <a:pt x="2701923" y="2896669"/>
                  </a:moveTo>
                  <a:cubicBezTo>
                    <a:pt x="2685893" y="2896669"/>
                    <a:pt x="2672896" y="2883146"/>
                    <a:pt x="2672896" y="2866469"/>
                  </a:cubicBezTo>
                  <a:cubicBezTo>
                    <a:pt x="2672896" y="2849792"/>
                    <a:pt x="2685893" y="2836269"/>
                    <a:pt x="2701923" y="2836269"/>
                  </a:cubicBezTo>
                  <a:cubicBezTo>
                    <a:pt x="2717952" y="2836269"/>
                    <a:pt x="2730949" y="2849792"/>
                    <a:pt x="2730949" y="2866469"/>
                  </a:cubicBezTo>
                  <a:cubicBezTo>
                    <a:pt x="2730949" y="2883146"/>
                    <a:pt x="2717952" y="2896669"/>
                    <a:pt x="2701923" y="2896669"/>
                  </a:cubicBezTo>
                  <a:close/>
                  <a:moveTo>
                    <a:pt x="2772695" y="2896669"/>
                  </a:moveTo>
                  <a:cubicBezTo>
                    <a:pt x="2756666" y="2896669"/>
                    <a:pt x="2743668" y="2883146"/>
                    <a:pt x="2743668" y="2866469"/>
                  </a:cubicBezTo>
                  <a:cubicBezTo>
                    <a:pt x="2743668" y="2849792"/>
                    <a:pt x="2756666" y="2836269"/>
                    <a:pt x="2772695" y="2836269"/>
                  </a:cubicBezTo>
                  <a:cubicBezTo>
                    <a:pt x="2788724" y="2836269"/>
                    <a:pt x="2801722" y="2849792"/>
                    <a:pt x="2801722" y="2866469"/>
                  </a:cubicBezTo>
                  <a:cubicBezTo>
                    <a:pt x="2801722" y="2883146"/>
                    <a:pt x="2788724" y="2896669"/>
                    <a:pt x="2772695" y="2896669"/>
                  </a:cubicBezTo>
                  <a:close/>
                  <a:moveTo>
                    <a:pt x="2843468" y="2896669"/>
                  </a:moveTo>
                  <a:cubicBezTo>
                    <a:pt x="2827439" y="2896669"/>
                    <a:pt x="2814441" y="2883146"/>
                    <a:pt x="2814441" y="2866469"/>
                  </a:cubicBezTo>
                  <a:cubicBezTo>
                    <a:pt x="2814441" y="2849792"/>
                    <a:pt x="2827439" y="2836269"/>
                    <a:pt x="2843468" y="2836269"/>
                  </a:cubicBezTo>
                  <a:cubicBezTo>
                    <a:pt x="2859497" y="2836269"/>
                    <a:pt x="2872495" y="2849792"/>
                    <a:pt x="2872495" y="2866469"/>
                  </a:cubicBezTo>
                  <a:cubicBezTo>
                    <a:pt x="2872495" y="2883146"/>
                    <a:pt x="2859497" y="2896669"/>
                    <a:pt x="2843468" y="2896669"/>
                  </a:cubicBezTo>
                  <a:close/>
                  <a:moveTo>
                    <a:pt x="2914241" y="2896669"/>
                  </a:moveTo>
                  <a:cubicBezTo>
                    <a:pt x="2898212" y="2896669"/>
                    <a:pt x="2885214" y="2883146"/>
                    <a:pt x="2885214" y="2866469"/>
                  </a:cubicBezTo>
                  <a:cubicBezTo>
                    <a:pt x="2885214" y="2849792"/>
                    <a:pt x="2898212" y="2836269"/>
                    <a:pt x="2914241" y="2836269"/>
                  </a:cubicBezTo>
                  <a:cubicBezTo>
                    <a:pt x="2930270" y="2836269"/>
                    <a:pt x="2943268" y="2849792"/>
                    <a:pt x="2943268" y="2866469"/>
                  </a:cubicBezTo>
                  <a:cubicBezTo>
                    <a:pt x="2943268" y="2883146"/>
                    <a:pt x="2930270" y="2896669"/>
                    <a:pt x="2914241" y="2896669"/>
                  </a:cubicBezTo>
                  <a:close/>
                  <a:moveTo>
                    <a:pt x="4895900" y="2896669"/>
                  </a:moveTo>
                  <a:cubicBezTo>
                    <a:pt x="4879870" y="2896669"/>
                    <a:pt x="4866867" y="2883146"/>
                    <a:pt x="4866867" y="2866469"/>
                  </a:cubicBezTo>
                  <a:cubicBezTo>
                    <a:pt x="4866867" y="2849792"/>
                    <a:pt x="4879870" y="2836269"/>
                    <a:pt x="4895900" y="2836269"/>
                  </a:cubicBezTo>
                  <a:cubicBezTo>
                    <a:pt x="4911929" y="2836269"/>
                    <a:pt x="4924921" y="2849792"/>
                    <a:pt x="4924921" y="2866469"/>
                  </a:cubicBezTo>
                  <a:cubicBezTo>
                    <a:pt x="4924921" y="2883146"/>
                    <a:pt x="4911929" y="2896669"/>
                    <a:pt x="4895900" y="2896669"/>
                  </a:cubicBezTo>
                  <a:close/>
                  <a:moveTo>
                    <a:pt x="4966674" y="2896669"/>
                  </a:moveTo>
                  <a:cubicBezTo>
                    <a:pt x="4950645" y="2896669"/>
                    <a:pt x="4937642" y="2883146"/>
                    <a:pt x="4937642" y="2866469"/>
                  </a:cubicBezTo>
                  <a:cubicBezTo>
                    <a:pt x="4937642" y="2849792"/>
                    <a:pt x="4950645" y="2836269"/>
                    <a:pt x="4966674" y="2836269"/>
                  </a:cubicBezTo>
                  <a:cubicBezTo>
                    <a:pt x="4982703" y="2836269"/>
                    <a:pt x="4995695" y="2849792"/>
                    <a:pt x="4995695" y="2866469"/>
                  </a:cubicBezTo>
                  <a:cubicBezTo>
                    <a:pt x="4995695" y="2883146"/>
                    <a:pt x="4982703" y="2896669"/>
                    <a:pt x="4966674" y="2896669"/>
                  </a:cubicBezTo>
                  <a:close/>
                  <a:moveTo>
                    <a:pt x="5037446" y="2896669"/>
                  </a:moveTo>
                  <a:cubicBezTo>
                    <a:pt x="5021417" y="2896669"/>
                    <a:pt x="5008414" y="2883146"/>
                    <a:pt x="5008414" y="2866469"/>
                  </a:cubicBezTo>
                  <a:cubicBezTo>
                    <a:pt x="5008414" y="2849792"/>
                    <a:pt x="5021417" y="2836269"/>
                    <a:pt x="5037446" y="2836269"/>
                  </a:cubicBezTo>
                  <a:cubicBezTo>
                    <a:pt x="5053475" y="2836269"/>
                    <a:pt x="5066468" y="2849792"/>
                    <a:pt x="5066468" y="2866469"/>
                  </a:cubicBezTo>
                  <a:cubicBezTo>
                    <a:pt x="5066468" y="2883146"/>
                    <a:pt x="5053475" y="2896669"/>
                    <a:pt x="5037446" y="2896669"/>
                  </a:cubicBezTo>
                  <a:close/>
                  <a:moveTo>
                    <a:pt x="5108219" y="2896669"/>
                  </a:moveTo>
                  <a:cubicBezTo>
                    <a:pt x="5092190" y="2896669"/>
                    <a:pt x="5079187" y="2883146"/>
                    <a:pt x="5079187" y="2866469"/>
                  </a:cubicBezTo>
                  <a:cubicBezTo>
                    <a:pt x="5079187" y="2849792"/>
                    <a:pt x="5092190" y="2836269"/>
                    <a:pt x="5108219" y="2836269"/>
                  </a:cubicBezTo>
                  <a:cubicBezTo>
                    <a:pt x="5124249" y="2836269"/>
                    <a:pt x="5137241" y="2849792"/>
                    <a:pt x="5137241" y="2866469"/>
                  </a:cubicBezTo>
                  <a:cubicBezTo>
                    <a:pt x="5137241" y="2883146"/>
                    <a:pt x="5124249" y="2896669"/>
                    <a:pt x="5108219" y="2896669"/>
                  </a:cubicBezTo>
                  <a:close/>
                  <a:moveTo>
                    <a:pt x="5178993" y="2896669"/>
                  </a:moveTo>
                  <a:cubicBezTo>
                    <a:pt x="5162963" y="2896669"/>
                    <a:pt x="5149960" y="2883146"/>
                    <a:pt x="5149960" y="2866469"/>
                  </a:cubicBezTo>
                  <a:cubicBezTo>
                    <a:pt x="5149960" y="2849792"/>
                    <a:pt x="5162963" y="2836269"/>
                    <a:pt x="5178993" y="2836269"/>
                  </a:cubicBezTo>
                  <a:cubicBezTo>
                    <a:pt x="5195022" y="2836269"/>
                    <a:pt x="5208014" y="2849792"/>
                    <a:pt x="5208014" y="2866469"/>
                  </a:cubicBezTo>
                  <a:cubicBezTo>
                    <a:pt x="5208014" y="2883146"/>
                    <a:pt x="5195022" y="2896669"/>
                    <a:pt x="5178993" y="2896669"/>
                  </a:cubicBezTo>
                  <a:close/>
                  <a:moveTo>
                    <a:pt x="5249767" y="2896669"/>
                  </a:moveTo>
                  <a:cubicBezTo>
                    <a:pt x="5233738" y="2896669"/>
                    <a:pt x="5220735" y="2883146"/>
                    <a:pt x="5220735" y="2866469"/>
                  </a:cubicBezTo>
                  <a:cubicBezTo>
                    <a:pt x="5220735" y="2849792"/>
                    <a:pt x="5233738" y="2836269"/>
                    <a:pt x="5249767" y="2836269"/>
                  </a:cubicBezTo>
                  <a:cubicBezTo>
                    <a:pt x="5265796" y="2836269"/>
                    <a:pt x="5278788" y="2849792"/>
                    <a:pt x="5278788" y="2866469"/>
                  </a:cubicBezTo>
                  <a:cubicBezTo>
                    <a:pt x="5278788" y="2883146"/>
                    <a:pt x="5265796" y="2896669"/>
                    <a:pt x="5249767" y="2896669"/>
                  </a:cubicBezTo>
                  <a:close/>
                  <a:moveTo>
                    <a:pt x="5320539" y="2896669"/>
                  </a:moveTo>
                  <a:cubicBezTo>
                    <a:pt x="5304510" y="2896669"/>
                    <a:pt x="5291507" y="2883146"/>
                    <a:pt x="5291507" y="2866469"/>
                  </a:cubicBezTo>
                  <a:cubicBezTo>
                    <a:pt x="5291507" y="2849792"/>
                    <a:pt x="5304510" y="2836269"/>
                    <a:pt x="5320539" y="2836269"/>
                  </a:cubicBezTo>
                  <a:cubicBezTo>
                    <a:pt x="5336568" y="2836269"/>
                    <a:pt x="5349561" y="2849792"/>
                    <a:pt x="5349561" y="2866469"/>
                  </a:cubicBezTo>
                  <a:cubicBezTo>
                    <a:pt x="5349561" y="2883146"/>
                    <a:pt x="5336568" y="2896669"/>
                    <a:pt x="5320539" y="2896669"/>
                  </a:cubicBezTo>
                  <a:close/>
                  <a:moveTo>
                    <a:pt x="5391313" y="2896669"/>
                  </a:moveTo>
                  <a:cubicBezTo>
                    <a:pt x="5375284" y="2896669"/>
                    <a:pt x="5362281" y="2883146"/>
                    <a:pt x="5362281" y="2866469"/>
                  </a:cubicBezTo>
                  <a:cubicBezTo>
                    <a:pt x="5362281" y="2849792"/>
                    <a:pt x="5375284" y="2836269"/>
                    <a:pt x="5391313" y="2836269"/>
                  </a:cubicBezTo>
                  <a:cubicBezTo>
                    <a:pt x="5407343" y="2836269"/>
                    <a:pt x="5420335" y="2849792"/>
                    <a:pt x="5420335" y="2866469"/>
                  </a:cubicBezTo>
                  <a:cubicBezTo>
                    <a:pt x="5420335" y="2883146"/>
                    <a:pt x="5407343" y="2896669"/>
                    <a:pt x="5391313" y="2896669"/>
                  </a:cubicBezTo>
                  <a:close/>
                  <a:moveTo>
                    <a:pt x="5462087" y="2896669"/>
                  </a:moveTo>
                  <a:cubicBezTo>
                    <a:pt x="5446057" y="2896669"/>
                    <a:pt x="5433054" y="2883146"/>
                    <a:pt x="5433054" y="2866469"/>
                  </a:cubicBezTo>
                  <a:cubicBezTo>
                    <a:pt x="5433054" y="2849792"/>
                    <a:pt x="5446057" y="2836269"/>
                    <a:pt x="5462087" y="2836269"/>
                  </a:cubicBezTo>
                  <a:cubicBezTo>
                    <a:pt x="5478116" y="2836269"/>
                    <a:pt x="5491108" y="2849792"/>
                    <a:pt x="5491108" y="2866469"/>
                  </a:cubicBezTo>
                  <a:cubicBezTo>
                    <a:pt x="5491108" y="2883146"/>
                    <a:pt x="5478116" y="2896669"/>
                    <a:pt x="5462087" y="2896669"/>
                  </a:cubicBezTo>
                  <a:close/>
                  <a:moveTo>
                    <a:pt x="5532861" y="2896669"/>
                  </a:moveTo>
                  <a:cubicBezTo>
                    <a:pt x="5516832" y="2896669"/>
                    <a:pt x="5503829" y="2883146"/>
                    <a:pt x="5503829" y="2866469"/>
                  </a:cubicBezTo>
                  <a:cubicBezTo>
                    <a:pt x="5503829" y="2849792"/>
                    <a:pt x="5516832" y="2836269"/>
                    <a:pt x="5532861" y="2836269"/>
                  </a:cubicBezTo>
                  <a:cubicBezTo>
                    <a:pt x="5548890" y="2836269"/>
                    <a:pt x="5561882" y="2849792"/>
                    <a:pt x="5561882" y="2866469"/>
                  </a:cubicBezTo>
                  <a:cubicBezTo>
                    <a:pt x="5561882" y="2883146"/>
                    <a:pt x="5548890" y="2896669"/>
                    <a:pt x="5532861" y="2896669"/>
                  </a:cubicBezTo>
                  <a:close/>
                  <a:moveTo>
                    <a:pt x="5603633" y="2896669"/>
                  </a:moveTo>
                  <a:cubicBezTo>
                    <a:pt x="5587604" y="2896669"/>
                    <a:pt x="5574601" y="2883146"/>
                    <a:pt x="5574601" y="2866469"/>
                  </a:cubicBezTo>
                  <a:cubicBezTo>
                    <a:pt x="5574601" y="2849792"/>
                    <a:pt x="5587604" y="2836269"/>
                    <a:pt x="5603633" y="2836269"/>
                  </a:cubicBezTo>
                  <a:cubicBezTo>
                    <a:pt x="5619662" y="2836269"/>
                    <a:pt x="5632655" y="2849792"/>
                    <a:pt x="5632655" y="2866469"/>
                  </a:cubicBezTo>
                  <a:cubicBezTo>
                    <a:pt x="5632655" y="2883146"/>
                    <a:pt x="5619662" y="2896669"/>
                    <a:pt x="5603633" y="2896669"/>
                  </a:cubicBezTo>
                  <a:close/>
                  <a:moveTo>
                    <a:pt x="5674406" y="2896669"/>
                  </a:moveTo>
                  <a:cubicBezTo>
                    <a:pt x="5658377" y="2896669"/>
                    <a:pt x="5645374" y="2883146"/>
                    <a:pt x="5645374" y="2866469"/>
                  </a:cubicBezTo>
                  <a:cubicBezTo>
                    <a:pt x="5645374" y="2849792"/>
                    <a:pt x="5658377" y="2836269"/>
                    <a:pt x="5674406" y="2836269"/>
                  </a:cubicBezTo>
                  <a:cubicBezTo>
                    <a:pt x="5690436" y="2836269"/>
                    <a:pt x="5703428" y="2849792"/>
                    <a:pt x="5703428" y="2866469"/>
                  </a:cubicBezTo>
                  <a:cubicBezTo>
                    <a:pt x="5703428" y="2883146"/>
                    <a:pt x="5690436" y="2896669"/>
                    <a:pt x="5674406" y="2896669"/>
                  </a:cubicBezTo>
                  <a:close/>
                  <a:moveTo>
                    <a:pt x="5745180" y="2896669"/>
                  </a:moveTo>
                  <a:cubicBezTo>
                    <a:pt x="5729150" y="2896669"/>
                    <a:pt x="5716147" y="2883146"/>
                    <a:pt x="5716147" y="2866469"/>
                  </a:cubicBezTo>
                  <a:cubicBezTo>
                    <a:pt x="5716147" y="2849792"/>
                    <a:pt x="5729150" y="2836269"/>
                    <a:pt x="5745180" y="2836269"/>
                  </a:cubicBezTo>
                  <a:cubicBezTo>
                    <a:pt x="5761209" y="2836269"/>
                    <a:pt x="5774201" y="2849792"/>
                    <a:pt x="5774201" y="2866469"/>
                  </a:cubicBezTo>
                  <a:cubicBezTo>
                    <a:pt x="5774201" y="2883146"/>
                    <a:pt x="5761209" y="2896669"/>
                    <a:pt x="5745180" y="2896669"/>
                  </a:cubicBezTo>
                  <a:close/>
                  <a:moveTo>
                    <a:pt x="5815954" y="2896669"/>
                  </a:moveTo>
                  <a:cubicBezTo>
                    <a:pt x="5799925" y="2896669"/>
                    <a:pt x="5786922" y="2883146"/>
                    <a:pt x="5786922" y="2866469"/>
                  </a:cubicBezTo>
                  <a:cubicBezTo>
                    <a:pt x="5786922" y="2849792"/>
                    <a:pt x="5799925" y="2836269"/>
                    <a:pt x="5815954" y="2836269"/>
                  </a:cubicBezTo>
                  <a:cubicBezTo>
                    <a:pt x="5831983" y="2836269"/>
                    <a:pt x="5844975" y="2849792"/>
                    <a:pt x="5844975" y="2866469"/>
                  </a:cubicBezTo>
                  <a:cubicBezTo>
                    <a:pt x="5844975" y="2883146"/>
                    <a:pt x="5831983" y="2896669"/>
                    <a:pt x="5815954" y="2896669"/>
                  </a:cubicBezTo>
                  <a:close/>
                  <a:moveTo>
                    <a:pt x="5886727" y="2896669"/>
                  </a:moveTo>
                  <a:cubicBezTo>
                    <a:pt x="5870698" y="2896669"/>
                    <a:pt x="5857695" y="2883146"/>
                    <a:pt x="5857695" y="2866469"/>
                  </a:cubicBezTo>
                  <a:cubicBezTo>
                    <a:pt x="5857695" y="2849792"/>
                    <a:pt x="5870698" y="2836269"/>
                    <a:pt x="5886727" y="2836269"/>
                  </a:cubicBezTo>
                  <a:cubicBezTo>
                    <a:pt x="5902756" y="2836269"/>
                    <a:pt x="5915749" y="2849792"/>
                    <a:pt x="5915749" y="2866469"/>
                  </a:cubicBezTo>
                  <a:cubicBezTo>
                    <a:pt x="5915749" y="2883146"/>
                    <a:pt x="5902756" y="2896669"/>
                    <a:pt x="5886727" y="2896669"/>
                  </a:cubicBezTo>
                  <a:close/>
                  <a:moveTo>
                    <a:pt x="5957500" y="2896669"/>
                  </a:moveTo>
                  <a:cubicBezTo>
                    <a:pt x="5941471" y="2896669"/>
                    <a:pt x="5928468" y="2883146"/>
                    <a:pt x="5928468" y="2866469"/>
                  </a:cubicBezTo>
                  <a:cubicBezTo>
                    <a:pt x="5928468" y="2849792"/>
                    <a:pt x="5941471" y="2836269"/>
                    <a:pt x="5957500" y="2836269"/>
                  </a:cubicBezTo>
                  <a:cubicBezTo>
                    <a:pt x="5973530" y="2836269"/>
                    <a:pt x="5986522" y="2849792"/>
                    <a:pt x="5986522" y="2866469"/>
                  </a:cubicBezTo>
                  <a:cubicBezTo>
                    <a:pt x="5986522" y="2883146"/>
                    <a:pt x="5973530" y="2896669"/>
                    <a:pt x="5957500" y="2896669"/>
                  </a:cubicBezTo>
                  <a:close/>
                  <a:moveTo>
                    <a:pt x="6028274" y="2896669"/>
                  </a:moveTo>
                  <a:cubicBezTo>
                    <a:pt x="6012244" y="2896669"/>
                    <a:pt x="5999241" y="2883146"/>
                    <a:pt x="5999241" y="2866469"/>
                  </a:cubicBezTo>
                  <a:cubicBezTo>
                    <a:pt x="5999241" y="2849792"/>
                    <a:pt x="6012244" y="2836269"/>
                    <a:pt x="6028274" y="2836269"/>
                  </a:cubicBezTo>
                  <a:cubicBezTo>
                    <a:pt x="6044303" y="2836269"/>
                    <a:pt x="6057295" y="2849792"/>
                    <a:pt x="6057295" y="2866469"/>
                  </a:cubicBezTo>
                  <a:cubicBezTo>
                    <a:pt x="6057295" y="2883146"/>
                    <a:pt x="6044303" y="2896669"/>
                    <a:pt x="6028274" y="2896669"/>
                  </a:cubicBezTo>
                  <a:close/>
                  <a:moveTo>
                    <a:pt x="6099048" y="2896669"/>
                  </a:moveTo>
                  <a:cubicBezTo>
                    <a:pt x="6083019" y="2896669"/>
                    <a:pt x="6070016" y="2883146"/>
                    <a:pt x="6070016" y="2866469"/>
                  </a:cubicBezTo>
                  <a:cubicBezTo>
                    <a:pt x="6070016" y="2849792"/>
                    <a:pt x="6083019" y="2836269"/>
                    <a:pt x="6099048" y="2836269"/>
                  </a:cubicBezTo>
                  <a:cubicBezTo>
                    <a:pt x="6115077" y="2836269"/>
                    <a:pt x="6128069" y="2849792"/>
                    <a:pt x="6128069" y="2866469"/>
                  </a:cubicBezTo>
                  <a:cubicBezTo>
                    <a:pt x="6128069" y="2883146"/>
                    <a:pt x="6115077" y="2896669"/>
                    <a:pt x="6099048" y="2896669"/>
                  </a:cubicBezTo>
                  <a:close/>
                  <a:moveTo>
                    <a:pt x="6169820" y="2896669"/>
                  </a:moveTo>
                  <a:cubicBezTo>
                    <a:pt x="6153791" y="2896669"/>
                    <a:pt x="6140788" y="2883146"/>
                    <a:pt x="6140788" y="2866469"/>
                  </a:cubicBezTo>
                  <a:cubicBezTo>
                    <a:pt x="6140788" y="2849792"/>
                    <a:pt x="6153791" y="2836269"/>
                    <a:pt x="6169820" y="2836269"/>
                  </a:cubicBezTo>
                  <a:cubicBezTo>
                    <a:pt x="6185849" y="2836269"/>
                    <a:pt x="6198842" y="2849792"/>
                    <a:pt x="6198842" y="2866469"/>
                  </a:cubicBezTo>
                  <a:cubicBezTo>
                    <a:pt x="6198842" y="2883146"/>
                    <a:pt x="6185849" y="2896669"/>
                    <a:pt x="6169820" y="2896669"/>
                  </a:cubicBezTo>
                  <a:close/>
                  <a:moveTo>
                    <a:pt x="6240593" y="2896669"/>
                  </a:moveTo>
                  <a:cubicBezTo>
                    <a:pt x="6224564" y="2896669"/>
                    <a:pt x="6211561" y="2883146"/>
                    <a:pt x="6211561" y="2866469"/>
                  </a:cubicBezTo>
                  <a:cubicBezTo>
                    <a:pt x="6211561" y="2849792"/>
                    <a:pt x="6224564" y="2836269"/>
                    <a:pt x="6240593" y="2836269"/>
                  </a:cubicBezTo>
                  <a:cubicBezTo>
                    <a:pt x="6256623" y="2836269"/>
                    <a:pt x="6269615" y="2849792"/>
                    <a:pt x="6269615" y="2866469"/>
                  </a:cubicBezTo>
                  <a:cubicBezTo>
                    <a:pt x="6269615" y="2883146"/>
                    <a:pt x="6256623" y="2896669"/>
                    <a:pt x="6240593" y="2896669"/>
                  </a:cubicBezTo>
                  <a:close/>
                  <a:moveTo>
                    <a:pt x="6452914" y="2896669"/>
                  </a:moveTo>
                  <a:cubicBezTo>
                    <a:pt x="6436885" y="2896669"/>
                    <a:pt x="6423882" y="2883146"/>
                    <a:pt x="6423882" y="2866469"/>
                  </a:cubicBezTo>
                  <a:cubicBezTo>
                    <a:pt x="6423882" y="2849792"/>
                    <a:pt x="6436885" y="2836269"/>
                    <a:pt x="6452914" y="2836269"/>
                  </a:cubicBezTo>
                  <a:cubicBezTo>
                    <a:pt x="6468943" y="2836269"/>
                    <a:pt x="6481936" y="2849792"/>
                    <a:pt x="6481936" y="2866469"/>
                  </a:cubicBezTo>
                  <a:cubicBezTo>
                    <a:pt x="6481936" y="2883146"/>
                    <a:pt x="6468943" y="2896669"/>
                    <a:pt x="6452914" y="2896669"/>
                  </a:cubicBezTo>
                  <a:close/>
                  <a:moveTo>
                    <a:pt x="6523687" y="2896669"/>
                  </a:moveTo>
                  <a:cubicBezTo>
                    <a:pt x="6507658" y="2896669"/>
                    <a:pt x="6494655" y="2883146"/>
                    <a:pt x="6494655" y="2866469"/>
                  </a:cubicBezTo>
                  <a:cubicBezTo>
                    <a:pt x="6494655" y="2849792"/>
                    <a:pt x="6507658" y="2836269"/>
                    <a:pt x="6523687" y="2836269"/>
                  </a:cubicBezTo>
                  <a:cubicBezTo>
                    <a:pt x="6539717" y="2836269"/>
                    <a:pt x="6552709" y="2849792"/>
                    <a:pt x="6552709" y="2866469"/>
                  </a:cubicBezTo>
                  <a:cubicBezTo>
                    <a:pt x="6552709" y="2883146"/>
                    <a:pt x="6539717" y="2896669"/>
                    <a:pt x="6523687" y="2896669"/>
                  </a:cubicBezTo>
                  <a:close/>
                  <a:moveTo>
                    <a:pt x="6594461" y="2896669"/>
                  </a:moveTo>
                  <a:cubicBezTo>
                    <a:pt x="6578431" y="2896669"/>
                    <a:pt x="6565428" y="2883146"/>
                    <a:pt x="6565428" y="2866469"/>
                  </a:cubicBezTo>
                  <a:cubicBezTo>
                    <a:pt x="6565428" y="2849792"/>
                    <a:pt x="6578431" y="2836269"/>
                    <a:pt x="6594461" y="2836269"/>
                  </a:cubicBezTo>
                  <a:cubicBezTo>
                    <a:pt x="6610490" y="2836269"/>
                    <a:pt x="6623482" y="2849792"/>
                    <a:pt x="6623482" y="2866469"/>
                  </a:cubicBezTo>
                  <a:cubicBezTo>
                    <a:pt x="6623482" y="2883146"/>
                    <a:pt x="6610490" y="2896669"/>
                    <a:pt x="6594461" y="2896669"/>
                  </a:cubicBezTo>
                  <a:close/>
                  <a:moveTo>
                    <a:pt x="7231422" y="2896669"/>
                  </a:moveTo>
                  <a:cubicBezTo>
                    <a:pt x="7215393" y="2896669"/>
                    <a:pt x="7202390" y="2883146"/>
                    <a:pt x="7202390" y="2866469"/>
                  </a:cubicBezTo>
                  <a:cubicBezTo>
                    <a:pt x="7202390" y="2849792"/>
                    <a:pt x="7215393" y="2836269"/>
                    <a:pt x="7231422" y="2836269"/>
                  </a:cubicBezTo>
                  <a:cubicBezTo>
                    <a:pt x="7247451" y="2836269"/>
                    <a:pt x="7260443" y="2849792"/>
                    <a:pt x="7260443" y="2866469"/>
                  </a:cubicBezTo>
                  <a:cubicBezTo>
                    <a:pt x="7260443" y="2883146"/>
                    <a:pt x="7247451" y="2896669"/>
                    <a:pt x="7231422" y="2896669"/>
                  </a:cubicBezTo>
                  <a:close/>
                  <a:moveTo>
                    <a:pt x="7302194" y="2896669"/>
                  </a:moveTo>
                  <a:cubicBezTo>
                    <a:pt x="7286165" y="2896669"/>
                    <a:pt x="7273162" y="2883146"/>
                    <a:pt x="7273162" y="2866469"/>
                  </a:cubicBezTo>
                  <a:cubicBezTo>
                    <a:pt x="7273162" y="2849792"/>
                    <a:pt x="7286165" y="2836269"/>
                    <a:pt x="7302194" y="2836269"/>
                  </a:cubicBezTo>
                  <a:cubicBezTo>
                    <a:pt x="7318223" y="2836269"/>
                    <a:pt x="7331216" y="2849792"/>
                    <a:pt x="7331216" y="2866469"/>
                  </a:cubicBezTo>
                  <a:cubicBezTo>
                    <a:pt x="7331216" y="2883146"/>
                    <a:pt x="7318223" y="2896669"/>
                    <a:pt x="7302194" y="2896669"/>
                  </a:cubicBezTo>
                  <a:close/>
                  <a:moveTo>
                    <a:pt x="7868382" y="2896669"/>
                  </a:moveTo>
                  <a:cubicBezTo>
                    <a:pt x="7852353" y="2896669"/>
                    <a:pt x="7839350" y="2883146"/>
                    <a:pt x="7839350" y="2866469"/>
                  </a:cubicBezTo>
                  <a:cubicBezTo>
                    <a:pt x="7839350" y="2849792"/>
                    <a:pt x="7852353" y="2836269"/>
                    <a:pt x="7868382" y="2836269"/>
                  </a:cubicBezTo>
                  <a:cubicBezTo>
                    <a:pt x="7884411" y="2836269"/>
                    <a:pt x="7897404" y="2849792"/>
                    <a:pt x="7897404" y="2866469"/>
                  </a:cubicBezTo>
                  <a:cubicBezTo>
                    <a:pt x="7897404" y="2883146"/>
                    <a:pt x="7884411" y="2896669"/>
                    <a:pt x="7868382" y="2896669"/>
                  </a:cubicBezTo>
                  <a:close/>
                  <a:moveTo>
                    <a:pt x="7939155" y="2896669"/>
                  </a:moveTo>
                  <a:cubicBezTo>
                    <a:pt x="7923126" y="2896669"/>
                    <a:pt x="7910123" y="2883146"/>
                    <a:pt x="7910123" y="2866469"/>
                  </a:cubicBezTo>
                  <a:cubicBezTo>
                    <a:pt x="7910123" y="2849792"/>
                    <a:pt x="7923126" y="2836269"/>
                    <a:pt x="7939155" y="2836269"/>
                  </a:cubicBezTo>
                  <a:cubicBezTo>
                    <a:pt x="7955185" y="2836269"/>
                    <a:pt x="7968177" y="2849792"/>
                    <a:pt x="7968177" y="2866469"/>
                  </a:cubicBezTo>
                  <a:cubicBezTo>
                    <a:pt x="7968177" y="2883146"/>
                    <a:pt x="7955185" y="2896669"/>
                    <a:pt x="7939155" y="2896669"/>
                  </a:cubicBezTo>
                  <a:close/>
                  <a:moveTo>
                    <a:pt x="8009929" y="2896669"/>
                  </a:moveTo>
                  <a:cubicBezTo>
                    <a:pt x="7993899" y="2896669"/>
                    <a:pt x="7980896" y="2883146"/>
                    <a:pt x="7980896" y="2866469"/>
                  </a:cubicBezTo>
                  <a:cubicBezTo>
                    <a:pt x="7980896" y="2849792"/>
                    <a:pt x="7993899" y="2836269"/>
                    <a:pt x="8009929" y="2836269"/>
                  </a:cubicBezTo>
                  <a:cubicBezTo>
                    <a:pt x="8025958" y="2836269"/>
                    <a:pt x="8038950" y="2849792"/>
                    <a:pt x="8038950" y="2866469"/>
                  </a:cubicBezTo>
                  <a:cubicBezTo>
                    <a:pt x="8038950" y="2883146"/>
                    <a:pt x="8025958" y="2896669"/>
                    <a:pt x="8009929" y="2896669"/>
                  </a:cubicBezTo>
                  <a:close/>
                  <a:moveTo>
                    <a:pt x="8434569" y="2896669"/>
                  </a:moveTo>
                  <a:cubicBezTo>
                    <a:pt x="8418540" y="2896669"/>
                    <a:pt x="8405537" y="2883146"/>
                    <a:pt x="8405537" y="2866469"/>
                  </a:cubicBezTo>
                  <a:cubicBezTo>
                    <a:pt x="8405537" y="2849792"/>
                    <a:pt x="8418540" y="2836269"/>
                    <a:pt x="8434569" y="2836269"/>
                  </a:cubicBezTo>
                  <a:cubicBezTo>
                    <a:pt x="8450598" y="2836269"/>
                    <a:pt x="8463591" y="2849792"/>
                    <a:pt x="8463591" y="2866469"/>
                  </a:cubicBezTo>
                  <a:cubicBezTo>
                    <a:pt x="8463591" y="2883146"/>
                    <a:pt x="8450598" y="2896669"/>
                    <a:pt x="8434569" y="2896669"/>
                  </a:cubicBezTo>
                  <a:close/>
                  <a:moveTo>
                    <a:pt x="2914241" y="2823068"/>
                  </a:moveTo>
                  <a:cubicBezTo>
                    <a:pt x="2898212" y="2823068"/>
                    <a:pt x="2885214" y="2809545"/>
                    <a:pt x="2885214" y="2792867"/>
                  </a:cubicBezTo>
                  <a:cubicBezTo>
                    <a:pt x="2885214" y="2776190"/>
                    <a:pt x="2898212" y="2762667"/>
                    <a:pt x="2914241" y="2762667"/>
                  </a:cubicBezTo>
                  <a:cubicBezTo>
                    <a:pt x="2930270" y="2762667"/>
                    <a:pt x="2943268" y="2776190"/>
                    <a:pt x="2943268" y="2792867"/>
                  </a:cubicBezTo>
                  <a:cubicBezTo>
                    <a:pt x="2943268" y="2809545"/>
                    <a:pt x="2930270" y="2823068"/>
                    <a:pt x="2914241" y="2823068"/>
                  </a:cubicBezTo>
                  <a:close/>
                  <a:moveTo>
                    <a:pt x="2985017" y="2823068"/>
                  </a:moveTo>
                  <a:cubicBezTo>
                    <a:pt x="2968987" y="2823068"/>
                    <a:pt x="2955990" y="2809545"/>
                    <a:pt x="2955990" y="2792867"/>
                  </a:cubicBezTo>
                  <a:cubicBezTo>
                    <a:pt x="2955990" y="2776190"/>
                    <a:pt x="2968987" y="2762667"/>
                    <a:pt x="2985017" y="2762667"/>
                  </a:cubicBezTo>
                  <a:cubicBezTo>
                    <a:pt x="3001046" y="2762667"/>
                    <a:pt x="3014043" y="2776190"/>
                    <a:pt x="3014043" y="2792867"/>
                  </a:cubicBezTo>
                  <a:cubicBezTo>
                    <a:pt x="3014043" y="2809545"/>
                    <a:pt x="3001046" y="2823068"/>
                    <a:pt x="2985017" y="2823068"/>
                  </a:cubicBezTo>
                  <a:close/>
                  <a:moveTo>
                    <a:pt x="3055789" y="2823068"/>
                  </a:moveTo>
                  <a:cubicBezTo>
                    <a:pt x="3039760" y="2823068"/>
                    <a:pt x="3026762" y="2809545"/>
                    <a:pt x="3026762" y="2792867"/>
                  </a:cubicBezTo>
                  <a:cubicBezTo>
                    <a:pt x="3026762" y="2776190"/>
                    <a:pt x="3039760" y="2762667"/>
                    <a:pt x="3055789" y="2762667"/>
                  </a:cubicBezTo>
                  <a:cubicBezTo>
                    <a:pt x="3071818" y="2762667"/>
                    <a:pt x="3084816" y="2776190"/>
                    <a:pt x="3084816" y="2792867"/>
                  </a:cubicBezTo>
                  <a:cubicBezTo>
                    <a:pt x="3084816" y="2809545"/>
                    <a:pt x="3071818" y="2823068"/>
                    <a:pt x="3055789" y="2823068"/>
                  </a:cubicBezTo>
                  <a:close/>
                  <a:moveTo>
                    <a:pt x="4825125" y="2823068"/>
                  </a:moveTo>
                  <a:cubicBezTo>
                    <a:pt x="4809096" y="2823068"/>
                    <a:pt x="4796093" y="2809545"/>
                    <a:pt x="4796093" y="2792867"/>
                  </a:cubicBezTo>
                  <a:cubicBezTo>
                    <a:pt x="4796093" y="2776190"/>
                    <a:pt x="4809096" y="2762667"/>
                    <a:pt x="4825125" y="2762667"/>
                  </a:cubicBezTo>
                  <a:cubicBezTo>
                    <a:pt x="4841155" y="2762667"/>
                    <a:pt x="4854147" y="2776190"/>
                    <a:pt x="4854147" y="2792867"/>
                  </a:cubicBezTo>
                  <a:cubicBezTo>
                    <a:pt x="4854147" y="2809545"/>
                    <a:pt x="4841155" y="2823068"/>
                    <a:pt x="4825125" y="2823068"/>
                  </a:cubicBezTo>
                  <a:close/>
                  <a:moveTo>
                    <a:pt x="4895900" y="2823068"/>
                  </a:moveTo>
                  <a:cubicBezTo>
                    <a:pt x="4879870" y="2823068"/>
                    <a:pt x="4866867" y="2809545"/>
                    <a:pt x="4866867" y="2792867"/>
                  </a:cubicBezTo>
                  <a:cubicBezTo>
                    <a:pt x="4866867" y="2776190"/>
                    <a:pt x="4879870" y="2762667"/>
                    <a:pt x="4895900" y="2762667"/>
                  </a:cubicBezTo>
                  <a:cubicBezTo>
                    <a:pt x="4911929" y="2762667"/>
                    <a:pt x="4924921" y="2776190"/>
                    <a:pt x="4924921" y="2792867"/>
                  </a:cubicBezTo>
                  <a:cubicBezTo>
                    <a:pt x="4924921" y="2809545"/>
                    <a:pt x="4911929" y="2823068"/>
                    <a:pt x="4895900" y="2823068"/>
                  </a:cubicBezTo>
                  <a:close/>
                  <a:moveTo>
                    <a:pt x="4966674" y="2823068"/>
                  </a:moveTo>
                  <a:cubicBezTo>
                    <a:pt x="4950645" y="2823068"/>
                    <a:pt x="4937642" y="2809545"/>
                    <a:pt x="4937642" y="2792867"/>
                  </a:cubicBezTo>
                  <a:cubicBezTo>
                    <a:pt x="4937642" y="2776190"/>
                    <a:pt x="4950645" y="2762667"/>
                    <a:pt x="4966674" y="2762667"/>
                  </a:cubicBezTo>
                  <a:cubicBezTo>
                    <a:pt x="4982703" y="2762667"/>
                    <a:pt x="4995695" y="2776190"/>
                    <a:pt x="4995695" y="2792867"/>
                  </a:cubicBezTo>
                  <a:cubicBezTo>
                    <a:pt x="4995695" y="2809545"/>
                    <a:pt x="4982703" y="2823068"/>
                    <a:pt x="4966674" y="2823068"/>
                  </a:cubicBezTo>
                  <a:close/>
                  <a:moveTo>
                    <a:pt x="5037446" y="2823068"/>
                  </a:moveTo>
                  <a:cubicBezTo>
                    <a:pt x="5021417" y="2823068"/>
                    <a:pt x="5008414" y="2809545"/>
                    <a:pt x="5008414" y="2792867"/>
                  </a:cubicBezTo>
                  <a:cubicBezTo>
                    <a:pt x="5008414" y="2776190"/>
                    <a:pt x="5021417" y="2762667"/>
                    <a:pt x="5037446" y="2762667"/>
                  </a:cubicBezTo>
                  <a:cubicBezTo>
                    <a:pt x="5053475" y="2762667"/>
                    <a:pt x="5066468" y="2776190"/>
                    <a:pt x="5066468" y="2792867"/>
                  </a:cubicBezTo>
                  <a:cubicBezTo>
                    <a:pt x="5066468" y="2809545"/>
                    <a:pt x="5053475" y="2823068"/>
                    <a:pt x="5037446" y="2823068"/>
                  </a:cubicBezTo>
                  <a:close/>
                  <a:moveTo>
                    <a:pt x="5108219" y="2823068"/>
                  </a:moveTo>
                  <a:cubicBezTo>
                    <a:pt x="5092190" y="2823068"/>
                    <a:pt x="5079187" y="2809545"/>
                    <a:pt x="5079187" y="2792867"/>
                  </a:cubicBezTo>
                  <a:cubicBezTo>
                    <a:pt x="5079187" y="2776190"/>
                    <a:pt x="5092190" y="2762667"/>
                    <a:pt x="5108219" y="2762667"/>
                  </a:cubicBezTo>
                  <a:cubicBezTo>
                    <a:pt x="5124249" y="2762667"/>
                    <a:pt x="5137241" y="2776190"/>
                    <a:pt x="5137241" y="2792867"/>
                  </a:cubicBezTo>
                  <a:cubicBezTo>
                    <a:pt x="5137241" y="2809545"/>
                    <a:pt x="5124249" y="2823068"/>
                    <a:pt x="5108219" y="2823068"/>
                  </a:cubicBezTo>
                  <a:close/>
                  <a:moveTo>
                    <a:pt x="5178993" y="2823068"/>
                  </a:moveTo>
                  <a:cubicBezTo>
                    <a:pt x="5162963" y="2823068"/>
                    <a:pt x="5149960" y="2809545"/>
                    <a:pt x="5149960" y="2792867"/>
                  </a:cubicBezTo>
                  <a:cubicBezTo>
                    <a:pt x="5149960" y="2776190"/>
                    <a:pt x="5162963" y="2762667"/>
                    <a:pt x="5178993" y="2762667"/>
                  </a:cubicBezTo>
                  <a:cubicBezTo>
                    <a:pt x="5195022" y="2762667"/>
                    <a:pt x="5208014" y="2776190"/>
                    <a:pt x="5208014" y="2792867"/>
                  </a:cubicBezTo>
                  <a:cubicBezTo>
                    <a:pt x="5208014" y="2809545"/>
                    <a:pt x="5195022" y="2823068"/>
                    <a:pt x="5178993" y="2823068"/>
                  </a:cubicBezTo>
                  <a:close/>
                  <a:moveTo>
                    <a:pt x="5249767" y="2823068"/>
                  </a:moveTo>
                  <a:cubicBezTo>
                    <a:pt x="5233738" y="2823068"/>
                    <a:pt x="5220735" y="2809545"/>
                    <a:pt x="5220735" y="2792867"/>
                  </a:cubicBezTo>
                  <a:cubicBezTo>
                    <a:pt x="5220735" y="2776190"/>
                    <a:pt x="5233738" y="2762667"/>
                    <a:pt x="5249767" y="2762667"/>
                  </a:cubicBezTo>
                  <a:cubicBezTo>
                    <a:pt x="5265796" y="2762667"/>
                    <a:pt x="5278788" y="2776190"/>
                    <a:pt x="5278788" y="2792867"/>
                  </a:cubicBezTo>
                  <a:cubicBezTo>
                    <a:pt x="5278788" y="2809545"/>
                    <a:pt x="5265796" y="2823068"/>
                    <a:pt x="5249767" y="2823068"/>
                  </a:cubicBezTo>
                  <a:close/>
                  <a:moveTo>
                    <a:pt x="5320539" y="2823068"/>
                  </a:moveTo>
                  <a:cubicBezTo>
                    <a:pt x="5304510" y="2823068"/>
                    <a:pt x="5291507" y="2809545"/>
                    <a:pt x="5291507" y="2792867"/>
                  </a:cubicBezTo>
                  <a:cubicBezTo>
                    <a:pt x="5291507" y="2776190"/>
                    <a:pt x="5304510" y="2762667"/>
                    <a:pt x="5320539" y="2762667"/>
                  </a:cubicBezTo>
                  <a:cubicBezTo>
                    <a:pt x="5336568" y="2762667"/>
                    <a:pt x="5349561" y="2776190"/>
                    <a:pt x="5349561" y="2792867"/>
                  </a:cubicBezTo>
                  <a:cubicBezTo>
                    <a:pt x="5349561" y="2809545"/>
                    <a:pt x="5336568" y="2823068"/>
                    <a:pt x="5320539" y="2823068"/>
                  </a:cubicBezTo>
                  <a:close/>
                  <a:moveTo>
                    <a:pt x="5391313" y="2823068"/>
                  </a:moveTo>
                  <a:cubicBezTo>
                    <a:pt x="5375284" y="2823068"/>
                    <a:pt x="5362281" y="2809545"/>
                    <a:pt x="5362281" y="2792867"/>
                  </a:cubicBezTo>
                  <a:cubicBezTo>
                    <a:pt x="5362281" y="2776190"/>
                    <a:pt x="5375284" y="2762667"/>
                    <a:pt x="5391313" y="2762667"/>
                  </a:cubicBezTo>
                  <a:cubicBezTo>
                    <a:pt x="5407343" y="2762667"/>
                    <a:pt x="5420335" y="2776190"/>
                    <a:pt x="5420335" y="2792867"/>
                  </a:cubicBezTo>
                  <a:cubicBezTo>
                    <a:pt x="5420335" y="2809545"/>
                    <a:pt x="5407343" y="2823068"/>
                    <a:pt x="5391313" y="2823068"/>
                  </a:cubicBezTo>
                  <a:close/>
                  <a:moveTo>
                    <a:pt x="5462087" y="2823068"/>
                  </a:moveTo>
                  <a:cubicBezTo>
                    <a:pt x="5446057" y="2823068"/>
                    <a:pt x="5433054" y="2809545"/>
                    <a:pt x="5433054" y="2792867"/>
                  </a:cubicBezTo>
                  <a:cubicBezTo>
                    <a:pt x="5433054" y="2776190"/>
                    <a:pt x="5446057" y="2762667"/>
                    <a:pt x="5462087" y="2762667"/>
                  </a:cubicBezTo>
                  <a:cubicBezTo>
                    <a:pt x="5478116" y="2762667"/>
                    <a:pt x="5491108" y="2776190"/>
                    <a:pt x="5491108" y="2792867"/>
                  </a:cubicBezTo>
                  <a:cubicBezTo>
                    <a:pt x="5491108" y="2809545"/>
                    <a:pt x="5478116" y="2823068"/>
                    <a:pt x="5462087" y="2823068"/>
                  </a:cubicBezTo>
                  <a:close/>
                  <a:moveTo>
                    <a:pt x="5532861" y="2823068"/>
                  </a:moveTo>
                  <a:cubicBezTo>
                    <a:pt x="5516832" y="2823068"/>
                    <a:pt x="5503829" y="2809545"/>
                    <a:pt x="5503829" y="2792867"/>
                  </a:cubicBezTo>
                  <a:cubicBezTo>
                    <a:pt x="5503829" y="2776190"/>
                    <a:pt x="5516832" y="2762667"/>
                    <a:pt x="5532861" y="2762667"/>
                  </a:cubicBezTo>
                  <a:cubicBezTo>
                    <a:pt x="5548890" y="2762667"/>
                    <a:pt x="5561882" y="2776190"/>
                    <a:pt x="5561882" y="2792867"/>
                  </a:cubicBezTo>
                  <a:cubicBezTo>
                    <a:pt x="5561882" y="2809545"/>
                    <a:pt x="5548890" y="2823068"/>
                    <a:pt x="5532861" y="2823068"/>
                  </a:cubicBezTo>
                  <a:close/>
                  <a:moveTo>
                    <a:pt x="5603633" y="2823068"/>
                  </a:moveTo>
                  <a:cubicBezTo>
                    <a:pt x="5587604" y="2823068"/>
                    <a:pt x="5574601" y="2809545"/>
                    <a:pt x="5574601" y="2792867"/>
                  </a:cubicBezTo>
                  <a:cubicBezTo>
                    <a:pt x="5574601" y="2776190"/>
                    <a:pt x="5587604" y="2762667"/>
                    <a:pt x="5603633" y="2762667"/>
                  </a:cubicBezTo>
                  <a:cubicBezTo>
                    <a:pt x="5619662" y="2762667"/>
                    <a:pt x="5632655" y="2776190"/>
                    <a:pt x="5632655" y="2792867"/>
                  </a:cubicBezTo>
                  <a:cubicBezTo>
                    <a:pt x="5632655" y="2809545"/>
                    <a:pt x="5619662" y="2823068"/>
                    <a:pt x="5603633" y="2823068"/>
                  </a:cubicBezTo>
                  <a:close/>
                  <a:moveTo>
                    <a:pt x="5674406" y="2823068"/>
                  </a:moveTo>
                  <a:cubicBezTo>
                    <a:pt x="5658377" y="2823068"/>
                    <a:pt x="5645374" y="2809545"/>
                    <a:pt x="5645374" y="2792867"/>
                  </a:cubicBezTo>
                  <a:cubicBezTo>
                    <a:pt x="5645374" y="2776190"/>
                    <a:pt x="5658377" y="2762667"/>
                    <a:pt x="5674406" y="2762667"/>
                  </a:cubicBezTo>
                  <a:cubicBezTo>
                    <a:pt x="5690436" y="2762667"/>
                    <a:pt x="5703428" y="2776190"/>
                    <a:pt x="5703428" y="2792867"/>
                  </a:cubicBezTo>
                  <a:cubicBezTo>
                    <a:pt x="5703428" y="2809545"/>
                    <a:pt x="5690436" y="2823068"/>
                    <a:pt x="5674406" y="2823068"/>
                  </a:cubicBezTo>
                  <a:close/>
                  <a:moveTo>
                    <a:pt x="5745180" y="2823068"/>
                  </a:moveTo>
                  <a:cubicBezTo>
                    <a:pt x="5729150" y="2823068"/>
                    <a:pt x="5716147" y="2809545"/>
                    <a:pt x="5716147" y="2792867"/>
                  </a:cubicBezTo>
                  <a:cubicBezTo>
                    <a:pt x="5716147" y="2776190"/>
                    <a:pt x="5729150" y="2762667"/>
                    <a:pt x="5745180" y="2762667"/>
                  </a:cubicBezTo>
                  <a:cubicBezTo>
                    <a:pt x="5761209" y="2762667"/>
                    <a:pt x="5774201" y="2776190"/>
                    <a:pt x="5774201" y="2792867"/>
                  </a:cubicBezTo>
                  <a:cubicBezTo>
                    <a:pt x="5774201" y="2809545"/>
                    <a:pt x="5761209" y="2823068"/>
                    <a:pt x="5745180" y="2823068"/>
                  </a:cubicBezTo>
                  <a:close/>
                  <a:moveTo>
                    <a:pt x="5815954" y="2823068"/>
                  </a:moveTo>
                  <a:cubicBezTo>
                    <a:pt x="5799925" y="2823068"/>
                    <a:pt x="5786922" y="2809545"/>
                    <a:pt x="5786922" y="2792867"/>
                  </a:cubicBezTo>
                  <a:cubicBezTo>
                    <a:pt x="5786922" y="2776190"/>
                    <a:pt x="5799925" y="2762667"/>
                    <a:pt x="5815954" y="2762667"/>
                  </a:cubicBezTo>
                  <a:cubicBezTo>
                    <a:pt x="5831983" y="2762667"/>
                    <a:pt x="5844975" y="2776190"/>
                    <a:pt x="5844975" y="2792867"/>
                  </a:cubicBezTo>
                  <a:cubicBezTo>
                    <a:pt x="5844975" y="2809545"/>
                    <a:pt x="5831983" y="2823068"/>
                    <a:pt x="5815954" y="2823068"/>
                  </a:cubicBezTo>
                  <a:close/>
                  <a:moveTo>
                    <a:pt x="5886727" y="2823068"/>
                  </a:moveTo>
                  <a:cubicBezTo>
                    <a:pt x="5870698" y="2823068"/>
                    <a:pt x="5857695" y="2809545"/>
                    <a:pt x="5857695" y="2792867"/>
                  </a:cubicBezTo>
                  <a:cubicBezTo>
                    <a:pt x="5857695" y="2776190"/>
                    <a:pt x="5870698" y="2762667"/>
                    <a:pt x="5886727" y="2762667"/>
                  </a:cubicBezTo>
                  <a:cubicBezTo>
                    <a:pt x="5902756" y="2762667"/>
                    <a:pt x="5915749" y="2776190"/>
                    <a:pt x="5915749" y="2792867"/>
                  </a:cubicBezTo>
                  <a:cubicBezTo>
                    <a:pt x="5915749" y="2809545"/>
                    <a:pt x="5902756" y="2823068"/>
                    <a:pt x="5886727" y="2823068"/>
                  </a:cubicBezTo>
                  <a:close/>
                  <a:moveTo>
                    <a:pt x="5957500" y="2823068"/>
                  </a:moveTo>
                  <a:cubicBezTo>
                    <a:pt x="5941471" y="2823068"/>
                    <a:pt x="5928468" y="2809545"/>
                    <a:pt x="5928468" y="2792867"/>
                  </a:cubicBezTo>
                  <a:cubicBezTo>
                    <a:pt x="5928468" y="2776190"/>
                    <a:pt x="5941471" y="2762667"/>
                    <a:pt x="5957500" y="2762667"/>
                  </a:cubicBezTo>
                  <a:cubicBezTo>
                    <a:pt x="5973530" y="2762667"/>
                    <a:pt x="5986522" y="2776190"/>
                    <a:pt x="5986522" y="2792867"/>
                  </a:cubicBezTo>
                  <a:cubicBezTo>
                    <a:pt x="5986522" y="2809545"/>
                    <a:pt x="5973530" y="2823068"/>
                    <a:pt x="5957500" y="2823068"/>
                  </a:cubicBezTo>
                  <a:close/>
                  <a:moveTo>
                    <a:pt x="6028274" y="2823068"/>
                  </a:moveTo>
                  <a:cubicBezTo>
                    <a:pt x="6012244" y="2823068"/>
                    <a:pt x="5999241" y="2809545"/>
                    <a:pt x="5999241" y="2792867"/>
                  </a:cubicBezTo>
                  <a:cubicBezTo>
                    <a:pt x="5999241" y="2776190"/>
                    <a:pt x="6012244" y="2762667"/>
                    <a:pt x="6028274" y="2762667"/>
                  </a:cubicBezTo>
                  <a:cubicBezTo>
                    <a:pt x="6044303" y="2762667"/>
                    <a:pt x="6057295" y="2776190"/>
                    <a:pt x="6057295" y="2792867"/>
                  </a:cubicBezTo>
                  <a:cubicBezTo>
                    <a:pt x="6057295" y="2809545"/>
                    <a:pt x="6044303" y="2823068"/>
                    <a:pt x="6028274" y="2823068"/>
                  </a:cubicBezTo>
                  <a:close/>
                  <a:moveTo>
                    <a:pt x="6099048" y="2823068"/>
                  </a:moveTo>
                  <a:cubicBezTo>
                    <a:pt x="6083019" y="2823068"/>
                    <a:pt x="6070016" y="2809545"/>
                    <a:pt x="6070016" y="2792867"/>
                  </a:cubicBezTo>
                  <a:cubicBezTo>
                    <a:pt x="6070016" y="2776190"/>
                    <a:pt x="6083019" y="2762667"/>
                    <a:pt x="6099048" y="2762667"/>
                  </a:cubicBezTo>
                  <a:cubicBezTo>
                    <a:pt x="6115077" y="2762667"/>
                    <a:pt x="6128069" y="2776190"/>
                    <a:pt x="6128069" y="2792867"/>
                  </a:cubicBezTo>
                  <a:cubicBezTo>
                    <a:pt x="6128069" y="2809545"/>
                    <a:pt x="6115077" y="2823068"/>
                    <a:pt x="6099048" y="2823068"/>
                  </a:cubicBezTo>
                  <a:close/>
                  <a:moveTo>
                    <a:pt x="6169820" y="2823068"/>
                  </a:moveTo>
                  <a:cubicBezTo>
                    <a:pt x="6153791" y="2823068"/>
                    <a:pt x="6140788" y="2809545"/>
                    <a:pt x="6140788" y="2792867"/>
                  </a:cubicBezTo>
                  <a:cubicBezTo>
                    <a:pt x="6140788" y="2776190"/>
                    <a:pt x="6153791" y="2762667"/>
                    <a:pt x="6169820" y="2762667"/>
                  </a:cubicBezTo>
                  <a:cubicBezTo>
                    <a:pt x="6185849" y="2762667"/>
                    <a:pt x="6198842" y="2776190"/>
                    <a:pt x="6198842" y="2792867"/>
                  </a:cubicBezTo>
                  <a:cubicBezTo>
                    <a:pt x="6198842" y="2809545"/>
                    <a:pt x="6185849" y="2823068"/>
                    <a:pt x="6169820" y="2823068"/>
                  </a:cubicBezTo>
                  <a:close/>
                  <a:moveTo>
                    <a:pt x="6240593" y="2823068"/>
                  </a:moveTo>
                  <a:cubicBezTo>
                    <a:pt x="6224564" y="2823068"/>
                    <a:pt x="6211561" y="2809545"/>
                    <a:pt x="6211561" y="2792867"/>
                  </a:cubicBezTo>
                  <a:cubicBezTo>
                    <a:pt x="6211561" y="2776190"/>
                    <a:pt x="6224564" y="2762667"/>
                    <a:pt x="6240593" y="2762667"/>
                  </a:cubicBezTo>
                  <a:cubicBezTo>
                    <a:pt x="6256623" y="2762667"/>
                    <a:pt x="6269615" y="2776190"/>
                    <a:pt x="6269615" y="2792867"/>
                  </a:cubicBezTo>
                  <a:cubicBezTo>
                    <a:pt x="6269615" y="2809545"/>
                    <a:pt x="6256623" y="2823068"/>
                    <a:pt x="6240593" y="2823068"/>
                  </a:cubicBezTo>
                  <a:close/>
                  <a:moveTo>
                    <a:pt x="6382142" y="2823068"/>
                  </a:moveTo>
                  <a:cubicBezTo>
                    <a:pt x="6366113" y="2823068"/>
                    <a:pt x="6353110" y="2809545"/>
                    <a:pt x="6353110" y="2792867"/>
                  </a:cubicBezTo>
                  <a:cubicBezTo>
                    <a:pt x="6353110" y="2776190"/>
                    <a:pt x="6366113" y="2762667"/>
                    <a:pt x="6382142" y="2762667"/>
                  </a:cubicBezTo>
                  <a:cubicBezTo>
                    <a:pt x="6398171" y="2762667"/>
                    <a:pt x="6411163" y="2776190"/>
                    <a:pt x="6411163" y="2792867"/>
                  </a:cubicBezTo>
                  <a:cubicBezTo>
                    <a:pt x="6411163" y="2809545"/>
                    <a:pt x="6398171" y="2823068"/>
                    <a:pt x="6382142" y="2823068"/>
                  </a:cubicBezTo>
                  <a:close/>
                  <a:moveTo>
                    <a:pt x="7231422" y="2823068"/>
                  </a:moveTo>
                  <a:cubicBezTo>
                    <a:pt x="7215393" y="2823068"/>
                    <a:pt x="7202390" y="2809545"/>
                    <a:pt x="7202390" y="2792867"/>
                  </a:cubicBezTo>
                  <a:cubicBezTo>
                    <a:pt x="7202390" y="2776190"/>
                    <a:pt x="7215393" y="2762667"/>
                    <a:pt x="7231422" y="2762667"/>
                  </a:cubicBezTo>
                  <a:cubicBezTo>
                    <a:pt x="7247451" y="2762667"/>
                    <a:pt x="7260443" y="2776190"/>
                    <a:pt x="7260443" y="2792867"/>
                  </a:cubicBezTo>
                  <a:cubicBezTo>
                    <a:pt x="7260443" y="2809545"/>
                    <a:pt x="7247451" y="2823068"/>
                    <a:pt x="7231422" y="2823068"/>
                  </a:cubicBezTo>
                  <a:close/>
                  <a:moveTo>
                    <a:pt x="7302194" y="2823068"/>
                  </a:moveTo>
                  <a:cubicBezTo>
                    <a:pt x="7286165" y="2823068"/>
                    <a:pt x="7273162" y="2809545"/>
                    <a:pt x="7273162" y="2792867"/>
                  </a:cubicBezTo>
                  <a:cubicBezTo>
                    <a:pt x="7273162" y="2776190"/>
                    <a:pt x="7286165" y="2762667"/>
                    <a:pt x="7302194" y="2762667"/>
                  </a:cubicBezTo>
                  <a:cubicBezTo>
                    <a:pt x="7318223" y="2762667"/>
                    <a:pt x="7331216" y="2776190"/>
                    <a:pt x="7331216" y="2792867"/>
                  </a:cubicBezTo>
                  <a:cubicBezTo>
                    <a:pt x="7331216" y="2809545"/>
                    <a:pt x="7318223" y="2823068"/>
                    <a:pt x="7302194" y="2823068"/>
                  </a:cubicBezTo>
                  <a:close/>
                  <a:moveTo>
                    <a:pt x="7939155" y="2823068"/>
                  </a:moveTo>
                  <a:cubicBezTo>
                    <a:pt x="7923126" y="2823068"/>
                    <a:pt x="7910123" y="2809545"/>
                    <a:pt x="7910123" y="2792867"/>
                  </a:cubicBezTo>
                  <a:cubicBezTo>
                    <a:pt x="7910123" y="2776190"/>
                    <a:pt x="7923126" y="2762667"/>
                    <a:pt x="7939155" y="2762667"/>
                  </a:cubicBezTo>
                  <a:cubicBezTo>
                    <a:pt x="7955185" y="2762667"/>
                    <a:pt x="7968177" y="2776190"/>
                    <a:pt x="7968177" y="2792867"/>
                  </a:cubicBezTo>
                  <a:cubicBezTo>
                    <a:pt x="7968177" y="2809545"/>
                    <a:pt x="7955185" y="2823068"/>
                    <a:pt x="7939155" y="2823068"/>
                  </a:cubicBezTo>
                  <a:close/>
                  <a:moveTo>
                    <a:pt x="8009929" y="2823068"/>
                  </a:moveTo>
                  <a:cubicBezTo>
                    <a:pt x="7993899" y="2823068"/>
                    <a:pt x="7980896" y="2809545"/>
                    <a:pt x="7980896" y="2792867"/>
                  </a:cubicBezTo>
                  <a:cubicBezTo>
                    <a:pt x="7980896" y="2776190"/>
                    <a:pt x="7993899" y="2762667"/>
                    <a:pt x="8009929" y="2762667"/>
                  </a:cubicBezTo>
                  <a:cubicBezTo>
                    <a:pt x="8025958" y="2762667"/>
                    <a:pt x="8038950" y="2776190"/>
                    <a:pt x="8038950" y="2792867"/>
                  </a:cubicBezTo>
                  <a:cubicBezTo>
                    <a:pt x="8038950" y="2809545"/>
                    <a:pt x="8025958" y="2823068"/>
                    <a:pt x="8009929" y="2823068"/>
                  </a:cubicBezTo>
                  <a:close/>
                  <a:moveTo>
                    <a:pt x="8080703" y="2823068"/>
                  </a:moveTo>
                  <a:cubicBezTo>
                    <a:pt x="8064674" y="2823068"/>
                    <a:pt x="8051671" y="2809545"/>
                    <a:pt x="8051671" y="2792867"/>
                  </a:cubicBezTo>
                  <a:cubicBezTo>
                    <a:pt x="8051671" y="2776190"/>
                    <a:pt x="8064674" y="2762667"/>
                    <a:pt x="8080703" y="2762667"/>
                  </a:cubicBezTo>
                  <a:cubicBezTo>
                    <a:pt x="8096732" y="2762667"/>
                    <a:pt x="8109724" y="2776190"/>
                    <a:pt x="8109724" y="2792867"/>
                  </a:cubicBezTo>
                  <a:cubicBezTo>
                    <a:pt x="8109724" y="2809545"/>
                    <a:pt x="8096732" y="2823068"/>
                    <a:pt x="8080703" y="2823068"/>
                  </a:cubicBezTo>
                  <a:close/>
                  <a:moveTo>
                    <a:pt x="8434569" y="2823068"/>
                  </a:moveTo>
                  <a:cubicBezTo>
                    <a:pt x="8418540" y="2823068"/>
                    <a:pt x="8405537" y="2809545"/>
                    <a:pt x="8405537" y="2792867"/>
                  </a:cubicBezTo>
                  <a:cubicBezTo>
                    <a:pt x="8405537" y="2776190"/>
                    <a:pt x="8418540" y="2762667"/>
                    <a:pt x="8434569" y="2762667"/>
                  </a:cubicBezTo>
                  <a:cubicBezTo>
                    <a:pt x="8450598" y="2762667"/>
                    <a:pt x="8463591" y="2776190"/>
                    <a:pt x="8463591" y="2792867"/>
                  </a:cubicBezTo>
                  <a:cubicBezTo>
                    <a:pt x="8463591" y="2809545"/>
                    <a:pt x="8450598" y="2823068"/>
                    <a:pt x="8434569" y="2823068"/>
                  </a:cubicBezTo>
                  <a:close/>
                  <a:moveTo>
                    <a:pt x="3055789" y="2749467"/>
                  </a:moveTo>
                  <a:cubicBezTo>
                    <a:pt x="3039760" y="2749467"/>
                    <a:pt x="3026762" y="2735944"/>
                    <a:pt x="3026762" y="2719267"/>
                  </a:cubicBezTo>
                  <a:cubicBezTo>
                    <a:pt x="3026762" y="2702589"/>
                    <a:pt x="3039760" y="2689067"/>
                    <a:pt x="3055789" y="2689067"/>
                  </a:cubicBezTo>
                  <a:cubicBezTo>
                    <a:pt x="3071818" y="2689067"/>
                    <a:pt x="3084816" y="2702589"/>
                    <a:pt x="3084816" y="2719267"/>
                  </a:cubicBezTo>
                  <a:cubicBezTo>
                    <a:pt x="3084816" y="2735944"/>
                    <a:pt x="3071818" y="2749467"/>
                    <a:pt x="3055789" y="2749467"/>
                  </a:cubicBezTo>
                  <a:close/>
                  <a:moveTo>
                    <a:pt x="3338882" y="2749467"/>
                  </a:moveTo>
                  <a:cubicBezTo>
                    <a:pt x="3322853" y="2749467"/>
                    <a:pt x="3309855" y="2735944"/>
                    <a:pt x="3309855" y="2719267"/>
                  </a:cubicBezTo>
                  <a:cubicBezTo>
                    <a:pt x="3309855" y="2702589"/>
                    <a:pt x="3322853" y="2689067"/>
                    <a:pt x="3338882" y="2689067"/>
                  </a:cubicBezTo>
                  <a:cubicBezTo>
                    <a:pt x="3354911" y="2689067"/>
                    <a:pt x="3367909" y="2702589"/>
                    <a:pt x="3367909" y="2719267"/>
                  </a:cubicBezTo>
                  <a:cubicBezTo>
                    <a:pt x="3367909" y="2735944"/>
                    <a:pt x="3354911" y="2749467"/>
                    <a:pt x="3338882" y="2749467"/>
                  </a:cubicBezTo>
                  <a:close/>
                  <a:moveTo>
                    <a:pt x="4895900" y="2749467"/>
                  </a:moveTo>
                  <a:cubicBezTo>
                    <a:pt x="4879870" y="2749467"/>
                    <a:pt x="4866867" y="2735944"/>
                    <a:pt x="4866867" y="2719267"/>
                  </a:cubicBezTo>
                  <a:cubicBezTo>
                    <a:pt x="4866867" y="2702589"/>
                    <a:pt x="4879870" y="2689067"/>
                    <a:pt x="4895900" y="2689067"/>
                  </a:cubicBezTo>
                  <a:cubicBezTo>
                    <a:pt x="4911929" y="2689067"/>
                    <a:pt x="4924921" y="2702589"/>
                    <a:pt x="4924921" y="2719267"/>
                  </a:cubicBezTo>
                  <a:cubicBezTo>
                    <a:pt x="4924921" y="2735944"/>
                    <a:pt x="4911929" y="2749467"/>
                    <a:pt x="4895900" y="2749467"/>
                  </a:cubicBezTo>
                  <a:close/>
                  <a:moveTo>
                    <a:pt x="4966674" y="2749467"/>
                  </a:moveTo>
                  <a:cubicBezTo>
                    <a:pt x="4950645" y="2749467"/>
                    <a:pt x="4937642" y="2735944"/>
                    <a:pt x="4937642" y="2719267"/>
                  </a:cubicBezTo>
                  <a:cubicBezTo>
                    <a:pt x="4937642" y="2702589"/>
                    <a:pt x="4950645" y="2689067"/>
                    <a:pt x="4966674" y="2689067"/>
                  </a:cubicBezTo>
                  <a:cubicBezTo>
                    <a:pt x="4982703" y="2689067"/>
                    <a:pt x="4995695" y="2702589"/>
                    <a:pt x="4995695" y="2719267"/>
                  </a:cubicBezTo>
                  <a:cubicBezTo>
                    <a:pt x="4995695" y="2735944"/>
                    <a:pt x="4982703" y="2749467"/>
                    <a:pt x="4966674" y="2749467"/>
                  </a:cubicBezTo>
                  <a:close/>
                  <a:moveTo>
                    <a:pt x="5037446" y="2749467"/>
                  </a:moveTo>
                  <a:cubicBezTo>
                    <a:pt x="5021417" y="2749467"/>
                    <a:pt x="5008414" y="2735944"/>
                    <a:pt x="5008414" y="2719267"/>
                  </a:cubicBezTo>
                  <a:cubicBezTo>
                    <a:pt x="5008414" y="2702589"/>
                    <a:pt x="5021417" y="2689067"/>
                    <a:pt x="5037446" y="2689067"/>
                  </a:cubicBezTo>
                  <a:cubicBezTo>
                    <a:pt x="5053475" y="2689067"/>
                    <a:pt x="5066468" y="2702589"/>
                    <a:pt x="5066468" y="2719267"/>
                  </a:cubicBezTo>
                  <a:cubicBezTo>
                    <a:pt x="5066468" y="2735944"/>
                    <a:pt x="5053475" y="2749467"/>
                    <a:pt x="5037446" y="2749467"/>
                  </a:cubicBezTo>
                  <a:close/>
                  <a:moveTo>
                    <a:pt x="5108219" y="2749467"/>
                  </a:moveTo>
                  <a:cubicBezTo>
                    <a:pt x="5092190" y="2749467"/>
                    <a:pt x="5079187" y="2735944"/>
                    <a:pt x="5079187" y="2719267"/>
                  </a:cubicBezTo>
                  <a:cubicBezTo>
                    <a:pt x="5079187" y="2702589"/>
                    <a:pt x="5092190" y="2689067"/>
                    <a:pt x="5108219" y="2689067"/>
                  </a:cubicBezTo>
                  <a:cubicBezTo>
                    <a:pt x="5124249" y="2689067"/>
                    <a:pt x="5137241" y="2702589"/>
                    <a:pt x="5137241" y="2719267"/>
                  </a:cubicBezTo>
                  <a:cubicBezTo>
                    <a:pt x="5137241" y="2735944"/>
                    <a:pt x="5124249" y="2749467"/>
                    <a:pt x="5108219" y="2749467"/>
                  </a:cubicBezTo>
                  <a:close/>
                  <a:moveTo>
                    <a:pt x="5178993" y="2749467"/>
                  </a:moveTo>
                  <a:cubicBezTo>
                    <a:pt x="5162963" y="2749467"/>
                    <a:pt x="5149960" y="2735944"/>
                    <a:pt x="5149960" y="2719267"/>
                  </a:cubicBezTo>
                  <a:cubicBezTo>
                    <a:pt x="5149960" y="2702589"/>
                    <a:pt x="5162963" y="2689067"/>
                    <a:pt x="5178993" y="2689067"/>
                  </a:cubicBezTo>
                  <a:cubicBezTo>
                    <a:pt x="5195022" y="2689067"/>
                    <a:pt x="5208014" y="2702589"/>
                    <a:pt x="5208014" y="2719267"/>
                  </a:cubicBezTo>
                  <a:cubicBezTo>
                    <a:pt x="5208014" y="2735944"/>
                    <a:pt x="5195022" y="2749467"/>
                    <a:pt x="5178993" y="2749467"/>
                  </a:cubicBezTo>
                  <a:close/>
                  <a:moveTo>
                    <a:pt x="5249767" y="2749467"/>
                  </a:moveTo>
                  <a:cubicBezTo>
                    <a:pt x="5233738" y="2749467"/>
                    <a:pt x="5220735" y="2735944"/>
                    <a:pt x="5220735" y="2719267"/>
                  </a:cubicBezTo>
                  <a:cubicBezTo>
                    <a:pt x="5220735" y="2702589"/>
                    <a:pt x="5233738" y="2689067"/>
                    <a:pt x="5249767" y="2689067"/>
                  </a:cubicBezTo>
                  <a:cubicBezTo>
                    <a:pt x="5265796" y="2689067"/>
                    <a:pt x="5278788" y="2702589"/>
                    <a:pt x="5278788" y="2719267"/>
                  </a:cubicBezTo>
                  <a:cubicBezTo>
                    <a:pt x="5278788" y="2735944"/>
                    <a:pt x="5265796" y="2749467"/>
                    <a:pt x="5249767" y="2749467"/>
                  </a:cubicBezTo>
                  <a:close/>
                  <a:moveTo>
                    <a:pt x="5320539" y="2749467"/>
                  </a:moveTo>
                  <a:cubicBezTo>
                    <a:pt x="5304510" y="2749467"/>
                    <a:pt x="5291507" y="2735944"/>
                    <a:pt x="5291507" y="2719267"/>
                  </a:cubicBezTo>
                  <a:cubicBezTo>
                    <a:pt x="5291507" y="2702589"/>
                    <a:pt x="5304510" y="2689067"/>
                    <a:pt x="5320539" y="2689067"/>
                  </a:cubicBezTo>
                  <a:cubicBezTo>
                    <a:pt x="5336568" y="2689067"/>
                    <a:pt x="5349561" y="2702589"/>
                    <a:pt x="5349561" y="2719267"/>
                  </a:cubicBezTo>
                  <a:cubicBezTo>
                    <a:pt x="5349561" y="2735944"/>
                    <a:pt x="5336568" y="2749467"/>
                    <a:pt x="5320539" y="2749467"/>
                  </a:cubicBezTo>
                  <a:close/>
                  <a:moveTo>
                    <a:pt x="5391313" y="2749467"/>
                  </a:moveTo>
                  <a:cubicBezTo>
                    <a:pt x="5375284" y="2749467"/>
                    <a:pt x="5362281" y="2735944"/>
                    <a:pt x="5362281" y="2719267"/>
                  </a:cubicBezTo>
                  <a:cubicBezTo>
                    <a:pt x="5362281" y="2702589"/>
                    <a:pt x="5375284" y="2689067"/>
                    <a:pt x="5391313" y="2689067"/>
                  </a:cubicBezTo>
                  <a:cubicBezTo>
                    <a:pt x="5407343" y="2689067"/>
                    <a:pt x="5420335" y="2702589"/>
                    <a:pt x="5420335" y="2719267"/>
                  </a:cubicBezTo>
                  <a:cubicBezTo>
                    <a:pt x="5420335" y="2735944"/>
                    <a:pt x="5407343" y="2749467"/>
                    <a:pt x="5391313" y="2749467"/>
                  </a:cubicBezTo>
                  <a:close/>
                  <a:moveTo>
                    <a:pt x="5462087" y="2749467"/>
                  </a:moveTo>
                  <a:cubicBezTo>
                    <a:pt x="5446057" y="2749467"/>
                    <a:pt x="5433054" y="2735944"/>
                    <a:pt x="5433054" y="2719267"/>
                  </a:cubicBezTo>
                  <a:cubicBezTo>
                    <a:pt x="5433054" y="2702589"/>
                    <a:pt x="5446057" y="2689067"/>
                    <a:pt x="5462087" y="2689067"/>
                  </a:cubicBezTo>
                  <a:cubicBezTo>
                    <a:pt x="5478116" y="2689067"/>
                    <a:pt x="5491108" y="2702589"/>
                    <a:pt x="5491108" y="2719267"/>
                  </a:cubicBezTo>
                  <a:cubicBezTo>
                    <a:pt x="5491108" y="2735944"/>
                    <a:pt x="5478116" y="2749467"/>
                    <a:pt x="5462087" y="2749467"/>
                  </a:cubicBezTo>
                  <a:close/>
                  <a:moveTo>
                    <a:pt x="5532861" y="2749467"/>
                  </a:moveTo>
                  <a:cubicBezTo>
                    <a:pt x="5516832" y="2749467"/>
                    <a:pt x="5503829" y="2735944"/>
                    <a:pt x="5503829" y="2719267"/>
                  </a:cubicBezTo>
                  <a:cubicBezTo>
                    <a:pt x="5503829" y="2702589"/>
                    <a:pt x="5516832" y="2689067"/>
                    <a:pt x="5532861" y="2689067"/>
                  </a:cubicBezTo>
                  <a:cubicBezTo>
                    <a:pt x="5548890" y="2689067"/>
                    <a:pt x="5561882" y="2702589"/>
                    <a:pt x="5561882" y="2719267"/>
                  </a:cubicBezTo>
                  <a:cubicBezTo>
                    <a:pt x="5561882" y="2735944"/>
                    <a:pt x="5548890" y="2749467"/>
                    <a:pt x="5532861" y="2749467"/>
                  </a:cubicBezTo>
                  <a:close/>
                  <a:moveTo>
                    <a:pt x="5603633" y="2749467"/>
                  </a:moveTo>
                  <a:cubicBezTo>
                    <a:pt x="5587604" y="2749467"/>
                    <a:pt x="5574601" y="2735944"/>
                    <a:pt x="5574601" y="2719267"/>
                  </a:cubicBezTo>
                  <a:cubicBezTo>
                    <a:pt x="5574601" y="2702589"/>
                    <a:pt x="5587604" y="2689067"/>
                    <a:pt x="5603633" y="2689067"/>
                  </a:cubicBezTo>
                  <a:cubicBezTo>
                    <a:pt x="5619662" y="2689067"/>
                    <a:pt x="5632655" y="2702589"/>
                    <a:pt x="5632655" y="2719267"/>
                  </a:cubicBezTo>
                  <a:cubicBezTo>
                    <a:pt x="5632655" y="2735944"/>
                    <a:pt x="5619662" y="2749467"/>
                    <a:pt x="5603633" y="2749467"/>
                  </a:cubicBezTo>
                  <a:close/>
                  <a:moveTo>
                    <a:pt x="5674406" y="2749467"/>
                  </a:moveTo>
                  <a:cubicBezTo>
                    <a:pt x="5658377" y="2749467"/>
                    <a:pt x="5645374" y="2735944"/>
                    <a:pt x="5645374" y="2719267"/>
                  </a:cubicBezTo>
                  <a:cubicBezTo>
                    <a:pt x="5645374" y="2702589"/>
                    <a:pt x="5658377" y="2689067"/>
                    <a:pt x="5674406" y="2689067"/>
                  </a:cubicBezTo>
                  <a:cubicBezTo>
                    <a:pt x="5690436" y="2689067"/>
                    <a:pt x="5703428" y="2702589"/>
                    <a:pt x="5703428" y="2719267"/>
                  </a:cubicBezTo>
                  <a:cubicBezTo>
                    <a:pt x="5703428" y="2735944"/>
                    <a:pt x="5690436" y="2749467"/>
                    <a:pt x="5674406" y="2749467"/>
                  </a:cubicBezTo>
                  <a:close/>
                  <a:moveTo>
                    <a:pt x="5745180" y="2749467"/>
                  </a:moveTo>
                  <a:cubicBezTo>
                    <a:pt x="5729150" y="2749467"/>
                    <a:pt x="5716147" y="2735944"/>
                    <a:pt x="5716147" y="2719267"/>
                  </a:cubicBezTo>
                  <a:cubicBezTo>
                    <a:pt x="5716147" y="2702589"/>
                    <a:pt x="5729150" y="2689067"/>
                    <a:pt x="5745180" y="2689067"/>
                  </a:cubicBezTo>
                  <a:cubicBezTo>
                    <a:pt x="5761209" y="2689067"/>
                    <a:pt x="5774201" y="2702589"/>
                    <a:pt x="5774201" y="2719267"/>
                  </a:cubicBezTo>
                  <a:cubicBezTo>
                    <a:pt x="5774201" y="2735944"/>
                    <a:pt x="5761209" y="2749467"/>
                    <a:pt x="5745180" y="2749467"/>
                  </a:cubicBezTo>
                  <a:close/>
                  <a:moveTo>
                    <a:pt x="5815954" y="2749467"/>
                  </a:moveTo>
                  <a:cubicBezTo>
                    <a:pt x="5799925" y="2749467"/>
                    <a:pt x="5786922" y="2735944"/>
                    <a:pt x="5786922" y="2719267"/>
                  </a:cubicBezTo>
                  <a:cubicBezTo>
                    <a:pt x="5786922" y="2702589"/>
                    <a:pt x="5799925" y="2689067"/>
                    <a:pt x="5815954" y="2689067"/>
                  </a:cubicBezTo>
                  <a:cubicBezTo>
                    <a:pt x="5831983" y="2689067"/>
                    <a:pt x="5844975" y="2702589"/>
                    <a:pt x="5844975" y="2719267"/>
                  </a:cubicBezTo>
                  <a:cubicBezTo>
                    <a:pt x="5844975" y="2735944"/>
                    <a:pt x="5831983" y="2749467"/>
                    <a:pt x="5815954" y="2749467"/>
                  </a:cubicBezTo>
                  <a:close/>
                  <a:moveTo>
                    <a:pt x="5886727" y="2749467"/>
                  </a:moveTo>
                  <a:cubicBezTo>
                    <a:pt x="5870698" y="2749467"/>
                    <a:pt x="5857695" y="2735944"/>
                    <a:pt x="5857695" y="2719267"/>
                  </a:cubicBezTo>
                  <a:cubicBezTo>
                    <a:pt x="5857695" y="2702589"/>
                    <a:pt x="5870698" y="2689067"/>
                    <a:pt x="5886727" y="2689067"/>
                  </a:cubicBezTo>
                  <a:cubicBezTo>
                    <a:pt x="5902756" y="2689067"/>
                    <a:pt x="5915749" y="2702589"/>
                    <a:pt x="5915749" y="2719267"/>
                  </a:cubicBezTo>
                  <a:cubicBezTo>
                    <a:pt x="5915749" y="2735944"/>
                    <a:pt x="5902756" y="2749467"/>
                    <a:pt x="5886727" y="2749467"/>
                  </a:cubicBezTo>
                  <a:close/>
                  <a:moveTo>
                    <a:pt x="5957500" y="2749467"/>
                  </a:moveTo>
                  <a:cubicBezTo>
                    <a:pt x="5941471" y="2749467"/>
                    <a:pt x="5928468" y="2735944"/>
                    <a:pt x="5928468" y="2719267"/>
                  </a:cubicBezTo>
                  <a:cubicBezTo>
                    <a:pt x="5928468" y="2702589"/>
                    <a:pt x="5941471" y="2689067"/>
                    <a:pt x="5957500" y="2689067"/>
                  </a:cubicBezTo>
                  <a:cubicBezTo>
                    <a:pt x="5973530" y="2689067"/>
                    <a:pt x="5986522" y="2702589"/>
                    <a:pt x="5986522" y="2719267"/>
                  </a:cubicBezTo>
                  <a:cubicBezTo>
                    <a:pt x="5986522" y="2735944"/>
                    <a:pt x="5973530" y="2749467"/>
                    <a:pt x="5957500" y="2749467"/>
                  </a:cubicBezTo>
                  <a:close/>
                  <a:moveTo>
                    <a:pt x="6028274" y="2749467"/>
                  </a:moveTo>
                  <a:cubicBezTo>
                    <a:pt x="6012244" y="2749467"/>
                    <a:pt x="5999241" y="2735944"/>
                    <a:pt x="5999241" y="2719267"/>
                  </a:cubicBezTo>
                  <a:cubicBezTo>
                    <a:pt x="5999241" y="2702589"/>
                    <a:pt x="6012244" y="2689067"/>
                    <a:pt x="6028274" y="2689067"/>
                  </a:cubicBezTo>
                  <a:cubicBezTo>
                    <a:pt x="6044303" y="2689067"/>
                    <a:pt x="6057295" y="2702589"/>
                    <a:pt x="6057295" y="2719267"/>
                  </a:cubicBezTo>
                  <a:cubicBezTo>
                    <a:pt x="6057295" y="2735944"/>
                    <a:pt x="6044303" y="2749467"/>
                    <a:pt x="6028274" y="2749467"/>
                  </a:cubicBezTo>
                  <a:close/>
                  <a:moveTo>
                    <a:pt x="6099048" y="2749467"/>
                  </a:moveTo>
                  <a:cubicBezTo>
                    <a:pt x="6083019" y="2749467"/>
                    <a:pt x="6070016" y="2735944"/>
                    <a:pt x="6070016" y="2719267"/>
                  </a:cubicBezTo>
                  <a:cubicBezTo>
                    <a:pt x="6070016" y="2702589"/>
                    <a:pt x="6083019" y="2689067"/>
                    <a:pt x="6099048" y="2689067"/>
                  </a:cubicBezTo>
                  <a:cubicBezTo>
                    <a:pt x="6115077" y="2689067"/>
                    <a:pt x="6128069" y="2702589"/>
                    <a:pt x="6128069" y="2719267"/>
                  </a:cubicBezTo>
                  <a:cubicBezTo>
                    <a:pt x="6128069" y="2735944"/>
                    <a:pt x="6115077" y="2749467"/>
                    <a:pt x="6099048" y="2749467"/>
                  </a:cubicBezTo>
                  <a:close/>
                  <a:moveTo>
                    <a:pt x="6169820" y="2749467"/>
                  </a:moveTo>
                  <a:cubicBezTo>
                    <a:pt x="6153791" y="2749467"/>
                    <a:pt x="6140788" y="2735944"/>
                    <a:pt x="6140788" y="2719267"/>
                  </a:cubicBezTo>
                  <a:cubicBezTo>
                    <a:pt x="6140788" y="2702589"/>
                    <a:pt x="6153791" y="2689067"/>
                    <a:pt x="6169820" y="2689067"/>
                  </a:cubicBezTo>
                  <a:cubicBezTo>
                    <a:pt x="6185849" y="2689067"/>
                    <a:pt x="6198842" y="2702589"/>
                    <a:pt x="6198842" y="2719267"/>
                  </a:cubicBezTo>
                  <a:cubicBezTo>
                    <a:pt x="6198842" y="2735944"/>
                    <a:pt x="6185849" y="2749467"/>
                    <a:pt x="6169820" y="2749467"/>
                  </a:cubicBezTo>
                  <a:close/>
                  <a:moveTo>
                    <a:pt x="6240593" y="2749467"/>
                  </a:moveTo>
                  <a:cubicBezTo>
                    <a:pt x="6224564" y="2749467"/>
                    <a:pt x="6211561" y="2735944"/>
                    <a:pt x="6211561" y="2719267"/>
                  </a:cubicBezTo>
                  <a:cubicBezTo>
                    <a:pt x="6211561" y="2702589"/>
                    <a:pt x="6224564" y="2689067"/>
                    <a:pt x="6240593" y="2689067"/>
                  </a:cubicBezTo>
                  <a:cubicBezTo>
                    <a:pt x="6256623" y="2689067"/>
                    <a:pt x="6269615" y="2702589"/>
                    <a:pt x="6269615" y="2719267"/>
                  </a:cubicBezTo>
                  <a:cubicBezTo>
                    <a:pt x="6269615" y="2735944"/>
                    <a:pt x="6256623" y="2749467"/>
                    <a:pt x="6240593" y="2749467"/>
                  </a:cubicBezTo>
                  <a:close/>
                  <a:moveTo>
                    <a:pt x="6311367" y="2749467"/>
                  </a:moveTo>
                  <a:cubicBezTo>
                    <a:pt x="6295337" y="2749467"/>
                    <a:pt x="6282334" y="2735944"/>
                    <a:pt x="6282334" y="2719267"/>
                  </a:cubicBezTo>
                  <a:cubicBezTo>
                    <a:pt x="6282334" y="2702589"/>
                    <a:pt x="6295337" y="2689067"/>
                    <a:pt x="6311367" y="2689067"/>
                  </a:cubicBezTo>
                  <a:cubicBezTo>
                    <a:pt x="6327396" y="2689067"/>
                    <a:pt x="6340388" y="2702589"/>
                    <a:pt x="6340388" y="2719267"/>
                  </a:cubicBezTo>
                  <a:cubicBezTo>
                    <a:pt x="6340388" y="2735944"/>
                    <a:pt x="6327396" y="2749467"/>
                    <a:pt x="6311367" y="2749467"/>
                  </a:cubicBezTo>
                  <a:close/>
                  <a:moveTo>
                    <a:pt x="6594461" y="2749467"/>
                  </a:moveTo>
                  <a:cubicBezTo>
                    <a:pt x="6578431" y="2749467"/>
                    <a:pt x="6565428" y="2735944"/>
                    <a:pt x="6565428" y="2719267"/>
                  </a:cubicBezTo>
                  <a:cubicBezTo>
                    <a:pt x="6565428" y="2702589"/>
                    <a:pt x="6578431" y="2689067"/>
                    <a:pt x="6594461" y="2689067"/>
                  </a:cubicBezTo>
                  <a:cubicBezTo>
                    <a:pt x="6610490" y="2689067"/>
                    <a:pt x="6623482" y="2702589"/>
                    <a:pt x="6623482" y="2719267"/>
                  </a:cubicBezTo>
                  <a:cubicBezTo>
                    <a:pt x="6623482" y="2735944"/>
                    <a:pt x="6610490" y="2749467"/>
                    <a:pt x="6594461" y="2749467"/>
                  </a:cubicBezTo>
                  <a:close/>
                  <a:moveTo>
                    <a:pt x="7302194" y="2749467"/>
                  </a:moveTo>
                  <a:cubicBezTo>
                    <a:pt x="7286165" y="2749467"/>
                    <a:pt x="7273162" y="2735944"/>
                    <a:pt x="7273162" y="2719267"/>
                  </a:cubicBezTo>
                  <a:cubicBezTo>
                    <a:pt x="7273162" y="2702589"/>
                    <a:pt x="7286165" y="2689067"/>
                    <a:pt x="7302194" y="2689067"/>
                  </a:cubicBezTo>
                  <a:cubicBezTo>
                    <a:pt x="7318223" y="2689067"/>
                    <a:pt x="7331216" y="2702589"/>
                    <a:pt x="7331216" y="2719267"/>
                  </a:cubicBezTo>
                  <a:cubicBezTo>
                    <a:pt x="7331216" y="2735944"/>
                    <a:pt x="7318223" y="2749467"/>
                    <a:pt x="7302194" y="2749467"/>
                  </a:cubicBezTo>
                  <a:close/>
                  <a:moveTo>
                    <a:pt x="7868382" y="2749467"/>
                  </a:moveTo>
                  <a:cubicBezTo>
                    <a:pt x="7852353" y="2749467"/>
                    <a:pt x="7839350" y="2735944"/>
                    <a:pt x="7839350" y="2719267"/>
                  </a:cubicBezTo>
                  <a:cubicBezTo>
                    <a:pt x="7839350" y="2702589"/>
                    <a:pt x="7852353" y="2689067"/>
                    <a:pt x="7868382" y="2689067"/>
                  </a:cubicBezTo>
                  <a:cubicBezTo>
                    <a:pt x="7884411" y="2689067"/>
                    <a:pt x="7897404" y="2702589"/>
                    <a:pt x="7897404" y="2719267"/>
                  </a:cubicBezTo>
                  <a:cubicBezTo>
                    <a:pt x="7897404" y="2735944"/>
                    <a:pt x="7884411" y="2749467"/>
                    <a:pt x="7868382" y="2749467"/>
                  </a:cubicBezTo>
                  <a:close/>
                  <a:moveTo>
                    <a:pt x="8009929" y="2749467"/>
                  </a:moveTo>
                  <a:cubicBezTo>
                    <a:pt x="7993899" y="2749467"/>
                    <a:pt x="7980896" y="2735944"/>
                    <a:pt x="7980896" y="2719267"/>
                  </a:cubicBezTo>
                  <a:cubicBezTo>
                    <a:pt x="7980896" y="2702589"/>
                    <a:pt x="7993899" y="2689067"/>
                    <a:pt x="8009929" y="2689067"/>
                  </a:cubicBezTo>
                  <a:cubicBezTo>
                    <a:pt x="8025958" y="2689067"/>
                    <a:pt x="8038950" y="2702589"/>
                    <a:pt x="8038950" y="2719267"/>
                  </a:cubicBezTo>
                  <a:cubicBezTo>
                    <a:pt x="8038950" y="2735944"/>
                    <a:pt x="8025958" y="2749467"/>
                    <a:pt x="8009929" y="2749467"/>
                  </a:cubicBezTo>
                  <a:close/>
                  <a:moveTo>
                    <a:pt x="8080703" y="2749467"/>
                  </a:moveTo>
                  <a:cubicBezTo>
                    <a:pt x="8064674" y="2749467"/>
                    <a:pt x="8051671" y="2735944"/>
                    <a:pt x="8051671" y="2719267"/>
                  </a:cubicBezTo>
                  <a:cubicBezTo>
                    <a:pt x="8051671" y="2702589"/>
                    <a:pt x="8064674" y="2689067"/>
                    <a:pt x="8080703" y="2689067"/>
                  </a:cubicBezTo>
                  <a:cubicBezTo>
                    <a:pt x="8096732" y="2689067"/>
                    <a:pt x="8109724" y="2702589"/>
                    <a:pt x="8109724" y="2719267"/>
                  </a:cubicBezTo>
                  <a:cubicBezTo>
                    <a:pt x="8109724" y="2735944"/>
                    <a:pt x="8096732" y="2749467"/>
                    <a:pt x="8080703" y="2749467"/>
                  </a:cubicBezTo>
                  <a:close/>
                  <a:moveTo>
                    <a:pt x="8505342" y="2749467"/>
                  </a:moveTo>
                  <a:cubicBezTo>
                    <a:pt x="8489313" y="2749467"/>
                    <a:pt x="8476310" y="2735944"/>
                    <a:pt x="8476310" y="2719267"/>
                  </a:cubicBezTo>
                  <a:cubicBezTo>
                    <a:pt x="8476310" y="2702589"/>
                    <a:pt x="8489313" y="2689067"/>
                    <a:pt x="8505342" y="2689067"/>
                  </a:cubicBezTo>
                  <a:cubicBezTo>
                    <a:pt x="8521372" y="2689067"/>
                    <a:pt x="8534364" y="2702589"/>
                    <a:pt x="8534364" y="2719267"/>
                  </a:cubicBezTo>
                  <a:cubicBezTo>
                    <a:pt x="8534364" y="2735944"/>
                    <a:pt x="8521372" y="2749467"/>
                    <a:pt x="8505342" y="2749467"/>
                  </a:cubicBezTo>
                  <a:close/>
                  <a:moveTo>
                    <a:pt x="3126562" y="2675865"/>
                  </a:moveTo>
                  <a:cubicBezTo>
                    <a:pt x="3110533" y="2675865"/>
                    <a:pt x="3097535" y="2662342"/>
                    <a:pt x="3097535" y="2645665"/>
                  </a:cubicBezTo>
                  <a:cubicBezTo>
                    <a:pt x="3097535" y="2628988"/>
                    <a:pt x="3110533" y="2615465"/>
                    <a:pt x="3126562" y="2615465"/>
                  </a:cubicBezTo>
                  <a:cubicBezTo>
                    <a:pt x="3142591" y="2615465"/>
                    <a:pt x="3155589" y="2628988"/>
                    <a:pt x="3155589" y="2645665"/>
                  </a:cubicBezTo>
                  <a:cubicBezTo>
                    <a:pt x="3155589" y="2662342"/>
                    <a:pt x="3142591" y="2675865"/>
                    <a:pt x="3126562" y="2675865"/>
                  </a:cubicBezTo>
                  <a:close/>
                  <a:moveTo>
                    <a:pt x="3197335" y="2675865"/>
                  </a:moveTo>
                  <a:cubicBezTo>
                    <a:pt x="3181306" y="2675865"/>
                    <a:pt x="3168308" y="2662342"/>
                    <a:pt x="3168308" y="2645665"/>
                  </a:cubicBezTo>
                  <a:cubicBezTo>
                    <a:pt x="3168308" y="2628988"/>
                    <a:pt x="3181306" y="2615465"/>
                    <a:pt x="3197335" y="2615465"/>
                  </a:cubicBezTo>
                  <a:cubicBezTo>
                    <a:pt x="3213364" y="2615465"/>
                    <a:pt x="3226362" y="2628988"/>
                    <a:pt x="3226362" y="2645665"/>
                  </a:cubicBezTo>
                  <a:cubicBezTo>
                    <a:pt x="3226362" y="2662342"/>
                    <a:pt x="3213364" y="2675865"/>
                    <a:pt x="3197335" y="2675865"/>
                  </a:cubicBezTo>
                  <a:close/>
                  <a:moveTo>
                    <a:pt x="3268110" y="2675865"/>
                  </a:moveTo>
                  <a:cubicBezTo>
                    <a:pt x="3252080" y="2675865"/>
                    <a:pt x="3239083" y="2662342"/>
                    <a:pt x="3239083" y="2645665"/>
                  </a:cubicBezTo>
                  <a:cubicBezTo>
                    <a:pt x="3239083" y="2628988"/>
                    <a:pt x="3252080" y="2615465"/>
                    <a:pt x="3268110" y="2615465"/>
                  </a:cubicBezTo>
                  <a:cubicBezTo>
                    <a:pt x="3284139" y="2615465"/>
                    <a:pt x="3297136" y="2628988"/>
                    <a:pt x="3297136" y="2645665"/>
                  </a:cubicBezTo>
                  <a:cubicBezTo>
                    <a:pt x="3297136" y="2662342"/>
                    <a:pt x="3284139" y="2675865"/>
                    <a:pt x="3268110" y="2675865"/>
                  </a:cubicBezTo>
                  <a:close/>
                  <a:moveTo>
                    <a:pt x="3338882" y="2675865"/>
                  </a:moveTo>
                  <a:cubicBezTo>
                    <a:pt x="3322853" y="2675865"/>
                    <a:pt x="3309855" y="2662342"/>
                    <a:pt x="3309855" y="2645665"/>
                  </a:cubicBezTo>
                  <a:cubicBezTo>
                    <a:pt x="3309855" y="2628988"/>
                    <a:pt x="3322853" y="2615465"/>
                    <a:pt x="3338882" y="2615465"/>
                  </a:cubicBezTo>
                  <a:cubicBezTo>
                    <a:pt x="3354911" y="2615465"/>
                    <a:pt x="3367909" y="2628988"/>
                    <a:pt x="3367909" y="2645665"/>
                  </a:cubicBezTo>
                  <a:cubicBezTo>
                    <a:pt x="3367909" y="2662342"/>
                    <a:pt x="3354911" y="2675865"/>
                    <a:pt x="3338882" y="2675865"/>
                  </a:cubicBezTo>
                  <a:close/>
                  <a:moveTo>
                    <a:pt x="3409655" y="2675865"/>
                  </a:moveTo>
                  <a:cubicBezTo>
                    <a:pt x="3393626" y="2675865"/>
                    <a:pt x="3380628" y="2662342"/>
                    <a:pt x="3380628" y="2645665"/>
                  </a:cubicBezTo>
                  <a:cubicBezTo>
                    <a:pt x="3380628" y="2628988"/>
                    <a:pt x="3393626" y="2615465"/>
                    <a:pt x="3409655" y="2615465"/>
                  </a:cubicBezTo>
                  <a:cubicBezTo>
                    <a:pt x="3425684" y="2615465"/>
                    <a:pt x="3438682" y="2628988"/>
                    <a:pt x="3438682" y="2645665"/>
                  </a:cubicBezTo>
                  <a:cubicBezTo>
                    <a:pt x="3438682" y="2662342"/>
                    <a:pt x="3425684" y="2675865"/>
                    <a:pt x="3409655" y="2675865"/>
                  </a:cubicBezTo>
                  <a:close/>
                  <a:moveTo>
                    <a:pt x="3480429" y="2675865"/>
                  </a:moveTo>
                  <a:cubicBezTo>
                    <a:pt x="3464400" y="2675865"/>
                    <a:pt x="3451402" y="2662342"/>
                    <a:pt x="3451402" y="2645665"/>
                  </a:cubicBezTo>
                  <a:cubicBezTo>
                    <a:pt x="3451402" y="2628988"/>
                    <a:pt x="3464400" y="2615465"/>
                    <a:pt x="3480429" y="2615465"/>
                  </a:cubicBezTo>
                  <a:cubicBezTo>
                    <a:pt x="3496458" y="2615465"/>
                    <a:pt x="3509456" y="2628988"/>
                    <a:pt x="3509456" y="2645665"/>
                  </a:cubicBezTo>
                  <a:cubicBezTo>
                    <a:pt x="3509456" y="2662342"/>
                    <a:pt x="3496458" y="2675865"/>
                    <a:pt x="3480429" y="2675865"/>
                  </a:cubicBezTo>
                  <a:close/>
                  <a:moveTo>
                    <a:pt x="3551204" y="2675865"/>
                  </a:moveTo>
                  <a:cubicBezTo>
                    <a:pt x="3535174" y="2675865"/>
                    <a:pt x="3522177" y="2662342"/>
                    <a:pt x="3522177" y="2645665"/>
                  </a:cubicBezTo>
                  <a:cubicBezTo>
                    <a:pt x="3522177" y="2628988"/>
                    <a:pt x="3535174" y="2615465"/>
                    <a:pt x="3551204" y="2615465"/>
                  </a:cubicBezTo>
                  <a:cubicBezTo>
                    <a:pt x="3567233" y="2615465"/>
                    <a:pt x="3580230" y="2628988"/>
                    <a:pt x="3580230" y="2645665"/>
                  </a:cubicBezTo>
                  <a:cubicBezTo>
                    <a:pt x="3580230" y="2662342"/>
                    <a:pt x="3567233" y="2675865"/>
                    <a:pt x="3551204" y="2675865"/>
                  </a:cubicBezTo>
                  <a:close/>
                  <a:moveTo>
                    <a:pt x="3621976" y="2675865"/>
                  </a:moveTo>
                  <a:cubicBezTo>
                    <a:pt x="3605947" y="2675865"/>
                    <a:pt x="3592949" y="2662342"/>
                    <a:pt x="3592949" y="2645665"/>
                  </a:cubicBezTo>
                  <a:cubicBezTo>
                    <a:pt x="3592949" y="2628988"/>
                    <a:pt x="3605947" y="2615465"/>
                    <a:pt x="3621976" y="2615465"/>
                  </a:cubicBezTo>
                  <a:cubicBezTo>
                    <a:pt x="3638005" y="2615465"/>
                    <a:pt x="3651003" y="2628988"/>
                    <a:pt x="3651003" y="2645665"/>
                  </a:cubicBezTo>
                  <a:cubicBezTo>
                    <a:pt x="3651003" y="2662342"/>
                    <a:pt x="3638005" y="2675865"/>
                    <a:pt x="3621976" y="2675865"/>
                  </a:cubicBezTo>
                  <a:close/>
                  <a:moveTo>
                    <a:pt x="4966674" y="2675865"/>
                  </a:moveTo>
                  <a:cubicBezTo>
                    <a:pt x="4950645" y="2675865"/>
                    <a:pt x="4937642" y="2662342"/>
                    <a:pt x="4937642" y="2645665"/>
                  </a:cubicBezTo>
                  <a:cubicBezTo>
                    <a:pt x="4937642" y="2628988"/>
                    <a:pt x="4950645" y="2615465"/>
                    <a:pt x="4966674" y="2615465"/>
                  </a:cubicBezTo>
                  <a:cubicBezTo>
                    <a:pt x="4982703" y="2615465"/>
                    <a:pt x="4995695" y="2628988"/>
                    <a:pt x="4995695" y="2645665"/>
                  </a:cubicBezTo>
                  <a:cubicBezTo>
                    <a:pt x="4995695" y="2662342"/>
                    <a:pt x="4982703" y="2675865"/>
                    <a:pt x="4966674" y="2675865"/>
                  </a:cubicBezTo>
                  <a:close/>
                  <a:moveTo>
                    <a:pt x="5037446" y="2675865"/>
                  </a:moveTo>
                  <a:cubicBezTo>
                    <a:pt x="5021417" y="2675865"/>
                    <a:pt x="5008414" y="2662342"/>
                    <a:pt x="5008414" y="2645665"/>
                  </a:cubicBezTo>
                  <a:cubicBezTo>
                    <a:pt x="5008414" y="2628988"/>
                    <a:pt x="5021417" y="2615465"/>
                    <a:pt x="5037446" y="2615465"/>
                  </a:cubicBezTo>
                  <a:cubicBezTo>
                    <a:pt x="5053475" y="2615465"/>
                    <a:pt x="5066468" y="2628988"/>
                    <a:pt x="5066468" y="2645665"/>
                  </a:cubicBezTo>
                  <a:cubicBezTo>
                    <a:pt x="5066468" y="2662342"/>
                    <a:pt x="5053475" y="2675865"/>
                    <a:pt x="5037446" y="2675865"/>
                  </a:cubicBezTo>
                  <a:close/>
                  <a:moveTo>
                    <a:pt x="5108219" y="2675865"/>
                  </a:moveTo>
                  <a:cubicBezTo>
                    <a:pt x="5092190" y="2675865"/>
                    <a:pt x="5079187" y="2662342"/>
                    <a:pt x="5079187" y="2645665"/>
                  </a:cubicBezTo>
                  <a:cubicBezTo>
                    <a:pt x="5079187" y="2628988"/>
                    <a:pt x="5092190" y="2615465"/>
                    <a:pt x="5108219" y="2615465"/>
                  </a:cubicBezTo>
                  <a:cubicBezTo>
                    <a:pt x="5124249" y="2615465"/>
                    <a:pt x="5137241" y="2628988"/>
                    <a:pt x="5137241" y="2645665"/>
                  </a:cubicBezTo>
                  <a:cubicBezTo>
                    <a:pt x="5137241" y="2662342"/>
                    <a:pt x="5124249" y="2675865"/>
                    <a:pt x="5108219" y="2675865"/>
                  </a:cubicBezTo>
                  <a:close/>
                  <a:moveTo>
                    <a:pt x="5178993" y="2675865"/>
                  </a:moveTo>
                  <a:cubicBezTo>
                    <a:pt x="5162963" y="2675865"/>
                    <a:pt x="5149960" y="2662342"/>
                    <a:pt x="5149960" y="2645665"/>
                  </a:cubicBezTo>
                  <a:cubicBezTo>
                    <a:pt x="5149960" y="2628988"/>
                    <a:pt x="5162963" y="2615465"/>
                    <a:pt x="5178993" y="2615465"/>
                  </a:cubicBezTo>
                  <a:cubicBezTo>
                    <a:pt x="5195022" y="2615465"/>
                    <a:pt x="5208014" y="2628988"/>
                    <a:pt x="5208014" y="2645665"/>
                  </a:cubicBezTo>
                  <a:cubicBezTo>
                    <a:pt x="5208014" y="2662342"/>
                    <a:pt x="5195022" y="2675865"/>
                    <a:pt x="5178993" y="2675865"/>
                  </a:cubicBezTo>
                  <a:close/>
                  <a:moveTo>
                    <a:pt x="5249767" y="2675865"/>
                  </a:moveTo>
                  <a:cubicBezTo>
                    <a:pt x="5233738" y="2675865"/>
                    <a:pt x="5220735" y="2662342"/>
                    <a:pt x="5220735" y="2645665"/>
                  </a:cubicBezTo>
                  <a:cubicBezTo>
                    <a:pt x="5220735" y="2628988"/>
                    <a:pt x="5233738" y="2615465"/>
                    <a:pt x="5249767" y="2615465"/>
                  </a:cubicBezTo>
                  <a:cubicBezTo>
                    <a:pt x="5265796" y="2615465"/>
                    <a:pt x="5278788" y="2628988"/>
                    <a:pt x="5278788" y="2645665"/>
                  </a:cubicBezTo>
                  <a:cubicBezTo>
                    <a:pt x="5278788" y="2662342"/>
                    <a:pt x="5265796" y="2675865"/>
                    <a:pt x="5249767" y="2675865"/>
                  </a:cubicBezTo>
                  <a:close/>
                  <a:moveTo>
                    <a:pt x="5320539" y="2675865"/>
                  </a:moveTo>
                  <a:cubicBezTo>
                    <a:pt x="5304510" y="2675865"/>
                    <a:pt x="5291507" y="2662342"/>
                    <a:pt x="5291507" y="2645665"/>
                  </a:cubicBezTo>
                  <a:cubicBezTo>
                    <a:pt x="5291507" y="2628988"/>
                    <a:pt x="5304510" y="2615465"/>
                    <a:pt x="5320539" y="2615465"/>
                  </a:cubicBezTo>
                  <a:cubicBezTo>
                    <a:pt x="5336568" y="2615465"/>
                    <a:pt x="5349561" y="2628988"/>
                    <a:pt x="5349561" y="2645665"/>
                  </a:cubicBezTo>
                  <a:cubicBezTo>
                    <a:pt x="5349561" y="2662342"/>
                    <a:pt x="5336568" y="2675865"/>
                    <a:pt x="5320539" y="2675865"/>
                  </a:cubicBezTo>
                  <a:close/>
                  <a:moveTo>
                    <a:pt x="5391313" y="2675865"/>
                  </a:moveTo>
                  <a:cubicBezTo>
                    <a:pt x="5375284" y="2675865"/>
                    <a:pt x="5362281" y="2662342"/>
                    <a:pt x="5362281" y="2645665"/>
                  </a:cubicBezTo>
                  <a:cubicBezTo>
                    <a:pt x="5362281" y="2628988"/>
                    <a:pt x="5375284" y="2615465"/>
                    <a:pt x="5391313" y="2615465"/>
                  </a:cubicBezTo>
                  <a:cubicBezTo>
                    <a:pt x="5407343" y="2615465"/>
                    <a:pt x="5420335" y="2628988"/>
                    <a:pt x="5420335" y="2645665"/>
                  </a:cubicBezTo>
                  <a:cubicBezTo>
                    <a:pt x="5420335" y="2662342"/>
                    <a:pt x="5407343" y="2675865"/>
                    <a:pt x="5391313" y="2675865"/>
                  </a:cubicBezTo>
                  <a:close/>
                  <a:moveTo>
                    <a:pt x="5462087" y="2675865"/>
                  </a:moveTo>
                  <a:cubicBezTo>
                    <a:pt x="5446057" y="2675865"/>
                    <a:pt x="5433054" y="2662342"/>
                    <a:pt x="5433054" y="2645665"/>
                  </a:cubicBezTo>
                  <a:cubicBezTo>
                    <a:pt x="5433054" y="2628988"/>
                    <a:pt x="5446057" y="2615465"/>
                    <a:pt x="5462087" y="2615465"/>
                  </a:cubicBezTo>
                  <a:cubicBezTo>
                    <a:pt x="5478116" y="2615465"/>
                    <a:pt x="5491108" y="2628988"/>
                    <a:pt x="5491108" y="2645665"/>
                  </a:cubicBezTo>
                  <a:cubicBezTo>
                    <a:pt x="5491108" y="2662342"/>
                    <a:pt x="5478116" y="2675865"/>
                    <a:pt x="5462087" y="2675865"/>
                  </a:cubicBezTo>
                  <a:close/>
                  <a:moveTo>
                    <a:pt x="5532861" y="2675865"/>
                  </a:moveTo>
                  <a:cubicBezTo>
                    <a:pt x="5516832" y="2675865"/>
                    <a:pt x="5503829" y="2662342"/>
                    <a:pt x="5503829" y="2645665"/>
                  </a:cubicBezTo>
                  <a:cubicBezTo>
                    <a:pt x="5503829" y="2628988"/>
                    <a:pt x="5516832" y="2615465"/>
                    <a:pt x="5532861" y="2615465"/>
                  </a:cubicBezTo>
                  <a:cubicBezTo>
                    <a:pt x="5548890" y="2615465"/>
                    <a:pt x="5561882" y="2628988"/>
                    <a:pt x="5561882" y="2645665"/>
                  </a:cubicBezTo>
                  <a:cubicBezTo>
                    <a:pt x="5561882" y="2662342"/>
                    <a:pt x="5548890" y="2675865"/>
                    <a:pt x="5532861" y="2675865"/>
                  </a:cubicBezTo>
                  <a:close/>
                  <a:moveTo>
                    <a:pt x="5603633" y="2675865"/>
                  </a:moveTo>
                  <a:cubicBezTo>
                    <a:pt x="5587604" y="2675865"/>
                    <a:pt x="5574601" y="2662342"/>
                    <a:pt x="5574601" y="2645665"/>
                  </a:cubicBezTo>
                  <a:cubicBezTo>
                    <a:pt x="5574601" y="2628988"/>
                    <a:pt x="5587604" y="2615465"/>
                    <a:pt x="5603633" y="2615465"/>
                  </a:cubicBezTo>
                  <a:cubicBezTo>
                    <a:pt x="5619662" y="2615465"/>
                    <a:pt x="5632655" y="2628988"/>
                    <a:pt x="5632655" y="2645665"/>
                  </a:cubicBezTo>
                  <a:cubicBezTo>
                    <a:pt x="5632655" y="2662342"/>
                    <a:pt x="5619662" y="2675865"/>
                    <a:pt x="5603633" y="2675865"/>
                  </a:cubicBezTo>
                  <a:close/>
                  <a:moveTo>
                    <a:pt x="5674406" y="2675865"/>
                  </a:moveTo>
                  <a:cubicBezTo>
                    <a:pt x="5658377" y="2675865"/>
                    <a:pt x="5645374" y="2662342"/>
                    <a:pt x="5645374" y="2645665"/>
                  </a:cubicBezTo>
                  <a:cubicBezTo>
                    <a:pt x="5645374" y="2628988"/>
                    <a:pt x="5658377" y="2615465"/>
                    <a:pt x="5674406" y="2615465"/>
                  </a:cubicBezTo>
                  <a:cubicBezTo>
                    <a:pt x="5690436" y="2615465"/>
                    <a:pt x="5703428" y="2628988"/>
                    <a:pt x="5703428" y="2645665"/>
                  </a:cubicBezTo>
                  <a:cubicBezTo>
                    <a:pt x="5703428" y="2662342"/>
                    <a:pt x="5690436" y="2675865"/>
                    <a:pt x="5674406" y="2675865"/>
                  </a:cubicBezTo>
                  <a:close/>
                  <a:moveTo>
                    <a:pt x="5745180" y="2675865"/>
                  </a:moveTo>
                  <a:cubicBezTo>
                    <a:pt x="5729150" y="2675865"/>
                    <a:pt x="5716147" y="2662342"/>
                    <a:pt x="5716147" y="2645665"/>
                  </a:cubicBezTo>
                  <a:cubicBezTo>
                    <a:pt x="5716147" y="2628988"/>
                    <a:pt x="5729150" y="2615465"/>
                    <a:pt x="5745180" y="2615465"/>
                  </a:cubicBezTo>
                  <a:cubicBezTo>
                    <a:pt x="5761209" y="2615465"/>
                    <a:pt x="5774201" y="2628988"/>
                    <a:pt x="5774201" y="2645665"/>
                  </a:cubicBezTo>
                  <a:cubicBezTo>
                    <a:pt x="5774201" y="2662342"/>
                    <a:pt x="5761209" y="2675865"/>
                    <a:pt x="5745180" y="2675865"/>
                  </a:cubicBezTo>
                  <a:close/>
                  <a:moveTo>
                    <a:pt x="5815954" y="2675865"/>
                  </a:moveTo>
                  <a:cubicBezTo>
                    <a:pt x="5799925" y="2675865"/>
                    <a:pt x="5786922" y="2662342"/>
                    <a:pt x="5786922" y="2645665"/>
                  </a:cubicBezTo>
                  <a:cubicBezTo>
                    <a:pt x="5786922" y="2628988"/>
                    <a:pt x="5799925" y="2615465"/>
                    <a:pt x="5815954" y="2615465"/>
                  </a:cubicBezTo>
                  <a:cubicBezTo>
                    <a:pt x="5831983" y="2615465"/>
                    <a:pt x="5844975" y="2628988"/>
                    <a:pt x="5844975" y="2645665"/>
                  </a:cubicBezTo>
                  <a:cubicBezTo>
                    <a:pt x="5844975" y="2662342"/>
                    <a:pt x="5831983" y="2675865"/>
                    <a:pt x="5815954" y="2675865"/>
                  </a:cubicBezTo>
                  <a:close/>
                  <a:moveTo>
                    <a:pt x="5886727" y="2675865"/>
                  </a:moveTo>
                  <a:cubicBezTo>
                    <a:pt x="5870698" y="2675865"/>
                    <a:pt x="5857695" y="2662342"/>
                    <a:pt x="5857695" y="2645665"/>
                  </a:cubicBezTo>
                  <a:cubicBezTo>
                    <a:pt x="5857695" y="2628988"/>
                    <a:pt x="5870698" y="2615465"/>
                    <a:pt x="5886727" y="2615465"/>
                  </a:cubicBezTo>
                  <a:cubicBezTo>
                    <a:pt x="5902756" y="2615465"/>
                    <a:pt x="5915749" y="2628988"/>
                    <a:pt x="5915749" y="2645665"/>
                  </a:cubicBezTo>
                  <a:cubicBezTo>
                    <a:pt x="5915749" y="2662342"/>
                    <a:pt x="5902756" y="2675865"/>
                    <a:pt x="5886727" y="2675865"/>
                  </a:cubicBezTo>
                  <a:close/>
                  <a:moveTo>
                    <a:pt x="5957500" y="2675865"/>
                  </a:moveTo>
                  <a:cubicBezTo>
                    <a:pt x="5941471" y="2675865"/>
                    <a:pt x="5928468" y="2662342"/>
                    <a:pt x="5928468" y="2645665"/>
                  </a:cubicBezTo>
                  <a:cubicBezTo>
                    <a:pt x="5928468" y="2628988"/>
                    <a:pt x="5941471" y="2615465"/>
                    <a:pt x="5957500" y="2615465"/>
                  </a:cubicBezTo>
                  <a:cubicBezTo>
                    <a:pt x="5973530" y="2615465"/>
                    <a:pt x="5986522" y="2628988"/>
                    <a:pt x="5986522" y="2645665"/>
                  </a:cubicBezTo>
                  <a:cubicBezTo>
                    <a:pt x="5986522" y="2662342"/>
                    <a:pt x="5973530" y="2675865"/>
                    <a:pt x="5957500" y="2675865"/>
                  </a:cubicBezTo>
                  <a:close/>
                  <a:moveTo>
                    <a:pt x="6028274" y="2675865"/>
                  </a:moveTo>
                  <a:cubicBezTo>
                    <a:pt x="6012244" y="2675865"/>
                    <a:pt x="5999241" y="2662342"/>
                    <a:pt x="5999241" y="2645665"/>
                  </a:cubicBezTo>
                  <a:cubicBezTo>
                    <a:pt x="5999241" y="2628988"/>
                    <a:pt x="6012244" y="2615465"/>
                    <a:pt x="6028274" y="2615465"/>
                  </a:cubicBezTo>
                  <a:cubicBezTo>
                    <a:pt x="6044303" y="2615465"/>
                    <a:pt x="6057295" y="2628988"/>
                    <a:pt x="6057295" y="2645665"/>
                  </a:cubicBezTo>
                  <a:cubicBezTo>
                    <a:pt x="6057295" y="2662342"/>
                    <a:pt x="6044303" y="2675865"/>
                    <a:pt x="6028274" y="2675865"/>
                  </a:cubicBezTo>
                  <a:close/>
                  <a:moveTo>
                    <a:pt x="6099048" y="2675865"/>
                  </a:moveTo>
                  <a:cubicBezTo>
                    <a:pt x="6083019" y="2675865"/>
                    <a:pt x="6070016" y="2662342"/>
                    <a:pt x="6070016" y="2645665"/>
                  </a:cubicBezTo>
                  <a:cubicBezTo>
                    <a:pt x="6070016" y="2628988"/>
                    <a:pt x="6083019" y="2615465"/>
                    <a:pt x="6099048" y="2615465"/>
                  </a:cubicBezTo>
                  <a:cubicBezTo>
                    <a:pt x="6115077" y="2615465"/>
                    <a:pt x="6128069" y="2628988"/>
                    <a:pt x="6128069" y="2645665"/>
                  </a:cubicBezTo>
                  <a:cubicBezTo>
                    <a:pt x="6128069" y="2662342"/>
                    <a:pt x="6115077" y="2675865"/>
                    <a:pt x="6099048" y="2675865"/>
                  </a:cubicBezTo>
                  <a:close/>
                  <a:moveTo>
                    <a:pt x="6169820" y="2675865"/>
                  </a:moveTo>
                  <a:cubicBezTo>
                    <a:pt x="6153791" y="2675865"/>
                    <a:pt x="6140788" y="2662342"/>
                    <a:pt x="6140788" y="2645665"/>
                  </a:cubicBezTo>
                  <a:cubicBezTo>
                    <a:pt x="6140788" y="2628988"/>
                    <a:pt x="6153791" y="2615465"/>
                    <a:pt x="6169820" y="2615465"/>
                  </a:cubicBezTo>
                  <a:cubicBezTo>
                    <a:pt x="6185849" y="2615465"/>
                    <a:pt x="6198842" y="2628988"/>
                    <a:pt x="6198842" y="2645665"/>
                  </a:cubicBezTo>
                  <a:cubicBezTo>
                    <a:pt x="6198842" y="2662342"/>
                    <a:pt x="6185849" y="2675865"/>
                    <a:pt x="6169820" y="2675865"/>
                  </a:cubicBezTo>
                  <a:close/>
                  <a:moveTo>
                    <a:pt x="6240593" y="2675865"/>
                  </a:moveTo>
                  <a:cubicBezTo>
                    <a:pt x="6224564" y="2675865"/>
                    <a:pt x="6211561" y="2662342"/>
                    <a:pt x="6211561" y="2645665"/>
                  </a:cubicBezTo>
                  <a:cubicBezTo>
                    <a:pt x="6211561" y="2628988"/>
                    <a:pt x="6224564" y="2615465"/>
                    <a:pt x="6240593" y="2615465"/>
                  </a:cubicBezTo>
                  <a:cubicBezTo>
                    <a:pt x="6256623" y="2615465"/>
                    <a:pt x="6269615" y="2628988"/>
                    <a:pt x="6269615" y="2645665"/>
                  </a:cubicBezTo>
                  <a:cubicBezTo>
                    <a:pt x="6269615" y="2662342"/>
                    <a:pt x="6256623" y="2675865"/>
                    <a:pt x="6240593" y="2675865"/>
                  </a:cubicBezTo>
                  <a:close/>
                  <a:moveTo>
                    <a:pt x="6311367" y="2675865"/>
                  </a:moveTo>
                  <a:cubicBezTo>
                    <a:pt x="6295337" y="2675865"/>
                    <a:pt x="6282334" y="2662342"/>
                    <a:pt x="6282334" y="2645665"/>
                  </a:cubicBezTo>
                  <a:cubicBezTo>
                    <a:pt x="6282334" y="2628988"/>
                    <a:pt x="6295337" y="2615465"/>
                    <a:pt x="6311367" y="2615465"/>
                  </a:cubicBezTo>
                  <a:cubicBezTo>
                    <a:pt x="6327396" y="2615465"/>
                    <a:pt x="6340388" y="2628988"/>
                    <a:pt x="6340388" y="2645665"/>
                  </a:cubicBezTo>
                  <a:cubicBezTo>
                    <a:pt x="6340388" y="2662342"/>
                    <a:pt x="6327396" y="2675865"/>
                    <a:pt x="6311367" y="2675865"/>
                  </a:cubicBezTo>
                  <a:close/>
                  <a:moveTo>
                    <a:pt x="6382142" y="2675865"/>
                  </a:moveTo>
                  <a:cubicBezTo>
                    <a:pt x="6366113" y="2675865"/>
                    <a:pt x="6353110" y="2662342"/>
                    <a:pt x="6353110" y="2645665"/>
                  </a:cubicBezTo>
                  <a:cubicBezTo>
                    <a:pt x="6353110" y="2628988"/>
                    <a:pt x="6366113" y="2615465"/>
                    <a:pt x="6382142" y="2615465"/>
                  </a:cubicBezTo>
                  <a:cubicBezTo>
                    <a:pt x="6398171" y="2615465"/>
                    <a:pt x="6411163" y="2628988"/>
                    <a:pt x="6411163" y="2645665"/>
                  </a:cubicBezTo>
                  <a:cubicBezTo>
                    <a:pt x="6411163" y="2662342"/>
                    <a:pt x="6398171" y="2675865"/>
                    <a:pt x="6382142" y="2675865"/>
                  </a:cubicBezTo>
                  <a:close/>
                  <a:moveTo>
                    <a:pt x="6452914" y="2675865"/>
                  </a:moveTo>
                  <a:cubicBezTo>
                    <a:pt x="6436885" y="2675865"/>
                    <a:pt x="6423882" y="2662342"/>
                    <a:pt x="6423882" y="2645665"/>
                  </a:cubicBezTo>
                  <a:cubicBezTo>
                    <a:pt x="6423882" y="2628988"/>
                    <a:pt x="6436885" y="2615465"/>
                    <a:pt x="6452914" y="2615465"/>
                  </a:cubicBezTo>
                  <a:cubicBezTo>
                    <a:pt x="6468943" y="2615465"/>
                    <a:pt x="6481936" y="2628988"/>
                    <a:pt x="6481936" y="2645665"/>
                  </a:cubicBezTo>
                  <a:cubicBezTo>
                    <a:pt x="6481936" y="2662342"/>
                    <a:pt x="6468943" y="2675865"/>
                    <a:pt x="6452914" y="2675865"/>
                  </a:cubicBezTo>
                  <a:close/>
                  <a:moveTo>
                    <a:pt x="6523687" y="2675865"/>
                  </a:moveTo>
                  <a:cubicBezTo>
                    <a:pt x="6507658" y="2675865"/>
                    <a:pt x="6494655" y="2662342"/>
                    <a:pt x="6494655" y="2645665"/>
                  </a:cubicBezTo>
                  <a:cubicBezTo>
                    <a:pt x="6494655" y="2628988"/>
                    <a:pt x="6507658" y="2615465"/>
                    <a:pt x="6523687" y="2615465"/>
                  </a:cubicBezTo>
                  <a:cubicBezTo>
                    <a:pt x="6539717" y="2615465"/>
                    <a:pt x="6552709" y="2628988"/>
                    <a:pt x="6552709" y="2645665"/>
                  </a:cubicBezTo>
                  <a:cubicBezTo>
                    <a:pt x="6552709" y="2662342"/>
                    <a:pt x="6539717" y="2675865"/>
                    <a:pt x="6523687" y="2675865"/>
                  </a:cubicBezTo>
                  <a:close/>
                  <a:moveTo>
                    <a:pt x="7372968" y="2675865"/>
                  </a:moveTo>
                  <a:cubicBezTo>
                    <a:pt x="7356939" y="2675865"/>
                    <a:pt x="7343936" y="2662342"/>
                    <a:pt x="7343936" y="2645665"/>
                  </a:cubicBezTo>
                  <a:cubicBezTo>
                    <a:pt x="7343936" y="2628988"/>
                    <a:pt x="7356939" y="2615465"/>
                    <a:pt x="7372968" y="2615465"/>
                  </a:cubicBezTo>
                  <a:cubicBezTo>
                    <a:pt x="7388998" y="2615465"/>
                    <a:pt x="7401990" y="2628988"/>
                    <a:pt x="7401990" y="2645665"/>
                  </a:cubicBezTo>
                  <a:cubicBezTo>
                    <a:pt x="7401990" y="2662342"/>
                    <a:pt x="7388998" y="2675865"/>
                    <a:pt x="7372968" y="2675865"/>
                  </a:cubicBezTo>
                  <a:close/>
                  <a:moveTo>
                    <a:pt x="7868382" y="2675865"/>
                  </a:moveTo>
                  <a:cubicBezTo>
                    <a:pt x="7852353" y="2675865"/>
                    <a:pt x="7839350" y="2662342"/>
                    <a:pt x="7839350" y="2645665"/>
                  </a:cubicBezTo>
                  <a:cubicBezTo>
                    <a:pt x="7839350" y="2628988"/>
                    <a:pt x="7852353" y="2615465"/>
                    <a:pt x="7868382" y="2615465"/>
                  </a:cubicBezTo>
                  <a:cubicBezTo>
                    <a:pt x="7884411" y="2615465"/>
                    <a:pt x="7897404" y="2628988"/>
                    <a:pt x="7897404" y="2645665"/>
                  </a:cubicBezTo>
                  <a:cubicBezTo>
                    <a:pt x="7897404" y="2662342"/>
                    <a:pt x="7884411" y="2675865"/>
                    <a:pt x="7868382" y="2675865"/>
                  </a:cubicBezTo>
                  <a:close/>
                  <a:moveTo>
                    <a:pt x="8505342" y="2675865"/>
                  </a:moveTo>
                  <a:cubicBezTo>
                    <a:pt x="8489313" y="2675865"/>
                    <a:pt x="8476310" y="2662342"/>
                    <a:pt x="8476310" y="2645665"/>
                  </a:cubicBezTo>
                  <a:cubicBezTo>
                    <a:pt x="8476310" y="2628988"/>
                    <a:pt x="8489313" y="2615465"/>
                    <a:pt x="8505342" y="2615465"/>
                  </a:cubicBezTo>
                  <a:cubicBezTo>
                    <a:pt x="8521372" y="2615465"/>
                    <a:pt x="8534364" y="2628988"/>
                    <a:pt x="8534364" y="2645665"/>
                  </a:cubicBezTo>
                  <a:cubicBezTo>
                    <a:pt x="8534364" y="2662342"/>
                    <a:pt x="8521372" y="2675865"/>
                    <a:pt x="8505342" y="2675865"/>
                  </a:cubicBezTo>
                  <a:close/>
                  <a:moveTo>
                    <a:pt x="8576116" y="2675865"/>
                  </a:moveTo>
                  <a:cubicBezTo>
                    <a:pt x="8560086" y="2675865"/>
                    <a:pt x="8547083" y="2662342"/>
                    <a:pt x="8547083" y="2645665"/>
                  </a:cubicBezTo>
                  <a:cubicBezTo>
                    <a:pt x="8547083" y="2628988"/>
                    <a:pt x="8560086" y="2615465"/>
                    <a:pt x="8576116" y="2615465"/>
                  </a:cubicBezTo>
                  <a:cubicBezTo>
                    <a:pt x="8592145" y="2615465"/>
                    <a:pt x="8605137" y="2628988"/>
                    <a:pt x="8605137" y="2645665"/>
                  </a:cubicBezTo>
                  <a:cubicBezTo>
                    <a:pt x="8605137" y="2662342"/>
                    <a:pt x="8592145" y="2675865"/>
                    <a:pt x="8576116" y="2675865"/>
                  </a:cubicBezTo>
                  <a:close/>
                  <a:moveTo>
                    <a:pt x="3268110" y="2602263"/>
                  </a:moveTo>
                  <a:cubicBezTo>
                    <a:pt x="3252080" y="2602263"/>
                    <a:pt x="3239083" y="2588740"/>
                    <a:pt x="3239083" y="2572063"/>
                  </a:cubicBezTo>
                  <a:cubicBezTo>
                    <a:pt x="3239083" y="2555386"/>
                    <a:pt x="3252080" y="2541863"/>
                    <a:pt x="3268110" y="2541863"/>
                  </a:cubicBezTo>
                  <a:cubicBezTo>
                    <a:pt x="3284139" y="2541863"/>
                    <a:pt x="3297136" y="2555386"/>
                    <a:pt x="3297136" y="2572063"/>
                  </a:cubicBezTo>
                  <a:cubicBezTo>
                    <a:pt x="3297136" y="2588740"/>
                    <a:pt x="3284139" y="2602263"/>
                    <a:pt x="3268110" y="2602263"/>
                  </a:cubicBezTo>
                  <a:close/>
                  <a:moveTo>
                    <a:pt x="3338882" y="2602263"/>
                  </a:moveTo>
                  <a:cubicBezTo>
                    <a:pt x="3322853" y="2602263"/>
                    <a:pt x="3309855" y="2588740"/>
                    <a:pt x="3309855" y="2572063"/>
                  </a:cubicBezTo>
                  <a:cubicBezTo>
                    <a:pt x="3309855" y="2555386"/>
                    <a:pt x="3322853" y="2541863"/>
                    <a:pt x="3338882" y="2541863"/>
                  </a:cubicBezTo>
                  <a:cubicBezTo>
                    <a:pt x="3354911" y="2541863"/>
                    <a:pt x="3367909" y="2555386"/>
                    <a:pt x="3367909" y="2572063"/>
                  </a:cubicBezTo>
                  <a:cubicBezTo>
                    <a:pt x="3367909" y="2588740"/>
                    <a:pt x="3354911" y="2602263"/>
                    <a:pt x="3338882" y="2602263"/>
                  </a:cubicBezTo>
                  <a:close/>
                  <a:moveTo>
                    <a:pt x="3409655" y="2602263"/>
                  </a:moveTo>
                  <a:cubicBezTo>
                    <a:pt x="3393626" y="2602263"/>
                    <a:pt x="3380628" y="2588740"/>
                    <a:pt x="3380628" y="2572063"/>
                  </a:cubicBezTo>
                  <a:cubicBezTo>
                    <a:pt x="3380628" y="2555386"/>
                    <a:pt x="3393626" y="2541863"/>
                    <a:pt x="3409655" y="2541863"/>
                  </a:cubicBezTo>
                  <a:cubicBezTo>
                    <a:pt x="3425684" y="2541863"/>
                    <a:pt x="3438682" y="2555386"/>
                    <a:pt x="3438682" y="2572063"/>
                  </a:cubicBezTo>
                  <a:cubicBezTo>
                    <a:pt x="3438682" y="2588740"/>
                    <a:pt x="3425684" y="2602263"/>
                    <a:pt x="3409655" y="2602263"/>
                  </a:cubicBezTo>
                  <a:close/>
                  <a:moveTo>
                    <a:pt x="3480429" y="2602263"/>
                  </a:moveTo>
                  <a:cubicBezTo>
                    <a:pt x="3464400" y="2602263"/>
                    <a:pt x="3451402" y="2588740"/>
                    <a:pt x="3451402" y="2572063"/>
                  </a:cubicBezTo>
                  <a:cubicBezTo>
                    <a:pt x="3451402" y="2555386"/>
                    <a:pt x="3464400" y="2541863"/>
                    <a:pt x="3480429" y="2541863"/>
                  </a:cubicBezTo>
                  <a:cubicBezTo>
                    <a:pt x="3496458" y="2541863"/>
                    <a:pt x="3509456" y="2555386"/>
                    <a:pt x="3509456" y="2572063"/>
                  </a:cubicBezTo>
                  <a:cubicBezTo>
                    <a:pt x="3509456" y="2588740"/>
                    <a:pt x="3496458" y="2602263"/>
                    <a:pt x="3480429" y="2602263"/>
                  </a:cubicBezTo>
                  <a:close/>
                  <a:moveTo>
                    <a:pt x="3551204" y="2602263"/>
                  </a:moveTo>
                  <a:cubicBezTo>
                    <a:pt x="3535174" y="2602263"/>
                    <a:pt x="3522177" y="2588740"/>
                    <a:pt x="3522177" y="2572063"/>
                  </a:cubicBezTo>
                  <a:cubicBezTo>
                    <a:pt x="3522177" y="2555386"/>
                    <a:pt x="3535174" y="2541863"/>
                    <a:pt x="3551204" y="2541863"/>
                  </a:cubicBezTo>
                  <a:cubicBezTo>
                    <a:pt x="3567233" y="2541863"/>
                    <a:pt x="3580230" y="2555386"/>
                    <a:pt x="3580230" y="2572063"/>
                  </a:cubicBezTo>
                  <a:cubicBezTo>
                    <a:pt x="3580230" y="2588740"/>
                    <a:pt x="3567233" y="2602263"/>
                    <a:pt x="3551204" y="2602263"/>
                  </a:cubicBezTo>
                  <a:close/>
                  <a:moveTo>
                    <a:pt x="3621976" y="2602263"/>
                  </a:moveTo>
                  <a:cubicBezTo>
                    <a:pt x="3605947" y="2602263"/>
                    <a:pt x="3592949" y="2588740"/>
                    <a:pt x="3592949" y="2572063"/>
                  </a:cubicBezTo>
                  <a:cubicBezTo>
                    <a:pt x="3592949" y="2555386"/>
                    <a:pt x="3605947" y="2541863"/>
                    <a:pt x="3621976" y="2541863"/>
                  </a:cubicBezTo>
                  <a:cubicBezTo>
                    <a:pt x="3638005" y="2541863"/>
                    <a:pt x="3651003" y="2555386"/>
                    <a:pt x="3651003" y="2572063"/>
                  </a:cubicBezTo>
                  <a:cubicBezTo>
                    <a:pt x="3651003" y="2588740"/>
                    <a:pt x="3638005" y="2602263"/>
                    <a:pt x="3621976" y="2602263"/>
                  </a:cubicBezTo>
                  <a:close/>
                  <a:moveTo>
                    <a:pt x="3692749" y="2602263"/>
                  </a:moveTo>
                  <a:cubicBezTo>
                    <a:pt x="3676720" y="2602263"/>
                    <a:pt x="3663722" y="2588740"/>
                    <a:pt x="3663722" y="2572063"/>
                  </a:cubicBezTo>
                  <a:cubicBezTo>
                    <a:pt x="3663722" y="2555386"/>
                    <a:pt x="3676720" y="2541863"/>
                    <a:pt x="3692749" y="2541863"/>
                  </a:cubicBezTo>
                  <a:cubicBezTo>
                    <a:pt x="3708778" y="2541863"/>
                    <a:pt x="3721776" y="2555386"/>
                    <a:pt x="3721776" y="2572063"/>
                  </a:cubicBezTo>
                  <a:cubicBezTo>
                    <a:pt x="3721776" y="2588740"/>
                    <a:pt x="3708778" y="2602263"/>
                    <a:pt x="3692749" y="2602263"/>
                  </a:cubicBezTo>
                  <a:close/>
                  <a:moveTo>
                    <a:pt x="5037446" y="2602263"/>
                  </a:moveTo>
                  <a:cubicBezTo>
                    <a:pt x="5021417" y="2602263"/>
                    <a:pt x="5008414" y="2588740"/>
                    <a:pt x="5008414" y="2572063"/>
                  </a:cubicBezTo>
                  <a:cubicBezTo>
                    <a:pt x="5008414" y="2555386"/>
                    <a:pt x="5021417" y="2541863"/>
                    <a:pt x="5037446" y="2541863"/>
                  </a:cubicBezTo>
                  <a:cubicBezTo>
                    <a:pt x="5053475" y="2541863"/>
                    <a:pt x="5066468" y="2555386"/>
                    <a:pt x="5066468" y="2572063"/>
                  </a:cubicBezTo>
                  <a:cubicBezTo>
                    <a:pt x="5066468" y="2588740"/>
                    <a:pt x="5053475" y="2602263"/>
                    <a:pt x="5037446" y="2602263"/>
                  </a:cubicBezTo>
                  <a:close/>
                  <a:moveTo>
                    <a:pt x="5108219" y="2602263"/>
                  </a:moveTo>
                  <a:cubicBezTo>
                    <a:pt x="5092190" y="2602263"/>
                    <a:pt x="5079187" y="2588740"/>
                    <a:pt x="5079187" y="2572063"/>
                  </a:cubicBezTo>
                  <a:cubicBezTo>
                    <a:pt x="5079187" y="2555386"/>
                    <a:pt x="5092190" y="2541863"/>
                    <a:pt x="5108219" y="2541863"/>
                  </a:cubicBezTo>
                  <a:cubicBezTo>
                    <a:pt x="5124249" y="2541863"/>
                    <a:pt x="5137241" y="2555386"/>
                    <a:pt x="5137241" y="2572063"/>
                  </a:cubicBezTo>
                  <a:cubicBezTo>
                    <a:pt x="5137241" y="2588740"/>
                    <a:pt x="5124249" y="2602263"/>
                    <a:pt x="5108219" y="2602263"/>
                  </a:cubicBezTo>
                  <a:close/>
                  <a:moveTo>
                    <a:pt x="5178993" y="2602263"/>
                  </a:moveTo>
                  <a:cubicBezTo>
                    <a:pt x="5162963" y="2602263"/>
                    <a:pt x="5149960" y="2588740"/>
                    <a:pt x="5149960" y="2572063"/>
                  </a:cubicBezTo>
                  <a:cubicBezTo>
                    <a:pt x="5149960" y="2555386"/>
                    <a:pt x="5162963" y="2541863"/>
                    <a:pt x="5178993" y="2541863"/>
                  </a:cubicBezTo>
                  <a:cubicBezTo>
                    <a:pt x="5195022" y="2541863"/>
                    <a:pt x="5208014" y="2555386"/>
                    <a:pt x="5208014" y="2572063"/>
                  </a:cubicBezTo>
                  <a:cubicBezTo>
                    <a:pt x="5208014" y="2588740"/>
                    <a:pt x="5195022" y="2602263"/>
                    <a:pt x="5178993" y="2602263"/>
                  </a:cubicBezTo>
                  <a:close/>
                  <a:moveTo>
                    <a:pt x="5391313" y="2602263"/>
                  </a:moveTo>
                  <a:cubicBezTo>
                    <a:pt x="5375284" y="2602263"/>
                    <a:pt x="5362281" y="2588740"/>
                    <a:pt x="5362281" y="2572063"/>
                  </a:cubicBezTo>
                  <a:cubicBezTo>
                    <a:pt x="5362281" y="2555386"/>
                    <a:pt x="5375284" y="2541863"/>
                    <a:pt x="5391313" y="2541863"/>
                  </a:cubicBezTo>
                  <a:cubicBezTo>
                    <a:pt x="5407343" y="2541863"/>
                    <a:pt x="5420335" y="2555386"/>
                    <a:pt x="5420335" y="2572063"/>
                  </a:cubicBezTo>
                  <a:cubicBezTo>
                    <a:pt x="5420335" y="2588740"/>
                    <a:pt x="5407343" y="2602263"/>
                    <a:pt x="5391313" y="2602263"/>
                  </a:cubicBezTo>
                  <a:close/>
                  <a:moveTo>
                    <a:pt x="5462087" y="2602263"/>
                  </a:moveTo>
                  <a:cubicBezTo>
                    <a:pt x="5446057" y="2602263"/>
                    <a:pt x="5433054" y="2588740"/>
                    <a:pt x="5433054" y="2572063"/>
                  </a:cubicBezTo>
                  <a:cubicBezTo>
                    <a:pt x="5433054" y="2555386"/>
                    <a:pt x="5446057" y="2541863"/>
                    <a:pt x="5462087" y="2541863"/>
                  </a:cubicBezTo>
                  <a:cubicBezTo>
                    <a:pt x="5478116" y="2541863"/>
                    <a:pt x="5491108" y="2555386"/>
                    <a:pt x="5491108" y="2572063"/>
                  </a:cubicBezTo>
                  <a:cubicBezTo>
                    <a:pt x="5491108" y="2588740"/>
                    <a:pt x="5478116" y="2602263"/>
                    <a:pt x="5462087" y="2602263"/>
                  </a:cubicBezTo>
                  <a:close/>
                  <a:moveTo>
                    <a:pt x="5532861" y="2602263"/>
                  </a:moveTo>
                  <a:cubicBezTo>
                    <a:pt x="5516832" y="2602263"/>
                    <a:pt x="5503829" y="2588740"/>
                    <a:pt x="5503829" y="2572063"/>
                  </a:cubicBezTo>
                  <a:cubicBezTo>
                    <a:pt x="5503829" y="2555386"/>
                    <a:pt x="5516832" y="2541863"/>
                    <a:pt x="5532861" y="2541863"/>
                  </a:cubicBezTo>
                  <a:cubicBezTo>
                    <a:pt x="5548890" y="2541863"/>
                    <a:pt x="5561882" y="2555386"/>
                    <a:pt x="5561882" y="2572063"/>
                  </a:cubicBezTo>
                  <a:cubicBezTo>
                    <a:pt x="5561882" y="2588740"/>
                    <a:pt x="5548890" y="2602263"/>
                    <a:pt x="5532861" y="2602263"/>
                  </a:cubicBezTo>
                  <a:close/>
                  <a:moveTo>
                    <a:pt x="5603633" y="2602263"/>
                  </a:moveTo>
                  <a:cubicBezTo>
                    <a:pt x="5587604" y="2602263"/>
                    <a:pt x="5574601" y="2588740"/>
                    <a:pt x="5574601" y="2572063"/>
                  </a:cubicBezTo>
                  <a:cubicBezTo>
                    <a:pt x="5574601" y="2555386"/>
                    <a:pt x="5587604" y="2541863"/>
                    <a:pt x="5603633" y="2541863"/>
                  </a:cubicBezTo>
                  <a:cubicBezTo>
                    <a:pt x="5619662" y="2541863"/>
                    <a:pt x="5632655" y="2555386"/>
                    <a:pt x="5632655" y="2572063"/>
                  </a:cubicBezTo>
                  <a:cubicBezTo>
                    <a:pt x="5632655" y="2588740"/>
                    <a:pt x="5619662" y="2602263"/>
                    <a:pt x="5603633" y="2602263"/>
                  </a:cubicBezTo>
                  <a:close/>
                  <a:moveTo>
                    <a:pt x="5674406" y="2602263"/>
                  </a:moveTo>
                  <a:cubicBezTo>
                    <a:pt x="5658377" y="2602263"/>
                    <a:pt x="5645374" y="2588740"/>
                    <a:pt x="5645374" y="2572063"/>
                  </a:cubicBezTo>
                  <a:cubicBezTo>
                    <a:pt x="5645374" y="2555386"/>
                    <a:pt x="5658377" y="2541863"/>
                    <a:pt x="5674406" y="2541863"/>
                  </a:cubicBezTo>
                  <a:cubicBezTo>
                    <a:pt x="5690436" y="2541863"/>
                    <a:pt x="5703428" y="2555386"/>
                    <a:pt x="5703428" y="2572063"/>
                  </a:cubicBezTo>
                  <a:cubicBezTo>
                    <a:pt x="5703428" y="2588740"/>
                    <a:pt x="5690436" y="2602263"/>
                    <a:pt x="5674406" y="2602263"/>
                  </a:cubicBezTo>
                  <a:close/>
                  <a:moveTo>
                    <a:pt x="5745180" y="2602263"/>
                  </a:moveTo>
                  <a:cubicBezTo>
                    <a:pt x="5729150" y="2602263"/>
                    <a:pt x="5716147" y="2588740"/>
                    <a:pt x="5716147" y="2572063"/>
                  </a:cubicBezTo>
                  <a:cubicBezTo>
                    <a:pt x="5716147" y="2555386"/>
                    <a:pt x="5729150" y="2541863"/>
                    <a:pt x="5745180" y="2541863"/>
                  </a:cubicBezTo>
                  <a:cubicBezTo>
                    <a:pt x="5761209" y="2541863"/>
                    <a:pt x="5774201" y="2555386"/>
                    <a:pt x="5774201" y="2572063"/>
                  </a:cubicBezTo>
                  <a:cubicBezTo>
                    <a:pt x="5774201" y="2588740"/>
                    <a:pt x="5761209" y="2602263"/>
                    <a:pt x="5745180" y="2602263"/>
                  </a:cubicBezTo>
                  <a:close/>
                  <a:moveTo>
                    <a:pt x="5815954" y="2602263"/>
                  </a:moveTo>
                  <a:cubicBezTo>
                    <a:pt x="5799925" y="2602263"/>
                    <a:pt x="5786922" y="2588740"/>
                    <a:pt x="5786922" y="2572063"/>
                  </a:cubicBezTo>
                  <a:cubicBezTo>
                    <a:pt x="5786922" y="2555386"/>
                    <a:pt x="5799925" y="2541863"/>
                    <a:pt x="5815954" y="2541863"/>
                  </a:cubicBezTo>
                  <a:cubicBezTo>
                    <a:pt x="5831983" y="2541863"/>
                    <a:pt x="5844975" y="2555386"/>
                    <a:pt x="5844975" y="2572063"/>
                  </a:cubicBezTo>
                  <a:cubicBezTo>
                    <a:pt x="5844975" y="2588740"/>
                    <a:pt x="5831983" y="2602263"/>
                    <a:pt x="5815954" y="2602263"/>
                  </a:cubicBezTo>
                  <a:close/>
                  <a:moveTo>
                    <a:pt x="5886727" y="2602263"/>
                  </a:moveTo>
                  <a:cubicBezTo>
                    <a:pt x="5870698" y="2602263"/>
                    <a:pt x="5857695" y="2588740"/>
                    <a:pt x="5857695" y="2572063"/>
                  </a:cubicBezTo>
                  <a:cubicBezTo>
                    <a:pt x="5857695" y="2555386"/>
                    <a:pt x="5870698" y="2541863"/>
                    <a:pt x="5886727" y="2541863"/>
                  </a:cubicBezTo>
                  <a:cubicBezTo>
                    <a:pt x="5902756" y="2541863"/>
                    <a:pt x="5915749" y="2555386"/>
                    <a:pt x="5915749" y="2572063"/>
                  </a:cubicBezTo>
                  <a:cubicBezTo>
                    <a:pt x="5915749" y="2588740"/>
                    <a:pt x="5902756" y="2602263"/>
                    <a:pt x="5886727" y="2602263"/>
                  </a:cubicBezTo>
                  <a:close/>
                  <a:moveTo>
                    <a:pt x="5957500" y="2602263"/>
                  </a:moveTo>
                  <a:cubicBezTo>
                    <a:pt x="5941471" y="2602263"/>
                    <a:pt x="5928468" y="2588740"/>
                    <a:pt x="5928468" y="2572063"/>
                  </a:cubicBezTo>
                  <a:cubicBezTo>
                    <a:pt x="5928468" y="2555386"/>
                    <a:pt x="5941471" y="2541863"/>
                    <a:pt x="5957500" y="2541863"/>
                  </a:cubicBezTo>
                  <a:cubicBezTo>
                    <a:pt x="5973530" y="2541863"/>
                    <a:pt x="5986522" y="2555386"/>
                    <a:pt x="5986522" y="2572063"/>
                  </a:cubicBezTo>
                  <a:cubicBezTo>
                    <a:pt x="5986522" y="2588740"/>
                    <a:pt x="5973530" y="2602263"/>
                    <a:pt x="5957500" y="2602263"/>
                  </a:cubicBezTo>
                  <a:close/>
                  <a:moveTo>
                    <a:pt x="6028274" y="2602263"/>
                  </a:moveTo>
                  <a:cubicBezTo>
                    <a:pt x="6012244" y="2602263"/>
                    <a:pt x="5999241" y="2588740"/>
                    <a:pt x="5999241" y="2572063"/>
                  </a:cubicBezTo>
                  <a:cubicBezTo>
                    <a:pt x="5999241" y="2555386"/>
                    <a:pt x="6012244" y="2541863"/>
                    <a:pt x="6028274" y="2541863"/>
                  </a:cubicBezTo>
                  <a:cubicBezTo>
                    <a:pt x="6044303" y="2541863"/>
                    <a:pt x="6057295" y="2555386"/>
                    <a:pt x="6057295" y="2572063"/>
                  </a:cubicBezTo>
                  <a:cubicBezTo>
                    <a:pt x="6057295" y="2588740"/>
                    <a:pt x="6044303" y="2602263"/>
                    <a:pt x="6028274" y="2602263"/>
                  </a:cubicBezTo>
                  <a:close/>
                  <a:moveTo>
                    <a:pt x="6099048" y="2602263"/>
                  </a:moveTo>
                  <a:cubicBezTo>
                    <a:pt x="6083019" y="2602263"/>
                    <a:pt x="6070016" y="2588740"/>
                    <a:pt x="6070016" y="2572063"/>
                  </a:cubicBezTo>
                  <a:cubicBezTo>
                    <a:pt x="6070016" y="2555386"/>
                    <a:pt x="6083019" y="2541863"/>
                    <a:pt x="6099048" y="2541863"/>
                  </a:cubicBezTo>
                  <a:cubicBezTo>
                    <a:pt x="6115077" y="2541863"/>
                    <a:pt x="6128069" y="2555386"/>
                    <a:pt x="6128069" y="2572063"/>
                  </a:cubicBezTo>
                  <a:cubicBezTo>
                    <a:pt x="6128069" y="2588740"/>
                    <a:pt x="6115077" y="2602263"/>
                    <a:pt x="6099048" y="2602263"/>
                  </a:cubicBezTo>
                  <a:close/>
                  <a:moveTo>
                    <a:pt x="6169820" y="2602263"/>
                  </a:moveTo>
                  <a:cubicBezTo>
                    <a:pt x="6153791" y="2602263"/>
                    <a:pt x="6140788" y="2588740"/>
                    <a:pt x="6140788" y="2572063"/>
                  </a:cubicBezTo>
                  <a:cubicBezTo>
                    <a:pt x="6140788" y="2555386"/>
                    <a:pt x="6153791" y="2541863"/>
                    <a:pt x="6169820" y="2541863"/>
                  </a:cubicBezTo>
                  <a:cubicBezTo>
                    <a:pt x="6185849" y="2541863"/>
                    <a:pt x="6198842" y="2555386"/>
                    <a:pt x="6198842" y="2572063"/>
                  </a:cubicBezTo>
                  <a:cubicBezTo>
                    <a:pt x="6198842" y="2588740"/>
                    <a:pt x="6185849" y="2602263"/>
                    <a:pt x="6169820" y="2602263"/>
                  </a:cubicBezTo>
                  <a:close/>
                  <a:moveTo>
                    <a:pt x="6240593" y="2602263"/>
                  </a:moveTo>
                  <a:cubicBezTo>
                    <a:pt x="6224564" y="2602263"/>
                    <a:pt x="6211561" y="2588740"/>
                    <a:pt x="6211561" y="2572063"/>
                  </a:cubicBezTo>
                  <a:cubicBezTo>
                    <a:pt x="6211561" y="2555386"/>
                    <a:pt x="6224564" y="2541863"/>
                    <a:pt x="6240593" y="2541863"/>
                  </a:cubicBezTo>
                  <a:cubicBezTo>
                    <a:pt x="6256623" y="2541863"/>
                    <a:pt x="6269615" y="2555386"/>
                    <a:pt x="6269615" y="2572063"/>
                  </a:cubicBezTo>
                  <a:cubicBezTo>
                    <a:pt x="6269615" y="2588740"/>
                    <a:pt x="6256623" y="2602263"/>
                    <a:pt x="6240593" y="2602263"/>
                  </a:cubicBezTo>
                  <a:close/>
                  <a:moveTo>
                    <a:pt x="6311367" y="2602263"/>
                  </a:moveTo>
                  <a:cubicBezTo>
                    <a:pt x="6295337" y="2602263"/>
                    <a:pt x="6282334" y="2588740"/>
                    <a:pt x="6282334" y="2572063"/>
                  </a:cubicBezTo>
                  <a:cubicBezTo>
                    <a:pt x="6282334" y="2555386"/>
                    <a:pt x="6295337" y="2541863"/>
                    <a:pt x="6311367" y="2541863"/>
                  </a:cubicBezTo>
                  <a:cubicBezTo>
                    <a:pt x="6327396" y="2541863"/>
                    <a:pt x="6340388" y="2555386"/>
                    <a:pt x="6340388" y="2572063"/>
                  </a:cubicBezTo>
                  <a:cubicBezTo>
                    <a:pt x="6340388" y="2588740"/>
                    <a:pt x="6327396" y="2602263"/>
                    <a:pt x="6311367" y="2602263"/>
                  </a:cubicBezTo>
                  <a:close/>
                  <a:moveTo>
                    <a:pt x="6382142" y="2602263"/>
                  </a:moveTo>
                  <a:cubicBezTo>
                    <a:pt x="6366113" y="2602263"/>
                    <a:pt x="6353110" y="2588740"/>
                    <a:pt x="6353110" y="2572063"/>
                  </a:cubicBezTo>
                  <a:cubicBezTo>
                    <a:pt x="6353110" y="2555386"/>
                    <a:pt x="6366113" y="2541863"/>
                    <a:pt x="6382142" y="2541863"/>
                  </a:cubicBezTo>
                  <a:cubicBezTo>
                    <a:pt x="6398171" y="2541863"/>
                    <a:pt x="6411163" y="2555386"/>
                    <a:pt x="6411163" y="2572063"/>
                  </a:cubicBezTo>
                  <a:cubicBezTo>
                    <a:pt x="6411163" y="2588740"/>
                    <a:pt x="6398171" y="2602263"/>
                    <a:pt x="6382142" y="2602263"/>
                  </a:cubicBezTo>
                  <a:close/>
                  <a:moveTo>
                    <a:pt x="6452914" y="2602263"/>
                  </a:moveTo>
                  <a:cubicBezTo>
                    <a:pt x="6436885" y="2602263"/>
                    <a:pt x="6423882" y="2588740"/>
                    <a:pt x="6423882" y="2572063"/>
                  </a:cubicBezTo>
                  <a:cubicBezTo>
                    <a:pt x="6423882" y="2555386"/>
                    <a:pt x="6436885" y="2541863"/>
                    <a:pt x="6452914" y="2541863"/>
                  </a:cubicBezTo>
                  <a:cubicBezTo>
                    <a:pt x="6468943" y="2541863"/>
                    <a:pt x="6481936" y="2555386"/>
                    <a:pt x="6481936" y="2572063"/>
                  </a:cubicBezTo>
                  <a:cubicBezTo>
                    <a:pt x="6481936" y="2588740"/>
                    <a:pt x="6468943" y="2602263"/>
                    <a:pt x="6452914" y="2602263"/>
                  </a:cubicBezTo>
                  <a:close/>
                  <a:moveTo>
                    <a:pt x="7939155" y="2602263"/>
                  </a:moveTo>
                  <a:cubicBezTo>
                    <a:pt x="7923126" y="2602263"/>
                    <a:pt x="7910123" y="2588740"/>
                    <a:pt x="7910123" y="2572063"/>
                  </a:cubicBezTo>
                  <a:cubicBezTo>
                    <a:pt x="7910123" y="2555386"/>
                    <a:pt x="7923126" y="2541863"/>
                    <a:pt x="7939155" y="2541863"/>
                  </a:cubicBezTo>
                  <a:cubicBezTo>
                    <a:pt x="7955185" y="2541863"/>
                    <a:pt x="7968177" y="2555386"/>
                    <a:pt x="7968177" y="2572063"/>
                  </a:cubicBezTo>
                  <a:cubicBezTo>
                    <a:pt x="7968177" y="2588740"/>
                    <a:pt x="7955185" y="2602263"/>
                    <a:pt x="7939155" y="2602263"/>
                  </a:cubicBezTo>
                  <a:close/>
                  <a:moveTo>
                    <a:pt x="8363797" y="2602263"/>
                  </a:moveTo>
                  <a:cubicBezTo>
                    <a:pt x="8347768" y="2602263"/>
                    <a:pt x="8334765" y="2588740"/>
                    <a:pt x="8334765" y="2572063"/>
                  </a:cubicBezTo>
                  <a:cubicBezTo>
                    <a:pt x="8334765" y="2555386"/>
                    <a:pt x="8347768" y="2541863"/>
                    <a:pt x="8363797" y="2541863"/>
                  </a:cubicBezTo>
                  <a:cubicBezTo>
                    <a:pt x="8379826" y="2541863"/>
                    <a:pt x="8392818" y="2555386"/>
                    <a:pt x="8392818" y="2572063"/>
                  </a:cubicBezTo>
                  <a:cubicBezTo>
                    <a:pt x="8392818" y="2588740"/>
                    <a:pt x="8379826" y="2602263"/>
                    <a:pt x="8363797" y="2602263"/>
                  </a:cubicBezTo>
                  <a:close/>
                  <a:moveTo>
                    <a:pt x="3268110" y="2528663"/>
                  </a:moveTo>
                  <a:cubicBezTo>
                    <a:pt x="3252080" y="2528663"/>
                    <a:pt x="3239083" y="2515140"/>
                    <a:pt x="3239083" y="2498462"/>
                  </a:cubicBezTo>
                  <a:cubicBezTo>
                    <a:pt x="3239083" y="2481785"/>
                    <a:pt x="3252080" y="2468262"/>
                    <a:pt x="3268110" y="2468262"/>
                  </a:cubicBezTo>
                  <a:cubicBezTo>
                    <a:pt x="3284139" y="2468262"/>
                    <a:pt x="3297136" y="2481785"/>
                    <a:pt x="3297136" y="2498462"/>
                  </a:cubicBezTo>
                  <a:cubicBezTo>
                    <a:pt x="3297136" y="2515140"/>
                    <a:pt x="3284139" y="2528663"/>
                    <a:pt x="3268110" y="2528663"/>
                  </a:cubicBezTo>
                  <a:close/>
                  <a:moveTo>
                    <a:pt x="3338882" y="2528663"/>
                  </a:moveTo>
                  <a:cubicBezTo>
                    <a:pt x="3322853" y="2528663"/>
                    <a:pt x="3309855" y="2515140"/>
                    <a:pt x="3309855" y="2498462"/>
                  </a:cubicBezTo>
                  <a:cubicBezTo>
                    <a:pt x="3309855" y="2481785"/>
                    <a:pt x="3322853" y="2468262"/>
                    <a:pt x="3338882" y="2468262"/>
                  </a:cubicBezTo>
                  <a:cubicBezTo>
                    <a:pt x="3354911" y="2468262"/>
                    <a:pt x="3367909" y="2481785"/>
                    <a:pt x="3367909" y="2498462"/>
                  </a:cubicBezTo>
                  <a:cubicBezTo>
                    <a:pt x="3367909" y="2515140"/>
                    <a:pt x="3354911" y="2528663"/>
                    <a:pt x="3338882" y="2528663"/>
                  </a:cubicBezTo>
                  <a:close/>
                  <a:moveTo>
                    <a:pt x="3409655" y="2528663"/>
                  </a:moveTo>
                  <a:cubicBezTo>
                    <a:pt x="3393626" y="2528663"/>
                    <a:pt x="3380628" y="2515140"/>
                    <a:pt x="3380628" y="2498462"/>
                  </a:cubicBezTo>
                  <a:cubicBezTo>
                    <a:pt x="3380628" y="2481785"/>
                    <a:pt x="3393626" y="2468262"/>
                    <a:pt x="3409655" y="2468262"/>
                  </a:cubicBezTo>
                  <a:cubicBezTo>
                    <a:pt x="3425684" y="2468262"/>
                    <a:pt x="3438682" y="2481785"/>
                    <a:pt x="3438682" y="2498462"/>
                  </a:cubicBezTo>
                  <a:cubicBezTo>
                    <a:pt x="3438682" y="2515140"/>
                    <a:pt x="3425684" y="2528663"/>
                    <a:pt x="3409655" y="2528663"/>
                  </a:cubicBezTo>
                  <a:close/>
                  <a:moveTo>
                    <a:pt x="3480429" y="2528663"/>
                  </a:moveTo>
                  <a:cubicBezTo>
                    <a:pt x="3464400" y="2528663"/>
                    <a:pt x="3451402" y="2515140"/>
                    <a:pt x="3451402" y="2498462"/>
                  </a:cubicBezTo>
                  <a:cubicBezTo>
                    <a:pt x="3451402" y="2481785"/>
                    <a:pt x="3464400" y="2468262"/>
                    <a:pt x="3480429" y="2468262"/>
                  </a:cubicBezTo>
                  <a:cubicBezTo>
                    <a:pt x="3496458" y="2468262"/>
                    <a:pt x="3509456" y="2481785"/>
                    <a:pt x="3509456" y="2498462"/>
                  </a:cubicBezTo>
                  <a:cubicBezTo>
                    <a:pt x="3509456" y="2515140"/>
                    <a:pt x="3496458" y="2528663"/>
                    <a:pt x="3480429" y="2528663"/>
                  </a:cubicBezTo>
                  <a:close/>
                  <a:moveTo>
                    <a:pt x="3551204" y="2528663"/>
                  </a:moveTo>
                  <a:cubicBezTo>
                    <a:pt x="3535174" y="2528663"/>
                    <a:pt x="3522177" y="2515140"/>
                    <a:pt x="3522177" y="2498462"/>
                  </a:cubicBezTo>
                  <a:cubicBezTo>
                    <a:pt x="3522177" y="2481785"/>
                    <a:pt x="3535174" y="2468262"/>
                    <a:pt x="3551204" y="2468262"/>
                  </a:cubicBezTo>
                  <a:cubicBezTo>
                    <a:pt x="3567233" y="2468262"/>
                    <a:pt x="3580230" y="2481785"/>
                    <a:pt x="3580230" y="2498462"/>
                  </a:cubicBezTo>
                  <a:cubicBezTo>
                    <a:pt x="3580230" y="2515140"/>
                    <a:pt x="3567233" y="2528663"/>
                    <a:pt x="3551204" y="2528663"/>
                  </a:cubicBezTo>
                  <a:close/>
                  <a:moveTo>
                    <a:pt x="3621976" y="2528663"/>
                  </a:moveTo>
                  <a:cubicBezTo>
                    <a:pt x="3605947" y="2528663"/>
                    <a:pt x="3592949" y="2515140"/>
                    <a:pt x="3592949" y="2498462"/>
                  </a:cubicBezTo>
                  <a:cubicBezTo>
                    <a:pt x="3592949" y="2481785"/>
                    <a:pt x="3605947" y="2468262"/>
                    <a:pt x="3621976" y="2468262"/>
                  </a:cubicBezTo>
                  <a:cubicBezTo>
                    <a:pt x="3638005" y="2468262"/>
                    <a:pt x="3651003" y="2481785"/>
                    <a:pt x="3651003" y="2498462"/>
                  </a:cubicBezTo>
                  <a:cubicBezTo>
                    <a:pt x="3651003" y="2515140"/>
                    <a:pt x="3638005" y="2528663"/>
                    <a:pt x="3621976" y="2528663"/>
                  </a:cubicBezTo>
                  <a:close/>
                  <a:moveTo>
                    <a:pt x="3692749" y="2528663"/>
                  </a:moveTo>
                  <a:cubicBezTo>
                    <a:pt x="3676720" y="2528663"/>
                    <a:pt x="3663722" y="2515140"/>
                    <a:pt x="3663722" y="2498462"/>
                  </a:cubicBezTo>
                  <a:cubicBezTo>
                    <a:pt x="3663722" y="2481785"/>
                    <a:pt x="3676720" y="2468262"/>
                    <a:pt x="3692749" y="2468262"/>
                  </a:cubicBezTo>
                  <a:cubicBezTo>
                    <a:pt x="3708778" y="2468262"/>
                    <a:pt x="3721776" y="2481785"/>
                    <a:pt x="3721776" y="2498462"/>
                  </a:cubicBezTo>
                  <a:cubicBezTo>
                    <a:pt x="3721776" y="2515140"/>
                    <a:pt x="3708778" y="2528663"/>
                    <a:pt x="3692749" y="2528663"/>
                  </a:cubicBezTo>
                  <a:close/>
                  <a:moveTo>
                    <a:pt x="3763522" y="2528663"/>
                  </a:moveTo>
                  <a:cubicBezTo>
                    <a:pt x="3747493" y="2528663"/>
                    <a:pt x="3734495" y="2515140"/>
                    <a:pt x="3734495" y="2498462"/>
                  </a:cubicBezTo>
                  <a:cubicBezTo>
                    <a:pt x="3734495" y="2481785"/>
                    <a:pt x="3747493" y="2468262"/>
                    <a:pt x="3763522" y="2468262"/>
                  </a:cubicBezTo>
                  <a:cubicBezTo>
                    <a:pt x="3779551" y="2468262"/>
                    <a:pt x="3792549" y="2481785"/>
                    <a:pt x="3792549" y="2498462"/>
                  </a:cubicBezTo>
                  <a:cubicBezTo>
                    <a:pt x="3792549" y="2515140"/>
                    <a:pt x="3779551" y="2528663"/>
                    <a:pt x="3763522" y="2528663"/>
                  </a:cubicBezTo>
                  <a:close/>
                  <a:moveTo>
                    <a:pt x="3834297" y="2528663"/>
                  </a:moveTo>
                  <a:cubicBezTo>
                    <a:pt x="3818267" y="2528663"/>
                    <a:pt x="3805270" y="2515140"/>
                    <a:pt x="3805270" y="2498462"/>
                  </a:cubicBezTo>
                  <a:cubicBezTo>
                    <a:pt x="3805270" y="2481785"/>
                    <a:pt x="3818267" y="2468262"/>
                    <a:pt x="3834297" y="2468262"/>
                  </a:cubicBezTo>
                  <a:cubicBezTo>
                    <a:pt x="3850326" y="2468262"/>
                    <a:pt x="3863323" y="2481785"/>
                    <a:pt x="3863323" y="2498462"/>
                  </a:cubicBezTo>
                  <a:cubicBezTo>
                    <a:pt x="3863323" y="2515140"/>
                    <a:pt x="3850326" y="2528663"/>
                    <a:pt x="3834297" y="2528663"/>
                  </a:cubicBezTo>
                  <a:close/>
                  <a:moveTo>
                    <a:pt x="3905069" y="2528663"/>
                  </a:moveTo>
                  <a:cubicBezTo>
                    <a:pt x="3889040" y="2528663"/>
                    <a:pt x="3876042" y="2515140"/>
                    <a:pt x="3876042" y="2498462"/>
                  </a:cubicBezTo>
                  <a:cubicBezTo>
                    <a:pt x="3876042" y="2481785"/>
                    <a:pt x="3889040" y="2468262"/>
                    <a:pt x="3905069" y="2468262"/>
                  </a:cubicBezTo>
                  <a:cubicBezTo>
                    <a:pt x="3921098" y="2468262"/>
                    <a:pt x="3934096" y="2481785"/>
                    <a:pt x="3934096" y="2498462"/>
                  </a:cubicBezTo>
                  <a:cubicBezTo>
                    <a:pt x="3934096" y="2515140"/>
                    <a:pt x="3921098" y="2528663"/>
                    <a:pt x="3905069" y="2528663"/>
                  </a:cubicBezTo>
                  <a:close/>
                  <a:moveTo>
                    <a:pt x="5532861" y="2528663"/>
                  </a:moveTo>
                  <a:cubicBezTo>
                    <a:pt x="5516832" y="2528663"/>
                    <a:pt x="5503829" y="2515140"/>
                    <a:pt x="5503829" y="2498462"/>
                  </a:cubicBezTo>
                  <a:cubicBezTo>
                    <a:pt x="5503829" y="2481785"/>
                    <a:pt x="5516832" y="2468262"/>
                    <a:pt x="5532861" y="2468262"/>
                  </a:cubicBezTo>
                  <a:cubicBezTo>
                    <a:pt x="5548890" y="2468262"/>
                    <a:pt x="5561882" y="2481785"/>
                    <a:pt x="5561882" y="2498462"/>
                  </a:cubicBezTo>
                  <a:cubicBezTo>
                    <a:pt x="5561882" y="2515140"/>
                    <a:pt x="5548890" y="2528663"/>
                    <a:pt x="5532861" y="2528663"/>
                  </a:cubicBezTo>
                  <a:close/>
                  <a:moveTo>
                    <a:pt x="5603633" y="2528663"/>
                  </a:moveTo>
                  <a:cubicBezTo>
                    <a:pt x="5587604" y="2528663"/>
                    <a:pt x="5574601" y="2515140"/>
                    <a:pt x="5574601" y="2498462"/>
                  </a:cubicBezTo>
                  <a:cubicBezTo>
                    <a:pt x="5574601" y="2481785"/>
                    <a:pt x="5587604" y="2468262"/>
                    <a:pt x="5603633" y="2468262"/>
                  </a:cubicBezTo>
                  <a:cubicBezTo>
                    <a:pt x="5619662" y="2468262"/>
                    <a:pt x="5632655" y="2481785"/>
                    <a:pt x="5632655" y="2498462"/>
                  </a:cubicBezTo>
                  <a:cubicBezTo>
                    <a:pt x="5632655" y="2515140"/>
                    <a:pt x="5619662" y="2528663"/>
                    <a:pt x="5603633" y="2528663"/>
                  </a:cubicBezTo>
                  <a:close/>
                  <a:moveTo>
                    <a:pt x="5674406" y="2528663"/>
                  </a:moveTo>
                  <a:cubicBezTo>
                    <a:pt x="5658377" y="2528663"/>
                    <a:pt x="5645374" y="2515140"/>
                    <a:pt x="5645374" y="2498462"/>
                  </a:cubicBezTo>
                  <a:cubicBezTo>
                    <a:pt x="5645374" y="2481785"/>
                    <a:pt x="5658377" y="2468262"/>
                    <a:pt x="5674406" y="2468262"/>
                  </a:cubicBezTo>
                  <a:cubicBezTo>
                    <a:pt x="5690436" y="2468262"/>
                    <a:pt x="5703428" y="2481785"/>
                    <a:pt x="5703428" y="2498462"/>
                  </a:cubicBezTo>
                  <a:cubicBezTo>
                    <a:pt x="5703428" y="2515140"/>
                    <a:pt x="5690436" y="2528663"/>
                    <a:pt x="5674406" y="2528663"/>
                  </a:cubicBezTo>
                  <a:close/>
                  <a:moveTo>
                    <a:pt x="5745180" y="2528663"/>
                  </a:moveTo>
                  <a:cubicBezTo>
                    <a:pt x="5729150" y="2528663"/>
                    <a:pt x="5716147" y="2515140"/>
                    <a:pt x="5716147" y="2498462"/>
                  </a:cubicBezTo>
                  <a:cubicBezTo>
                    <a:pt x="5716147" y="2481785"/>
                    <a:pt x="5729150" y="2468262"/>
                    <a:pt x="5745180" y="2468262"/>
                  </a:cubicBezTo>
                  <a:cubicBezTo>
                    <a:pt x="5761209" y="2468262"/>
                    <a:pt x="5774201" y="2481785"/>
                    <a:pt x="5774201" y="2498462"/>
                  </a:cubicBezTo>
                  <a:cubicBezTo>
                    <a:pt x="5774201" y="2515140"/>
                    <a:pt x="5761209" y="2528663"/>
                    <a:pt x="5745180" y="2528663"/>
                  </a:cubicBezTo>
                  <a:close/>
                  <a:moveTo>
                    <a:pt x="5815954" y="2528663"/>
                  </a:moveTo>
                  <a:cubicBezTo>
                    <a:pt x="5799925" y="2528663"/>
                    <a:pt x="5786922" y="2515140"/>
                    <a:pt x="5786922" y="2498462"/>
                  </a:cubicBezTo>
                  <a:cubicBezTo>
                    <a:pt x="5786922" y="2481785"/>
                    <a:pt x="5799925" y="2468262"/>
                    <a:pt x="5815954" y="2468262"/>
                  </a:cubicBezTo>
                  <a:cubicBezTo>
                    <a:pt x="5831983" y="2468262"/>
                    <a:pt x="5844975" y="2481785"/>
                    <a:pt x="5844975" y="2498462"/>
                  </a:cubicBezTo>
                  <a:cubicBezTo>
                    <a:pt x="5844975" y="2515140"/>
                    <a:pt x="5831983" y="2528663"/>
                    <a:pt x="5815954" y="2528663"/>
                  </a:cubicBezTo>
                  <a:close/>
                  <a:moveTo>
                    <a:pt x="5886727" y="2528663"/>
                  </a:moveTo>
                  <a:cubicBezTo>
                    <a:pt x="5870698" y="2528663"/>
                    <a:pt x="5857695" y="2515140"/>
                    <a:pt x="5857695" y="2498462"/>
                  </a:cubicBezTo>
                  <a:cubicBezTo>
                    <a:pt x="5857695" y="2481785"/>
                    <a:pt x="5870698" y="2468262"/>
                    <a:pt x="5886727" y="2468262"/>
                  </a:cubicBezTo>
                  <a:cubicBezTo>
                    <a:pt x="5902756" y="2468262"/>
                    <a:pt x="5915749" y="2481785"/>
                    <a:pt x="5915749" y="2498462"/>
                  </a:cubicBezTo>
                  <a:cubicBezTo>
                    <a:pt x="5915749" y="2515140"/>
                    <a:pt x="5902756" y="2528663"/>
                    <a:pt x="5886727" y="2528663"/>
                  </a:cubicBezTo>
                  <a:close/>
                  <a:moveTo>
                    <a:pt x="5957500" y="2528663"/>
                  </a:moveTo>
                  <a:cubicBezTo>
                    <a:pt x="5941471" y="2528663"/>
                    <a:pt x="5928468" y="2515140"/>
                    <a:pt x="5928468" y="2498462"/>
                  </a:cubicBezTo>
                  <a:cubicBezTo>
                    <a:pt x="5928468" y="2481785"/>
                    <a:pt x="5941471" y="2468262"/>
                    <a:pt x="5957500" y="2468262"/>
                  </a:cubicBezTo>
                  <a:cubicBezTo>
                    <a:pt x="5973530" y="2468262"/>
                    <a:pt x="5986522" y="2481785"/>
                    <a:pt x="5986522" y="2498462"/>
                  </a:cubicBezTo>
                  <a:cubicBezTo>
                    <a:pt x="5986522" y="2515140"/>
                    <a:pt x="5973530" y="2528663"/>
                    <a:pt x="5957500" y="2528663"/>
                  </a:cubicBezTo>
                  <a:close/>
                  <a:moveTo>
                    <a:pt x="6028274" y="2528663"/>
                  </a:moveTo>
                  <a:cubicBezTo>
                    <a:pt x="6012244" y="2528663"/>
                    <a:pt x="5999241" y="2515140"/>
                    <a:pt x="5999241" y="2498462"/>
                  </a:cubicBezTo>
                  <a:cubicBezTo>
                    <a:pt x="5999241" y="2481785"/>
                    <a:pt x="6012244" y="2468262"/>
                    <a:pt x="6028274" y="2468262"/>
                  </a:cubicBezTo>
                  <a:cubicBezTo>
                    <a:pt x="6044303" y="2468262"/>
                    <a:pt x="6057295" y="2481785"/>
                    <a:pt x="6057295" y="2498462"/>
                  </a:cubicBezTo>
                  <a:cubicBezTo>
                    <a:pt x="6057295" y="2515140"/>
                    <a:pt x="6044303" y="2528663"/>
                    <a:pt x="6028274" y="2528663"/>
                  </a:cubicBezTo>
                  <a:close/>
                  <a:moveTo>
                    <a:pt x="6099048" y="2528663"/>
                  </a:moveTo>
                  <a:cubicBezTo>
                    <a:pt x="6083019" y="2528663"/>
                    <a:pt x="6070016" y="2515140"/>
                    <a:pt x="6070016" y="2498462"/>
                  </a:cubicBezTo>
                  <a:cubicBezTo>
                    <a:pt x="6070016" y="2481785"/>
                    <a:pt x="6083019" y="2468262"/>
                    <a:pt x="6099048" y="2468262"/>
                  </a:cubicBezTo>
                  <a:cubicBezTo>
                    <a:pt x="6115077" y="2468262"/>
                    <a:pt x="6128069" y="2481785"/>
                    <a:pt x="6128069" y="2498462"/>
                  </a:cubicBezTo>
                  <a:cubicBezTo>
                    <a:pt x="6128069" y="2515140"/>
                    <a:pt x="6115077" y="2528663"/>
                    <a:pt x="6099048" y="2528663"/>
                  </a:cubicBezTo>
                  <a:close/>
                  <a:moveTo>
                    <a:pt x="6169820" y="2528663"/>
                  </a:moveTo>
                  <a:cubicBezTo>
                    <a:pt x="6153791" y="2528663"/>
                    <a:pt x="6140788" y="2515140"/>
                    <a:pt x="6140788" y="2498462"/>
                  </a:cubicBezTo>
                  <a:cubicBezTo>
                    <a:pt x="6140788" y="2481785"/>
                    <a:pt x="6153791" y="2468262"/>
                    <a:pt x="6169820" y="2468262"/>
                  </a:cubicBezTo>
                  <a:cubicBezTo>
                    <a:pt x="6185849" y="2468262"/>
                    <a:pt x="6198842" y="2481785"/>
                    <a:pt x="6198842" y="2498462"/>
                  </a:cubicBezTo>
                  <a:cubicBezTo>
                    <a:pt x="6198842" y="2515140"/>
                    <a:pt x="6185849" y="2528663"/>
                    <a:pt x="6169820" y="2528663"/>
                  </a:cubicBezTo>
                  <a:close/>
                  <a:moveTo>
                    <a:pt x="6240593" y="2528663"/>
                  </a:moveTo>
                  <a:cubicBezTo>
                    <a:pt x="6224564" y="2528663"/>
                    <a:pt x="6211561" y="2515140"/>
                    <a:pt x="6211561" y="2498462"/>
                  </a:cubicBezTo>
                  <a:cubicBezTo>
                    <a:pt x="6211561" y="2481785"/>
                    <a:pt x="6224564" y="2468262"/>
                    <a:pt x="6240593" y="2468262"/>
                  </a:cubicBezTo>
                  <a:cubicBezTo>
                    <a:pt x="6256623" y="2468262"/>
                    <a:pt x="6269615" y="2481785"/>
                    <a:pt x="6269615" y="2498462"/>
                  </a:cubicBezTo>
                  <a:cubicBezTo>
                    <a:pt x="6269615" y="2515140"/>
                    <a:pt x="6256623" y="2528663"/>
                    <a:pt x="6240593" y="2528663"/>
                  </a:cubicBezTo>
                  <a:close/>
                  <a:moveTo>
                    <a:pt x="6311367" y="2528663"/>
                  </a:moveTo>
                  <a:cubicBezTo>
                    <a:pt x="6295337" y="2528663"/>
                    <a:pt x="6282334" y="2515140"/>
                    <a:pt x="6282334" y="2498462"/>
                  </a:cubicBezTo>
                  <a:cubicBezTo>
                    <a:pt x="6282334" y="2481785"/>
                    <a:pt x="6295337" y="2468262"/>
                    <a:pt x="6311367" y="2468262"/>
                  </a:cubicBezTo>
                  <a:cubicBezTo>
                    <a:pt x="6327396" y="2468262"/>
                    <a:pt x="6340388" y="2481785"/>
                    <a:pt x="6340388" y="2498462"/>
                  </a:cubicBezTo>
                  <a:cubicBezTo>
                    <a:pt x="6340388" y="2515140"/>
                    <a:pt x="6327396" y="2528663"/>
                    <a:pt x="6311367" y="2528663"/>
                  </a:cubicBezTo>
                  <a:close/>
                  <a:moveTo>
                    <a:pt x="6382142" y="2528663"/>
                  </a:moveTo>
                  <a:cubicBezTo>
                    <a:pt x="6366113" y="2528663"/>
                    <a:pt x="6353110" y="2515140"/>
                    <a:pt x="6353110" y="2498462"/>
                  </a:cubicBezTo>
                  <a:cubicBezTo>
                    <a:pt x="6353110" y="2481785"/>
                    <a:pt x="6366113" y="2468262"/>
                    <a:pt x="6382142" y="2468262"/>
                  </a:cubicBezTo>
                  <a:cubicBezTo>
                    <a:pt x="6398171" y="2468262"/>
                    <a:pt x="6411163" y="2481785"/>
                    <a:pt x="6411163" y="2498462"/>
                  </a:cubicBezTo>
                  <a:cubicBezTo>
                    <a:pt x="6411163" y="2515140"/>
                    <a:pt x="6398171" y="2528663"/>
                    <a:pt x="6382142" y="2528663"/>
                  </a:cubicBezTo>
                  <a:close/>
                  <a:moveTo>
                    <a:pt x="7797609" y="2528663"/>
                  </a:moveTo>
                  <a:cubicBezTo>
                    <a:pt x="7781580" y="2528663"/>
                    <a:pt x="7768577" y="2515140"/>
                    <a:pt x="7768577" y="2498462"/>
                  </a:cubicBezTo>
                  <a:cubicBezTo>
                    <a:pt x="7768577" y="2481785"/>
                    <a:pt x="7781580" y="2468262"/>
                    <a:pt x="7797609" y="2468262"/>
                  </a:cubicBezTo>
                  <a:cubicBezTo>
                    <a:pt x="7813638" y="2468262"/>
                    <a:pt x="7826630" y="2481785"/>
                    <a:pt x="7826630" y="2498462"/>
                  </a:cubicBezTo>
                  <a:cubicBezTo>
                    <a:pt x="7826630" y="2515140"/>
                    <a:pt x="7813638" y="2528663"/>
                    <a:pt x="7797609" y="2528663"/>
                  </a:cubicBezTo>
                  <a:close/>
                  <a:moveTo>
                    <a:pt x="7939155" y="2528663"/>
                  </a:moveTo>
                  <a:cubicBezTo>
                    <a:pt x="7923126" y="2528663"/>
                    <a:pt x="7910123" y="2515140"/>
                    <a:pt x="7910123" y="2498462"/>
                  </a:cubicBezTo>
                  <a:cubicBezTo>
                    <a:pt x="7910123" y="2481785"/>
                    <a:pt x="7923126" y="2468262"/>
                    <a:pt x="7939155" y="2468262"/>
                  </a:cubicBezTo>
                  <a:cubicBezTo>
                    <a:pt x="7955185" y="2468262"/>
                    <a:pt x="7968177" y="2481785"/>
                    <a:pt x="7968177" y="2498462"/>
                  </a:cubicBezTo>
                  <a:cubicBezTo>
                    <a:pt x="7968177" y="2515140"/>
                    <a:pt x="7955185" y="2528663"/>
                    <a:pt x="7939155" y="2528663"/>
                  </a:cubicBezTo>
                  <a:close/>
                  <a:moveTo>
                    <a:pt x="8293022" y="2528663"/>
                  </a:moveTo>
                  <a:cubicBezTo>
                    <a:pt x="8276992" y="2528663"/>
                    <a:pt x="8263989" y="2515140"/>
                    <a:pt x="8263989" y="2498462"/>
                  </a:cubicBezTo>
                  <a:cubicBezTo>
                    <a:pt x="8263989" y="2481785"/>
                    <a:pt x="8276992" y="2468262"/>
                    <a:pt x="8293022" y="2468262"/>
                  </a:cubicBezTo>
                  <a:cubicBezTo>
                    <a:pt x="8309051" y="2468262"/>
                    <a:pt x="8322043" y="2481785"/>
                    <a:pt x="8322043" y="2498462"/>
                  </a:cubicBezTo>
                  <a:cubicBezTo>
                    <a:pt x="8322043" y="2515140"/>
                    <a:pt x="8309051" y="2528663"/>
                    <a:pt x="8293022" y="2528663"/>
                  </a:cubicBezTo>
                  <a:close/>
                  <a:moveTo>
                    <a:pt x="2843468" y="2455061"/>
                  </a:moveTo>
                  <a:cubicBezTo>
                    <a:pt x="2827439" y="2455061"/>
                    <a:pt x="2814441" y="2441538"/>
                    <a:pt x="2814441" y="2424861"/>
                  </a:cubicBezTo>
                  <a:cubicBezTo>
                    <a:pt x="2814441" y="2408183"/>
                    <a:pt x="2827439" y="2394661"/>
                    <a:pt x="2843468" y="2394661"/>
                  </a:cubicBezTo>
                  <a:cubicBezTo>
                    <a:pt x="2859497" y="2394661"/>
                    <a:pt x="2872495" y="2408183"/>
                    <a:pt x="2872495" y="2424861"/>
                  </a:cubicBezTo>
                  <a:cubicBezTo>
                    <a:pt x="2872495" y="2441538"/>
                    <a:pt x="2859497" y="2455061"/>
                    <a:pt x="2843468" y="2455061"/>
                  </a:cubicBezTo>
                  <a:close/>
                  <a:moveTo>
                    <a:pt x="3197335" y="2455061"/>
                  </a:moveTo>
                  <a:cubicBezTo>
                    <a:pt x="3181306" y="2455061"/>
                    <a:pt x="3168308" y="2441538"/>
                    <a:pt x="3168308" y="2424861"/>
                  </a:cubicBezTo>
                  <a:cubicBezTo>
                    <a:pt x="3168308" y="2408183"/>
                    <a:pt x="3181306" y="2394661"/>
                    <a:pt x="3197335" y="2394661"/>
                  </a:cubicBezTo>
                  <a:cubicBezTo>
                    <a:pt x="3213364" y="2394661"/>
                    <a:pt x="3226362" y="2408183"/>
                    <a:pt x="3226362" y="2424861"/>
                  </a:cubicBezTo>
                  <a:cubicBezTo>
                    <a:pt x="3226362" y="2441538"/>
                    <a:pt x="3213364" y="2455061"/>
                    <a:pt x="3197335" y="2455061"/>
                  </a:cubicBezTo>
                  <a:close/>
                  <a:moveTo>
                    <a:pt x="3268110" y="2455061"/>
                  </a:moveTo>
                  <a:cubicBezTo>
                    <a:pt x="3252080" y="2455061"/>
                    <a:pt x="3239083" y="2441538"/>
                    <a:pt x="3239083" y="2424861"/>
                  </a:cubicBezTo>
                  <a:cubicBezTo>
                    <a:pt x="3239083" y="2408183"/>
                    <a:pt x="3252080" y="2394661"/>
                    <a:pt x="3268110" y="2394661"/>
                  </a:cubicBezTo>
                  <a:cubicBezTo>
                    <a:pt x="3284139" y="2394661"/>
                    <a:pt x="3297136" y="2408183"/>
                    <a:pt x="3297136" y="2424861"/>
                  </a:cubicBezTo>
                  <a:cubicBezTo>
                    <a:pt x="3297136" y="2441538"/>
                    <a:pt x="3284139" y="2455061"/>
                    <a:pt x="3268110" y="2455061"/>
                  </a:cubicBezTo>
                  <a:close/>
                  <a:moveTo>
                    <a:pt x="3338882" y="2455061"/>
                  </a:moveTo>
                  <a:cubicBezTo>
                    <a:pt x="3322853" y="2455061"/>
                    <a:pt x="3309855" y="2441538"/>
                    <a:pt x="3309855" y="2424861"/>
                  </a:cubicBezTo>
                  <a:cubicBezTo>
                    <a:pt x="3309855" y="2408183"/>
                    <a:pt x="3322853" y="2394661"/>
                    <a:pt x="3338882" y="2394661"/>
                  </a:cubicBezTo>
                  <a:cubicBezTo>
                    <a:pt x="3354911" y="2394661"/>
                    <a:pt x="3367909" y="2408183"/>
                    <a:pt x="3367909" y="2424861"/>
                  </a:cubicBezTo>
                  <a:cubicBezTo>
                    <a:pt x="3367909" y="2441538"/>
                    <a:pt x="3354911" y="2455061"/>
                    <a:pt x="3338882" y="2455061"/>
                  </a:cubicBezTo>
                  <a:close/>
                  <a:moveTo>
                    <a:pt x="3409655" y="2455061"/>
                  </a:moveTo>
                  <a:cubicBezTo>
                    <a:pt x="3393626" y="2455061"/>
                    <a:pt x="3380628" y="2441538"/>
                    <a:pt x="3380628" y="2424861"/>
                  </a:cubicBezTo>
                  <a:cubicBezTo>
                    <a:pt x="3380628" y="2408183"/>
                    <a:pt x="3393626" y="2394661"/>
                    <a:pt x="3409655" y="2394661"/>
                  </a:cubicBezTo>
                  <a:cubicBezTo>
                    <a:pt x="3425684" y="2394661"/>
                    <a:pt x="3438682" y="2408183"/>
                    <a:pt x="3438682" y="2424861"/>
                  </a:cubicBezTo>
                  <a:cubicBezTo>
                    <a:pt x="3438682" y="2441538"/>
                    <a:pt x="3425684" y="2455061"/>
                    <a:pt x="3409655" y="2455061"/>
                  </a:cubicBezTo>
                  <a:close/>
                  <a:moveTo>
                    <a:pt x="3480429" y="2455061"/>
                  </a:moveTo>
                  <a:cubicBezTo>
                    <a:pt x="3464400" y="2455061"/>
                    <a:pt x="3451402" y="2441538"/>
                    <a:pt x="3451402" y="2424861"/>
                  </a:cubicBezTo>
                  <a:cubicBezTo>
                    <a:pt x="3451402" y="2408183"/>
                    <a:pt x="3464400" y="2394661"/>
                    <a:pt x="3480429" y="2394661"/>
                  </a:cubicBezTo>
                  <a:cubicBezTo>
                    <a:pt x="3496458" y="2394661"/>
                    <a:pt x="3509456" y="2408183"/>
                    <a:pt x="3509456" y="2424861"/>
                  </a:cubicBezTo>
                  <a:cubicBezTo>
                    <a:pt x="3509456" y="2441538"/>
                    <a:pt x="3496458" y="2455061"/>
                    <a:pt x="3480429" y="2455061"/>
                  </a:cubicBezTo>
                  <a:close/>
                  <a:moveTo>
                    <a:pt x="3551204" y="2455061"/>
                  </a:moveTo>
                  <a:cubicBezTo>
                    <a:pt x="3535174" y="2455061"/>
                    <a:pt x="3522177" y="2441538"/>
                    <a:pt x="3522177" y="2424861"/>
                  </a:cubicBezTo>
                  <a:cubicBezTo>
                    <a:pt x="3522177" y="2408183"/>
                    <a:pt x="3535174" y="2394661"/>
                    <a:pt x="3551204" y="2394661"/>
                  </a:cubicBezTo>
                  <a:cubicBezTo>
                    <a:pt x="3567233" y="2394661"/>
                    <a:pt x="3580230" y="2408183"/>
                    <a:pt x="3580230" y="2424861"/>
                  </a:cubicBezTo>
                  <a:cubicBezTo>
                    <a:pt x="3580230" y="2441538"/>
                    <a:pt x="3567233" y="2455061"/>
                    <a:pt x="3551204" y="2455061"/>
                  </a:cubicBezTo>
                  <a:close/>
                  <a:moveTo>
                    <a:pt x="3621976" y="2455061"/>
                  </a:moveTo>
                  <a:cubicBezTo>
                    <a:pt x="3605947" y="2455061"/>
                    <a:pt x="3592949" y="2441538"/>
                    <a:pt x="3592949" y="2424861"/>
                  </a:cubicBezTo>
                  <a:cubicBezTo>
                    <a:pt x="3592949" y="2408183"/>
                    <a:pt x="3605947" y="2394661"/>
                    <a:pt x="3621976" y="2394661"/>
                  </a:cubicBezTo>
                  <a:cubicBezTo>
                    <a:pt x="3638005" y="2394661"/>
                    <a:pt x="3651003" y="2408183"/>
                    <a:pt x="3651003" y="2424861"/>
                  </a:cubicBezTo>
                  <a:cubicBezTo>
                    <a:pt x="3651003" y="2441538"/>
                    <a:pt x="3638005" y="2455061"/>
                    <a:pt x="3621976" y="2455061"/>
                  </a:cubicBezTo>
                  <a:close/>
                  <a:moveTo>
                    <a:pt x="3692749" y="2455061"/>
                  </a:moveTo>
                  <a:cubicBezTo>
                    <a:pt x="3676720" y="2455061"/>
                    <a:pt x="3663722" y="2441538"/>
                    <a:pt x="3663722" y="2424861"/>
                  </a:cubicBezTo>
                  <a:cubicBezTo>
                    <a:pt x="3663722" y="2408183"/>
                    <a:pt x="3676720" y="2394661"/>
                    <a:pt x="3692749" y="2394661"/>
                  </a:cubicBezTo>
                  <a:cubicBezTo>
                    <a:pt x="3708778" y="2394661"/>
                    <a:pt x="3721776" y="2408183"/>
                    <a:pt x="3721776" y="2424861"/>
                  </a:cubicBezTo>
                  <a:cubicBezTo>
                    <a:pt x="3721776" y="2441538"/>
                    <a:pt x="3708778" y="2455061"/>
                    <a:pt x="3692749" y="2455061"/>
                  </a:cubicBezTo>
                  <a:close/>
                  <a:moveTo>
                    <a:pt x="3763522" y="2455061"/>
                  </a:moveTo>
                  <a:cubicBezTo>
                    <a:pt x="3747493" y="2455061"/>
                    <a:pt x="3734495" y="2441538"/>
                    <a:pt x="3734495" y="2424861"/>
                  </a:cubicBezTo>
                  <a:cubicBezTo>
                    <a:pt x="3734495" y="2408183"/>
                    <a:pt x="3747493" y="2394661"/>
                    <a:pt x="3763522" y="2394661"/>
                  </a:cubicBezTo>
                  <a:cubicBezTo>
                    <a:pt x="3779551" y="2394661"/>
                    <a:pt x="3792549" y="2408183"/>
                    <a:pt x="3792549" y="2424861"/>
                  </a:cubicBezTo>
                  <a:cubicBezTo>
                    <a:pt x="3792549" y="2441538"/>
                    <a:pt x="3779551" y="2455061"/>
                    <a:pt x="3763522" y="2455061"/>
                  </a:cubicBezTo>
                  <a:close/>
                  <a:moveTo>
                    <a:pt x="3834297" y="2455061"/>
                  </a:moveTo>
                  <a:cubicBezTo>
                    <a:pt x="3818267" y="2455061"/>
                    <a:pt x="3805270" y="2441538"/>
                    <a:pt x="3805270" y="2424861"/>
                  </a:cubicBezTo>
                  <a:cubicBezTo>
                    <a:pt x="3805270" y="2408183"/>
                    <a:pt x="3818267" y="2394661"/>
                    <a:pt x="3834297" y="2394661"/>
                  </a:cubicBezTo>
                  <a:cubicBezTo>
                    <a:pt x="3850326" y="2394661"/>
                    <a:pt x="3863323" y="2408183"/>
                    <a:pt x="3863323" y="2424861"/>
                  </a:cubicBezTo>
                  <a:cubicBezTo>
                    <a:pt x="3863323" y="2441538"/>
                    <a:pt x="3850326" y="2455061"/>
                    <a:pt x="3834297" y="2455061"/>
                  </a:cubicBezTo>
                  <a:close/>
                  <a:moveTo>
                    <a:pt x="3905069" y="2455061"/>
                  </a:moveTo>
                  <a:cubicBezTo>
                    <a:pt x="3889040" y="2455061"/>
                    <a:pt x="3876042" y="2441538"/>
                    <a:pt x="3876042" y="2424861"/>
                  </a:cubicBezTo>
                  <a:cubicBezTo>
                    <a:pt x="3876042" y="2408183"/>
                    <a:pt x="3889040" y="2394661"/>
                    <a:pt x="3905069" y="2394661"/>
                  </a:cubicBezTo>
                  <a:cubicBezTo>
                    <a:pt x="3921098" y="2394661"/>
                    <a:pt x="3934096" y="2408183"/>
                    <a:pt x="3934096" y="2424861"/>
                  </a:cubicBezTo>
                  <a:cubicBezTo>
                    <a:pt x="3934096" y="2441538"/>
                    <a:pt x="3921098" y="2455061"/>
                    <a:pt x="3905069" y="2455061"/>
                  </a:cubicBezTo>
                  <a:close/>
                  <a:moveTo>
                    <a:pt x="5532861" y="2455061"/>
                  </a:moveTo>
                  <a:cubicBezTo>
                    <a:pt x="5516832" y="2455061"/>
                    <a:pt x="5503829" y="2441538"/>
                    <a:pt x="5503829" y="2424861"/>
                  </a:cubicBezTo>
                  <a:cubicBezTo>
                    <a:pt x="5503829" y="2408183"/>
                    <a:pt x="5516832" y="2394661"/>
                    <a:pt x="5532861" y="2394661"/>
                  </a:cubicBezTo>
                  <a:cubicBezTo>
                    <a:pt x="5548890" y="2394661"/>
                    <a:pt x="5561882" y="2408183"/>
                    <a:pt x="5561882" y="2424861"/>
                  </a:cubicBezTo>
                  <a:cubicBezTo>
                    <a:pt x="5561882" y="2441538"/>
                    <a:pt x="5548890" y="2455061"/>
                    <a:pt x="5532861" y="2455061"/>
                  </a:cubicBezTo>
                  <a:close/>
                  <a:moveTo>
                    <a:pt x="5603633" y="2455061"/>
                  </a:moveTo>
                  <a:cubicBezTo>
                    <a:pt x="5587604" y="2455061"/>
                    <a:pt x="5574601" y="2441538"/>
                    <a:pt x="5574601" y="2424861"/>
                  </a:cubicBezTo>
                  <a:cubicBezTo>
                    <a:pt x="5574601" y="2408183"/>
                    <a:pt x="5587604" y="2394661"/>
                    <a:pt x="5603633" y="2394661"/>
                  </a:cubicBezTo>
                  <a:cubicBezTo>
                    <a:pt x="5619662" y="2394661"/>
                    <a:pt x="5632655" y="2408183"/>
                    <a:pt x="5632655" y="2424861"/>
                  </a:cubicBezTo>
                  <a:cubicBezTo>
                    <a:pt x="5632655" y="2441538"/>
                    <a:pt x="5619662" y="2455061"/>
                    <a:pt x="5603633" y="2455061"/>
                  </a:cubicBezTo>
                  <a:close/>
                  <a:moveTo>
                    <a:pt x="5674406" y="2455061"/>
                  </a:moveTo>
                  <a:cubicBezTo>
                    <a:pt x="5658377" y="2455061"/>
                    <a:pt x="5645374" y="2441538"/>
                    <a:pt x="5645374" y="2424861"/>
                  </a:cubicBezTo>
                  <a:cubicBezTo>
                    <a:pt x="5645374" y="2408183"/>
                    <a:pt x="5658377" y="2394661"/>
                    <a:pt x="5674406" y="2394661"/>
                  </a:cubicBezTo>
                  <a:cubicBezTo>
                    <a:pt x="5690436" y="2394661"/>
                    <a:pt x="5703428" y="2408183"/>
                    <a:pt x="5703428" y="2424861"/>
                  </a:cubicBezTo>
                  <a:cubicBezTo>
                    <a:pt x="5703428" y="2441538"/>
                    <a:pt x="5690436" y="2455061"/>
                    <a:pt x="5674406" y="2455061"/>
                  </a:cubicBezTo>
                  <a:close/>
                  <a:moveTo>
                    <a:pt x="5745180" y="2455061"/>
                  </a:moveTo>
                  <a:cubicBezTo>
                    <a:pt x="5729150" y="2455061"/>
                    <a:pt x="5716147" y="2441538"/>
                    <a:pt x="5716147" y="2424861"/>
                  </a:cubicBezTo>
                  <a:cubicBezTo>
                    <a:pt x="5716147" y="2408183"/>
                    <a:pt x="5729150" y="2394661"/>
                    <a:pt x="5745180" y="2394661"/>
                  </a:cubicBezTo>
                  <a:cubicBezTo>
                    <a:pt x="5761209" y="2394661"/>
                    <a:pt x="5774201" y="2408183"/>
                    <a:pt x="5774201" y="2424861"/>
                  </a:cubicBezTo>
                  <a:cubicBezTo>
                    <a:pt x="5774201" y="2441538"/>
                    <a:pt x="5761209" y="2455061"/>
                    <a:pt x="5745180" y="2455061"/>
                  </a:cubicBezTo>
                  <a:close/>
                  <a:moveTo>
                    <a:pt x="5815954" y="2455061"/>
                  </a:moveTo>
                  <a:cubicBezTo>
                    <a:pt x="5799925" y="2455061"/>
                    <a:pt x="5786922" y="2441538"/>
                    <a:pt x="5786922" y="2424861"/>
                  </a:cubicBezTo>
                  <a:cubicBezTo>
                    <a:pt x="5786922" y="2408183"/>
                    <a:pt x="5799925" y="2394661"/>
                    <a:pt x="5815954" y="2394661"/>
                  </a:cubicBezTo>
                  <a:cubicBezTo>
                    <a:pt x="5831983" y="2394661"/>
                    <a:pt x="5844975" y="2408183"/>
                    <a:pt x="5844975" y="2424861"/>
                  </a:cubicBezTo>
                  <a:cubicBezTo>
                    <a:pt x="5844975" y="2441538"/>
                    <a:pt x="5831983" y="2455061"/>
                    <a:pt x="5815954" y="2455061"/>
                  </a:cubicBezTo>
                  <a:close/>
                  <a:moveTo>
                    <a:pt x="5886727" y="2455061"/>
                  </a:moveTo>
                  <a:cubicBezTo>
                    <a:pt x="5870698" y="2455061"/>
                    <a:pt x="5857695" y="2441538"/>
                    <a:pt x="5857695" y="2424861"/>
                  </a:cubicBezTo>
                  <a:cubicBezTo>
                    <a:pt x="5857695" y="2408183"/>
                    <a:pt x="5870698" y="2394661"/>
                    <a:pt x="5886727" y="2394661"/>
                  </a:cubicBezTo>
                  <a:cubicBezTo>
                    <a:pt x="5902756" y="2394661"/>
                    <a:pt x="5915749" y="2408183"/>
                    <a:pt x="5915749" y="2424861"/>
                  </a:cubicBezTo>
                  <a:cubicBezTo>
                    <a:pt x="5915749" y="2441538"/>
                    <a:pt x="5902756" y="2455061"/>
                    <a:pt x="5886727" y="2455061"/>
                  </a:cubicBezTo>
                  <a:close/>
                  <a:moveTo>
                    <a:pt x="5957500" y="2455061"/>
                  </a:moveTo>
                  <a:cubicBezTo>
                    <a:pt x="5941471" y="2455061"/>
                    <a:pt x="5928468" y="2441538"/>
                    <a:pt x="5928468" y="2424861"/>
                  </a:cubicBezTo>
                  <a:cubicBezTo>
                    <a:pt x="5928468" y="2408183"/>
                    <a:pt x="5941471" y="2394661"/>
                    <a:pt x="5957500" y="2394661"/>
                  </a:cubicBezTo>
                  <a:cubicBezTo>
                    <a:pt x="5973530" y="2394661"/>
                    <a:pt x="5986522" y="2408183"/>
                    <a:pt x="5986522" y="2424861"/>
                  </a:cubicBezTo>
                  <a:cubicBezTo>
                    <a:pt x="5986522" y="2441538"/>
                    <a:pt x="5973530" y="2455061"/>
                    <a:pt x="5957500" y="2455061"/>
                  </a:cubicBezTo>
                  <a:close/>
                  <a:moveTo>
                    <a:pt x="6028274" y="2455061"/>
                  </a:moveTo>
                  <a:cubicBezTo>
                    <a:pt x="6012244" y="2455061"/>
                    <a:pt x="5999241" y="2441538"/>
                    <a:pt x="5999241" y="2424861"/>
                  </a:cubicBezTo>
                  <a:cubicBezTo>
                    <a:pt x="5999241" y="2408183"/>
                    <a:pt x="6012244" y="2394661"/>
                    <a:pt x="6028274" y="2394661"/>
                  </a:cubicBezTo>
                  <a:cubicBezTo>
                    <a:pt x="6044303" y="2394661"/>
                    <a:pt x="6057295" y="2408183"/>
                    <a:pt x="6057295" y="2424861"/>
                  </a:cubicBezTo>
                  <a:cubicBezTo>
                    <a:pt x="6057295" y="2441538"/>
                    <a:pt x="6044303" y="2455061"/>
                    <a:pt x="6028274" y="2455061"/>
                  </a:cubicBezTo>
                  <a:close/>
                  <a:moveTo>
                    <a:pt x="6169820" y="2455061"/>
                  </a:moveTo>
                  <a:cubicBezTo>
                    <a:pt x="6153791" y="2455061"/>
                    <a:pt x="6140788" y="2441538"/>
                    <a:pt x="6140788" y="2424861"/>
                  </a:cubicBezTo>
                  <a:cubicBezTo>
                    <a:pt x="6140788" y="2408183"/>
                    <a:pt x="6153791" y="2394661"/>
                    <a:pt x="6169820" y="2394661"/>
                  </a:cubicBezTo>
                  <a:cubicBezTo>
                    <a:pt x="6185849" y="2394661"/>
                    <a:pt x="6198842" y="2408183"/>
                    <a:pt x="6198842" y="2424861"/>
                  </a:cubicBezTo>
                  <a:cubicBezTo>
                    <a:pt x="6198842" y="2441538"/>
                    <a:pt x="6185849" y="2455061"/>
                    <a:pt x="6169820" y="2455061"/>
                  </a:cubicBezTo>
                  <a:close/>
                  <a:moveTo>
                    <a:pt x="6240593" y="2455061"/>
                  </a:moveTo>
                  <a:cubicBezTo>
                    <a:pt x="6224564" y="2455061"/>
                    <a:pt x="6211561" y="2441538"/>
                    <a:pt x="6211561" y="2424861"/>
                  </a:cubicBezTo>
                  <a:cubicBezTo>
                    <a:pt x="6211561" y="2408183"/>
                    <a:pt x="6224564" y="2394661"/>
                    <a:pt x="6240593" y="2394661"/>
                  </a:cubicBezTo>
                  <a:cubicBezTo>
                    <a:pt x="6256623" y="2394661"/>
                    <a:pt x="6269615" y="2408183"/>
                    <a:pt x="6269615" y="2424861"/>
                  </a:cubicBezTo>
                  <a:cubicBezTo>
                    <a:pt x="6269615" y="2441538"/>
                    <a:pt x="6256623" y="2455061"/>
                    <a:pt x="6240593" y="2455061"/>
                  </a:cubicBezTo>
                  <a:close/>
                  <a:moveTo>
                    <a:pt x="6311367" y="2455061"/>
                  </a:moveTo>
                  <a:cubicBezTo>
                    <a:pt x="6295337" y="2455061"/>
                    <a:pt x="6282334" y="2441538"/>
                    <a:pt x="6282334" y="2424861"/>
                  </a:cubicBezTo>
                  <a:cubicBezTo>
                    <a:pt x="6282334" y="2408183"/>
                    <a:pt x="6295337" y="2394661"/>
                    <a:pt x="6311367" y="2394661"/>
                  </a:cubicBezTo>
                  <a:cubicBezTo>
                    <a:pt x="6327396" y="2394661"/>
                    <a:pt x="6340388" y="2408183"/>
                    <a:pt x="6340388" y="2424861"/>
                  </a:cubicBezTo>
                  <a:cubicBezTo>
                    <a:pt x="6340388" y="2441538"/>
                    <a:pt x="6327396" y="2455061"/>
                    <a:pt x="6311367" y="2455061"/>
                  </a:cubicBezTo>
                  <a:close/>
                  <a:moveTo>
                    <a:pt x="7868382" y="2455061"/>
                  </a:moveTo>
                  <a:cubicBezTo>
                    <a:pt x="7852353" y="2455061"/>
                    <a:pt x="7839350" y="2441538"/>
                    <a:pt x="7839350" y="2424861"/>
                  </a:cubicBezTo>
                  <a:cubicBezTo>
                    <a:pt x="7839350" y="2408183"/>
                    <a:pt x="7852353" y="2394661"/>
                    <a:pt x="7868382" y="2394661"/>
                  </a:cubicBezTo>
                  <a:cubicBezTo>
                    <a:pt x="7884411" y="2394661"/>
                    <a:pt x="7897404" y="2408183"/>
                    <a:pt x="7897404" y="2424861"/>
                  </a:cubicBezTo>
                  <a:cubicBezTo>
                    <a:pt x="7897404" y="2441538"/>
                    <a:pt x="7884411" y="2455061"/>
                    <a:pt x="7868382" y="2455061"/>
                  </a:cubicBezTo>
                  <a:close/>
                  <a:moveTo>
                    <a:pt x="7939155" y="2455061"/>
                  </a:moveTo>
                  <a:cubicBezTo>
                    <a:pt x="7923126" y="2455061"/>
                    <a:pt x="7910123" y="2441538"/>
                    <a:pt x="7910123" y="2424861"/>
                  </a:cubicBezTo>
                  <a:cubicBezTo>
                    <a:pt x="7910123" y="2408183"/>
                    <a:pt x="7923126" y="2394661"/>
                    <a:pt x="7939155" y="2394661"/>
                  </a:cubicBezTo>
                  <a:cubicBezTo>
                    <a:pt x="7955185" y="2394661"/>
                    <a:pt x="7968177" y="2408183"/>
                    <a:pt x="7968177" y="2424861"/>
                  </a:cubicBezTo>
                  <a:cubicBezTo>
                    <a:pt x="7968177" y="2441538"/>
                    <a:pt x="7955185" y="2455061"/>
                    <a:pt x="7939155" y="2455061"/>
                  </a:cubicBezTo>
                  <a:close/>
                  <a:moveTo>
                    <a:pt x="8151475" y="2455061"/>
                  </a:moveTo>
                  <a:cubicBezTo>
                    <a:pt x="8135446" y="2455061"/>
                    <a:pt x="8122443" y="2441538"/>
                    <a:pt x="8122443" y="2424861"/>
                  </a:cubicBezTo>
                  <a:cubicBezTo>
                    <a:pt x="8122443" y="2408183"/>
                    <a:pt x="8135446" y="2394661"/>
                    <a:pt x="8151475" y="2394661"/>
                  </a:cubicBezTo>
                  <a:cubicBezTo>
                    <a:pt x="8167504" y="2394661"/>
                    <a:pt x="8180497" y="2408183"/>
                    <a:pt x="8180497" y="2424861"/>
                  </a:cubicBezTo>
                  <a:cubicBezTo>
                    <a:pt x="8180497" y="2441538"/>
                    <a:pt x="8167504" y="2455061"/>
                    <a:pt x="8151475" y="2455061"/>
                  </a:cubicBezTo>
                  <a:close/>
                  <a:moveTo>
                    <a:pt x="8222248" y="2455061"/>
                  </a:moveTo>
                  <a:cubicBezTo>
                    <a:pt x="8206219" y="2455061"/>
                    <a:pt x="8193216" y="2441538"/>
                    <a:pt x="8193216" y="2424861"/>
                  </a:cubicBezTo>
                  <a:cubicBezTo>
                    <a:pt x="8193216" y="2408183"/>
                    <a:pt x="8206219" y="2394661"/>
                    <a:pt x="8222248" y="2394661"/>
                  </a:cubicBezTo>
                  <a:cubicBezTo>
                    <a:pt x="8238278" y="2394661"/>
                    <a:pt x="8251270" y="2408183"/>
                    <a:pt x="8251270" y="2424861"/>
                  </a:cubicBezTo>
                  <a:cubicBezTo>
                    <a:pt x="8251270" y="2441538"/>
                    <a:pt x="8238278" y="2455061"/>
                    <a:pt x="8222248" y="2455061"/>
                  </a:cubicBezTo>
                  <a:close/>
                  <a:moveTo>
                    <a:pt x="8293022" y="2455061"/>
                  </a:moveTo>
                  <a:cubicBezTo>
                    <a:pt x="8276992" y="2455061"/>
                    <a:pt x="8263989" y="2441538"/>
                    <a:pt x="8263989" y="2424861"/>
                  </a:cubicBezTo>
                  <a:cubicBezTo>
                    <a:pt x="8263989" y="2408183"/>
                    <a:pt x="8276992" y="2394661"/>
                    <a:pt x="8293022" y="2394661"/>
                  </a:cubicBezTo>
                  <a:cubicBezTo>
                    <a:pt x="8309051" y="2394661"/>
                    <a:pt x="8322043" y="2408183"/>
                    <a:pt x="8322043" y="2424861"/>
                  </a:cubicBezTo>
                  <a:cubicBezTo>
                    <a:pt x="8322043" y="2441538"/>
                    <a:pt x="8309051" y="2455061"/>
                    <a:pt x="8293022" y="2455061"/>
                  </a:cubicBezTo>
                  <a:close/>
                  <a:moveTo>
                    <a:pt x="8505342" y="2455061"/>
                  </a:moveTo>
                  <a:cubicBezTo>
                    <a:pt x="8489313" y="2455061"/>
                    <a:pt x="8476310" y="2441538"/>
                    <a:pt x="8476310" y="2424861"/>
                  </a:cubicBezTo>
                  <a:cubicBezTo>
                    <a:pt x="8476310" y="2408183"/>
                    <a:pt x="8489313" y="2394661"/>
                    <a:pt x="8505342" y="2394661"/>
                  </a:cubicBezTo>
                  <a:cubicBezTo>
                    <a:pt x="8521372" y="2394661"/>
                    <a:pt x="8534364" y="2408183"/>
                    <a:pt x="8534364" y="2424861"/>
                  </a:cubicBezTo>
                  <a:cubicBezTo>
                    <a:pt x="8534364" y="2441538"/>
                    <a:pt x="8521372" y="2455061"/>
                    <a:pt x="8505342" y="2455061"/>
                  </a:cubicBezTo>
                  <a:close/>
                  <a:moveTo>
                    <a:pt x="8646890" y="2455061"/>
                  </a:moveTo>
                  <a:cubicBezTo>
                    <a:pt x="8630861" y="2455061"/>
                    <a:pt x="8617858" y="2441538"/>
                    <a:pt x="8617858" y="2424861"/>
                  </a:cubicBezTo>
                  <a:cubicBezTo>
                    <a:pt x="8617858" y="2408183"/>
                    <a:pt x="8630861" y="2394661"/>
                    <a:pt x="8646890" y="2394661"/>
                  </a:cubicBezTo>
                  <a:cubicBezTo>
                    <a:pt x="8662919" y="2394661"/>
                    <a:pt x="8675911" y="2408183"/>
                    <a:pt x="8675911" y="2424861"/>
                  </a:cubicBezTo>
                  <a:cubicBezTo>
                    <a:pt x="8675911" y="2441538"/>
                    <a:pt x="8662919" y="2455061"/>
                    <a:pt x="8646890" y="2455061"/>
                  </a:cubicBezTo>
                  <a:close/>
                  <a:moveTo>
                    <a:pt x="3197335" y="2381460"/>
                  </a:moveTo>
                  <a:cubicBezTo>
                    <a:pt x="3181306" y="2381460"/>
                    <a:pt x="3168308" y="2367937"/>
                    <a:pt x="3168308" y="2351260"/>
                  </a:cubicBezTo>
                  <a:cubicBezTo>
                    <a:pt x="3168308" y="2334583"/>
                    <a:pt x="3181306" y="2321060"/>
                    <a:pt x="3197335" y="2321060"/>
                  </a:cubicBezTo>
                  <a:cubicBezTo>
                    <a:pt x="3213364" y="2321060"/>
                    <a:pt x="3226362" y="2334583"/>
                    <a:pt x="3226362" y="2351260"/>
                  </a:cubicBezTo>
                  <a:cubicBezTo>
                    <a:pt x="3226362" y="2367937"/>
                    <a:pt x="3213364" y="2381460"/>
                    <a:pt x="3197335" y="2381460"/>
                  </a:cubicBezTo>
                  <a:close/>
                  <a:moveTo>
                    <a:pt x="3268110" y="2381460"/>
                  </a:moveTo>
                  <a:cubicBezTo>
                    <a:pt x="3252080" y="2381460"/>
                    <a:pt x="3239083" y="2367937"/>
                    <a:pt x="3239083" y="2351260"/>
                  </a:cubicBezTo>
                  <a:cubicBezTo>
                    <a:pt x="3239083" y="2334583"/>
                    <a:pt x="3252080" y="2321060"/>
                    <a:pt x="3268110" y="2321060"/>
                  </a:cubicBezTo>
                  <a:cubicBezTo>
                    <a:pt x="3284139" y="2321060"/>
                    <a:pt x="3297136" y="2334583"/>
                    <a:pt x="3297136" y="2351260"/>
                  </a:cubicBezTo>
                  <a:cubicBezTo>
                    <a:pt x="3297136" y="2367937"/>
                    <a:pt x="3284139" y="2381460"/>
                    <a:pt x="3268110" y="2381460"/>
                  </a:cubicBezTo>
                  <a:close/>
                  <a:moveTo>
                    <a:pt x="3338882" y="2381460"/>
                  </a:moveTo>
                  <a:cubicBezTo>
                    <a:pt x="3322853" y="2381460"/>
                    <a:pt x="3309855" y="2367937"/>
                    <a:pt x="3309855" y="2351260"/>
                  </a:cubicBezTo>
                  <a:cubicBezTo>
                    <a:pt x="3309855" y="2334583"/>
                    <a:pt x="3322853" y="2321060"/>
                    <a:pt x="3338882" y="2321060"/>
                  </a:cubicBezTo>
                  <a:cubicBezTo>
                    <a:pt x="3354911" y="2321060"/>
                    <a:pt x="3367909" y="2334583"/>
                    <a:pt x="3367909" y="2351260"/>
                  </a:cubicBezTo>
                  <a:cubicBezTo>
                    <a:pt x="3367909" y="2367937"/>
                    <a:pt x="3354911" y="2381460"/>
                    <a:pt x="3338882" y="2381460"/>
                  </a:cubicBezTo>
                  <a:close/>
                  <a:moveTo>
                    <a:pt x="3409655" y="2381460"/>
                  </a:moveTo>
                  <a:cubicBezTo>
                    <a:pt x="3393626" y="2381460"/>
                    <a:pt x="3380628" y="2367937"/>
                    <a:pt x="3380628" y="2351260"/>
                  </a:cubicBezTo>
                  <a:cubicBezTo>
                    <a:pt x="3380628" y="2334583"/>
                    <a:pt x="3393626" y="2321060"/>
                    <a:pt x="3409655" y="2321060"/>
                  </a:cubicBezTo>
                  <a:cubicBezTo>
                    <a:pt x="3425684" y="2321060"/>
                    <a:pt x="3438682" y="2334583"/>
                    <a:pt x="3438682" y="2351260"/>
                  </a:cubicBezTo>
                  <a:cubicBezTo>
                    <a:pt x="3438682" y="2367937"/>
                    <a:pt x="3425684" y="2381460"/>
                    <a:pt x="3409655" y="2381460"/>
                  </a:cubicBezTo>
                  <a:close/>
                  <a:moveTo>
                    <a:pt x="3480429" y="2381460"/>
                  </a:moveTo>
                  <a:cubicBezTo>
                    <a:pt x="3464400" y="2381460"/>
                    <a:pt x="3451402" y="2367937"/>
                    <a:pt x="3451402" y="2351260"/>
                  </a:cubicBezTo>
                  <a:cubicBezTo>
                    <a:pt x="3451402" y="2334583"/>
                    <a:pt x="3464400" y="2321060"/>
                    <a:pt x="3480429" y="2321060"/>
                  </a:cubicBezTo>
                  <a:cubicBezTo>
                    <a:pt x="3496458" y="2321060"/>
                    <a:pt x="3509456" y="2334583"/>
                    <a:pt x="3509456" y="2351260"/>
                  </a:cubicBezTo>
                  <a:cubicBezTo>
                    <a:pt x="3509456" y="2367937"/>
                    <a:pt x="3496458" y="2381460"/>
                    <a:pt x="3480429" y="2381460"/>
                  </a:cubicBezTo>
                  <a:close/>
                  <a:moveTo>
                    <a:pt x="3551204" y="2381460"/>
                  </a:moveTo>
                  <a:cubicBezTo>
                    <a:pt x="3535174" y="2381460"/>
                    <a:pt x="3522177" y="2367937"/>
                    <a:pt x="3522177" y="2351260"/>
                  </a:cubicBezTo>
                  <a:cubicBezTo>
                    <a:pt x="3522177" y="2334583"/>
                    <a:pt x="3535174" y="2321060"/>
                    <a:pt x="3551204" y="2321060"/>
                  </a:cubicBezTo>
                  <a:cubicBezTo>
                    <a:pt x="3567233" y="2321060"/>
                    <a:pt x="3580230" y="2334583"/>
                    <a:pt x="3580230" y="2351260"/>
                  </a:cubicBezTo>
                  <a:cubicBezTo>
                    <a:pt x="3580230" y="2367937"/>
                    <a:pt x="3567233" y="2381460"/>
                    <a:pt x="3551204" y="2381460"/>
                  </a:cubicBezTo>
                  <a:close/>
                  <a:moveTo>
                    <a:pt x="3621976" y="2381460"/>
                  </a:moveTo>
                  <a:cubicBezTo>
                    <a:pt x="3605947" y="2381460"/>
                    <a:pt x="3592949" y="2367937"/>
                    <a:pt x="3592949" y="2351260"/>
                  </a:cubicBezTo>
                  <a:cubicBezTo>
                    <a:pt x="3592949" y="2334583"/>
                    <a:pt x="3605947" y="2321060"/>
                    <a:pt x="3621976" y="2321060"/>
                  </a:cubicBezTo>
                  <a:cubicBezTo>
                    <a:pt x="3638005" y="2321060"/>
                    <a:pt x="3651003" y="2334583"/>
                    <a:pt x="3651003" y="2351260"/>
                  </a:cubicBezTo>
                  <a:cubicBezTo>
                    <a:pt x="3651003" y="2367937"/>
                    <a:pt x="3638005" y="2381460"/>
                    <a:pt x="3621976" y="2381460"/>
                  </a:cubicBezTo>
                  <a:close/>
                  <a:moveTo>
                    <a:pt x="3692749" y="2381460"/>
                  </a:moveTo>
                  <a:cubicBezTo>
                    <a:pt x="3676720" y="2381460"/>
                    <a:pt x="3663722" y="2367937"/>
                    <a:pt x="3663722" y="2351260"/>
                  </a:cubicBezTo>
                  <a:cubicBezTo>
                    <a:pt x="3663722" y="2334583"/>
                    <a:pt x="3676720" y="2321060"/>
                    <a:pt x="3692749" y="2321060"/>
                  </a:cubicBezTo>
                  <a:cubicBezTo>
                    <a:pt x="3708778" y="2321060"/>
                    <a:pt x="3721776" y="2334583"/>
                    <a:pt x="3721776" y="2351260"/>
                  </a:cubicBezTo>
                  <a:cubicBezTo>
                    <a:pt x="3721776" y="2367937"/>
                    <a:pt x="3708778" y="2381460"/>
                    <a:pt x="3692749" y="2381460"/>
                  </a:cubicBezTo>
                  <a:close/>
                  <a:moveTo>
                    <a:pt x="3763522" y="2381460"/>
                  </a:moveTo>
                  <a:cubicBezTo>
                    <a:pt x="3747493" y="2381460"/>
                    <a:pt x="3734495" y="2367937"/>
                    <a:pt x="3734495" y="2351260"/>
                  </a:cubicBezTo>
                  <a:cubicBezTo>
                    <a:pt x="3734495" y="2334583"/>
                    <a:pt x="3747493" y="2321060"/>
                    <a:pt x="3763522" y="2321060"/>
                  </a:cubicBezTo>
                  <a:cubicBezTo>
                    <a:pt x="3779551" y="2321060"/>
                    <a:pt x="3792549" y="2334583"/>
                    <a:pt x="3792549" y="2351260"/>
                  </a:cubicBezTo>
                  <a:cubicBezTo>
                    <a:pt x="3792549" y="2367937"/>
                    <a:pt x="3779551" y="2381460"/>
                    <a:pt x="3763522" y="2381460"/>
                  </a:cubicBezTo>
                  <a:close/>
                  <a:moveTo>
                    <a:pt x="3834297" y="2381460"/>
                  </a:moveTo>
                  <a:cubicBezTo>
                    <a:pt x="3818267" y="2381460"/>
                    <a:pt x="3805270" y="2367937"/>
                    <a:pt x="3805270" y="2351260"/>
                  </a:cubicBezTo>
                  <a:cubicBezTo>
                    <a:pt x="3805270" y="2334583"/>
                    <a:pt x="3818267" y="2321060"/>
                    <a:pt x="3834297" y="2321060"/>
                  </a:cubicBezTo>
                  <a:cubicBezTo>
                    <a:pt x="3850326" y="2321060"/>
                    <a:pt x="3863323" y="2334583"/>
                    <a:pt x="3863323" y="2351260"/>
                  </a:cubicBezTo>
                  <a:cubicBezTo>
                    <a:pt x="3863323" y="2367937"/>
                    <a:pt x="3850326" y="2381460"/>
                    <a:pt x="3834297" y="2381460"/>
                  </a:cubicBezTo>
                  <a:close/>
                  <a:moveTo>
                    <a:pt x="3905069" y="2381460"/>
                  </a:moveTo>
                  <a:cubicBezTo>
                    <a:pt x="3889040" y="2381460"/>
                    <a:pt x="3876042" y="2367937"/>
                    <a:pt x="3876042" y="2351260"/>
                  </a:cubicBezTo>
                  <a:cubicBezTo>
                    <a:pt x="3876042" y="2334583"/>
                    <a:pt x="3889040" y="2321060"/>
                    <a:pt x="3905069" y="2321060"/>
                  </a:cubicBezTo>
                  <a:cubicBezTo>
                    <a:pt x="3921098" y="2321060"/>
                    <a:pt x="3934096" y="2334583"/>
                    <a:pt x="3934096" y="2351260"/>
                  </a:cubicBezTo>
                  <a:cubicBezTo>
                    <a:pt x="3934096" y="2367937"/>
                    <a:pt x="3921098" y="2381460"/>
                    <a:pt x="3905069" y="2381460"/>
                  </a:cubicBezTo>
                  <a:close/>
                  <a:moveTo>
                    <a:pt x="3975843" y="2381460"/>
                  </a:moveTo>
                  <a:cubicBezTo>
                    <a:pt x="3959814" y="2381460"/>
                    <a:pt x="3946816" y="2367937"/>
                    <a:pt x="3946816" y="2351260"/>
                  </a:cubicBezTo>
                  <a:cubicBezTo>
                    <a:pt x="3946816" y="2334583"/>
                    <a:pt x="3959814" y="2321060"/>
                    <a:pt x="3975843" y="2321060"/>
                  </a:cubicBezTo>
                  <a:cubicBezTo>
                    <a:pt x="3991872" y="2321060"/>
                    <a:pt x="4004870" y="2334583"/>
                    <a:pt x="4004870" y="2351260"/>
                  </a:cubicBezTo>
                  <a:cubicBezTo>
                    <a:pt x="4004870" y="2367937"/>
                    <a:pt x="3991872" y="2381460"/>
                    <a:pt x="3975843" y="2381460"/>
                  </a:cubicBezTo>
                  <a:close/>
                  <a:moveTo>
                    <a:pt x="4046616" y="2381460"/>
                  </a:moveTo>
                  <a:cubicBezTo>
                    <a:pt x="4030587" y="2381460"/>
                    <a:pt x="4017589" y="2367937"/>
                    <a:pt x="4017589" y="2351260"/>
                  </a:cubicBezTo>
                  <a:cubicBezTo>
                    <a:pt x="4017589" y="2334583"/>
                    <a:pt x="4030587" y="2321060"/>
                    <a:pt x="4046616" y="2321060"/>
                  </a:cubicBezTo>
                  <a:cubicBezTo>
                    <a:pt x="4062645" y="2321060"/>
                    <a:pt x="4075643" y="2334583"/>
                    <a:pt x="4075643" y="2351260"/>
                  </a:cubicBezTo>
                  <a:cubicBezTo>
                    <a:pt x="4075643" y="2367937"/>
                    <a:pt x="4062645" y="2381460"/>
                    <a:pt x="4046616" y="2381460"/>
                  </a:cubicBezTo>
                  <a:close/>
                  <a:moveTo>
                    <a:pt x="5532861" y="2381460"/>
                  </a:moveTo>
                  <a:cubicBezTo>
                    <a:pt x="5516832" y="2381460"/>
                    <a:pt x="5503829" y="2367937"/>
                    <a:pt x="5503829" y="2351260"/>
                  </a:cubicBezTo>
                  <a:cubicBezTo>
                    <a:pt x="5503829" y="2334583"/>
                    <a:pt x="5516832" y="2321060"/>
                    <a:pt x="5532861" y="2321060"/>
                  </a:cubicBezTo>
                  <a:cubicBezTo>
                    <a:pt x="5548890" y="2321060"/>
                    <a:pt x="5561882" y="2334583"/>
                    <a:pt x="5561882" y="2351260"/>
                  </a:cubicBezTo>
                  <a:cubicBezTo>
                    <a:pt x="5561882" y="2367937"/>
                    <a:pt x="5548890" y="2381460"/>
                    <a:pt x="5532861" y="2381460"/>
                  </a:cubicBezTo>
                  <a:close/>
                  <a:moveTo>
                    <a:pt x="5603633" y="2381460"/>
                  </a:moveTo>
                  <a:cubicBezTo>
                    <a:pt x="5587604" y="2381460"/>
                    <a:pt x="5574601" y="2367937"/>
                    <a:pt x="5574601" y="2351260"/>
                  </a:cubicBezTo>
                  <a:cubicBezTo>
                    <a:pt x="5574601" y="2334583"/>
                    <a:pt x="5587604" y="2321060"/>
                    <a:pt x="5603633" y="2321060"/>
                  </a:cubicBezTo>
                  <a:cubicBezTo>
                    <a:pt x="5619662" y="2321060"/>
                    <a:pt x="5632655" y="2334583"/>
                    <a:pt x="5632655" y="2351260"/>
                  </a:cubicBezTo>
                  <a:cubicBezTo>
                    <a:pt x="5632655" y="2367937"/>
                    <a:pt x="5619662" y="2381460"/>
                    <a:pt x="5603633" y="2381460"/>
                  </a:cubicBezTo>
                  <a:close/>
                  <a:moveTo>
                    <a:pt x="5674406" y="2381460"/>
                  </a:moveTo>
                  <a:cubicBezTo>
                    <a:pt x="5658377" y="2381460"/>
                    <a:pt x="5645374" y="2367937"/>
                    <a:pt x="5645374" y="2351260"/>
                  </a:cubicBezTo>
                  <a:cubicBezTo>
                    <a:pt x="5645374" y="2334583"/>
                    <a:pt x="5658377" y="2321060"/>
                    <a:pt x="5674406" y="2321060"/>
                  </a:cubicBezTo>
                  <a:cubicBezTo>
                    <a:pt x="5690436" y="2321060"/>
                    <a:pt x="5703428" y="2334583"/>
                    <a:pt x="5703428" y="2351260"/>
                  </a:cubicBezTo>
                  <a:cubicBezTo>
                    <a:pt x="5703428" y="2367937"/>
                    <a:pt x="5690436" y="2381460"/>
                    <a:pt x="5674406" y="2381460"/>
                  </a:cubicBezTo>
                  <a:close/>
                  <a:moveTo>
                    <a:pt x="5745180" y="2381460"/>
                  </a:moveTo>
                  <a:cubicBezTo>
                    <a:pt x="5729150" y="2381460"/>
                    <a:pt x="5716147" y="2367937"/>
                    <a:pt x="5716147" y="2351260"/>
                  </a:cubicBezTo>
                  <a:cubicBezTo>
                    <a:pt x="5716147" y="2334583"/>
                    <a:pt x="5729150" y="2321060"/>
                    <a:pt x="5745180" y="2321060"/>
                  </a:cubicBezTo>
                  <a:cubicBezTo>
                    <a:pt x="5761209" y="2321060"/>
                    <a:pt x="5774201" y="2334583"/>
                    <a:pt x="5774201" y="2351260"/>
                  </a:cubicBezTo>
                  <a:cubicBezTo>
                    <a:pt x="5774201" y="2367937"/>
                    <a:pt x="5761209" y="2381460"/>
                    <a:pt x="5745180" y="2381460"/>
                  </a:cubicBezTo>
                  <a:close/>
                  <a:moveTo>
                    <a:pt x="5815954" y="2381460"/>
                  </a:moveTo>
                  <a:cubicBezTo>
                    <a:pt x="5799925" y="2381460"/>
                    <a:pt x="5786922" y="2367937"/>
                    <a:pt x="5786922" y="2351260"/>
                  </a:cubicBezTo>
                  <a:cubicBezTo>
                    <a:pt x="5786922" y="2334583"/>
                    <a:pt x="5799925" y="2321060"/>
                    <a:pt x="5815954" y="2321060"/>
                  </a:cubicBezTo>
                  <a:cubicBezTo>
                    <a:pt x="5831983" y="2321060"/>
                    <a:pt x="5844975" y="2334583"/>
                    <a:pt x="5844975" y="2351260"/>
                  </a:cubicBezTo>
                  <a:cubicBezTo>
                    <a:pt x="5844975" y="2367937"/>
                    <a:pt x="5831983" y="2381460"/>
                    <a:pt x="5815954" y="2381460"/>
                  </a:cubicBezTo>
                  <a:close/>
                  <a:moveTo>
                    <a:pt x="5886727" y="2381460"/>
                  </a:moveTo>
                  <a:cubicBezTo>
                    <a:pt x="5870698" y="2381460"/>
                    <a:pt x="5857695" y="2367937"/>
                    <a:pt x="5857695" y="2351260"/>
                  </a:cubicBezTo>
                  <a:cubicBezTo>
                    <a:pt x="5857695" y="2334583"/>
                    <a:pt x="5870698" y="2321060"/>
                    <a:pt x="5886727" y="2321060"/>
                  </a:cubicBezTo>
                  <a:cubicBezTo>
                    <a:pt x="5902756" y="2321060"/>
                    <a:pt x="5915749" y="2334583"/>
                    <a:pt x="5915749" y="2351260"/>
                  </a:cubicBezTo>
                  <a:cubicBezTo>
                    <a:pt x="5915749" y="2367937"/>
                    <a:pt x="5902756" y="2381460"/>
                    <a:pt x="5886727" y="2381460"/>
                  </a:cubicBezTo>
                  <a:close/>
                  <a:moveTo>
                    <a:pt x="5957500" y="2381460"/>
                  </a:moveTo>
                  <a:cubicBezTo>
                    <a:pt x="5941471" y="2381460"/>
                    <a:pt x="5928468" y="2367937"/>
                    <a:pt x="5928468" y="2351260"/>
                  </a:cubicBezTo>
                  <a:cubicBezTo>
                    <a:pt x="5928468" y="2334583"/>
                    <a:pt x="5941471" y="2321060"/>
                    <a:pt x="5957500" y="2321060"/>
                  </a:cubicBezTo>
                  <a:cubicBezTo>
                    <a:pt x="5973530" y="2321060"/>
                    <a:pt x="5986522" y="2334583"/>
                    <a:pt x="5986522" y="2351260"/>
                  </a:cubicBezTo>
                  <a:cubicBezTo>
                    <a:pt x="5986522" y="2367937"/>
                    <a:pt x="5973530" y="2381460"/>
                    <a:pt x="5957500" y="2381460"/>
                  </a:cubicBezTo>
                  <a:close/>
                  <a:moveTo>
                    <a:pt x="6028274" y="2381460"/>
                  </a:moveTo>
                  <a:cubicBezTo>
                    <a:pt x="6012244" y="2381460"/>
                    <a:pt x="5999241" y="2367937"/>
                    <a:pt x="5999241" y="2351260"/>
                  </a:cubicBezTo>
                  <a:cubicBezTo>
                    <a:pt x="5999241" y="2334583"/>
                    <a:pt x="6012244" y="2321060"/>
                    <a:pt x="6028274" y="2321060"/>
                  </a:cubicBezTo>
                  <a:cubicBezTo>
                    <a:pt x="6044303" y="2321060"/>
                    <a:pt x="6057295" y="2334583"/>
                    <a:pt x="6057295" y="2351260"/>
                  </a:cubicBezTo>
                  <a:cubicBezTo>
                    <a:pt x="6057295" y="2367937"/>
                    <a:pt x="6044303" y="2381460"/>
                    <a:pt x="6028274" y="2381460"/>
                  </a:cubicBezTo>
                  <a:close/>
                  <a:moveTo>
                    <a:pt x="6169820" y="2381460"/>
                  </a:moveTo>
                  <a:cubicBezTo>
                    <a:pt x="6153791" y="2381460"/>
                    <a:pt x="6140788" y="2367937"/>
                    <a:pt x="6140788" y="2351260"/>
                  </a:cubicBezTo>
                  <a:cubicBezTo>
                    <a:pt x="6140788" y="2334583"/>
                    <a:pt x="6153791" y="2321060"/>
                    <a:pt x="6169820" y="2321060"/>
                  </a:cubicBezTo>
                  <a:cubicBezTo>
                    <a:pt x="6185849" y="2321060"/>
                    <a:pt x="6198842" y="2334583"/>
                    <a:pt x="6198842" y="2351260"/>
                  </a:cubicBezTo>
                  <a:cubicBezTo>
                    <a:pt x="6198842" y="2367937"/>
                    <a:pt x="6185849" y="2381460"/>
                    <a:pt x="6169820" y="2381460"/>
                  </a:cubicBezTo>
                  <a:close/>
                  <a:moveTo>
                    <a:pt x="6240593" y="2381460"/>
                  </a:moveTo>
                  <a:cubicBezTo>
                    <a:pt x="6224564" y="2381460"/>
                    <a:pt x="6211561" y="2367937"/>
                    <a:pt x="6211561" y="2351260"/>
                  </a:cubicBezTo>
                  <a:cubicBezTo>
                    <a:pt x="6211561" y="2334583"/>
                    <a:pt x="6224564" y="2321060"/>
                    <a:pt x="6240593" y="2321060"/>
                  </a:cubicBezTo>
                  <a:cubicBezTo>
                    <a:pt x="6256623" y="2321060"/>
                    <a:pt x="6269615" y="2334583"/>
                    <a:pt x="6269615" y="2351260"/>
                  </a:cubicBezTo>
                  <a:cubicBezTo>
                    <a:pt x="6269615" y="2367937"/>
                    <a:pt x="6256623" y="2381460"/>
                    <a:pt x="6240593" y="2381460"/>
                  </a:cubicBezTo>
                  <a:close/>
                  <a:moveTo>
                    <a:pt x="7939155" y="2381460"/>
                  </a:moveTo>
                  <a:cubicBezTo>
                    <a:pt x="7923126" y="2381460"/>
                    <a:pt x="7910123" y="2367937"/>
                    <a:pt x="7910123" y="2351260"/>
                  </a:cubicBezTo>
                  <a:cubicBezTo>
                    <a:pt x="7910123" y="2334583"/>
                    <a:pt x="7923126" y="2321060"/>
                    <a:pt x="7939155" y="2321060"/>
                  </a:cubicBezTo>
                  <a:cubicBezTo>
                    <a:pt x="7955185" y="2321060"/>
                    <a:pt x="7968177" y="2334583"/>
                    <a:pt x="7968177" y="2351260"/>
                  </a:cubicBezTo>
                  <a:cubicBezTo>
                    <a:pt x="7968177" y="2367937"/>
                    <a:pt x="7955185" y="2381460"/>
                    <a:pt x="7939155" y="2381460"/>
                  </a:cubicBezTo>
                  <a:close/>
                  <a:moveTo>
                    <a:pt x="8009929" y="2381460"/>
                  </a:moveTo>
                  <a:cubicBezTo>
                    <a:pt x="7993899" y="2381460"/>
                    <a:pt x="7980896" y="2367937"/>
                    <a:pt x="7980896" y="2351260"/>
                  </a:cubicBezTo>
                  <a:cubicBezTo>
                    <a:pt x="7980896" y="2334583"/>
                    <a:pt x="7993899" y="2321060"/>
                    <a:pt x="8009929" y="2321060"/>
                  </a:cubicBezTo>
                  <a:cubicBezTo>
                    <a:pt x="8025958" y="2321060"/>
                    <a:pt x="8038950" y="2334583"/>
                    <a:pt x="8038950" y="2351260"/>
                  </a:cubicBezTo>
                  <a:cubicBezTo>
                    <a:pt x="8038950" y="2367937"/>
                    <a:pt x="8025958" y="2381460"/>
                    <a:pt x="8009929" y="2381460"/>
                  </a:cubicBezTo>
                  <a:close/>
                  <a:moveTo>
                    <a:pt x="8151475" y="2381460"/>
                  </a:moveTo>
                  <a:cubicBezTo>
                    <a:pt x="8135446" y="2381460"/>
                    <a:pt x="8122443" y="2367937"/>
                    <a:pt x="8122443" y="2351260"/>
                  </a:cubicBezTo>
                  <a:cubicBezTo>
                    <a:pt x="8122443" y="2334583"/>
                    <a:pt x="8135446" y="2321060"/>
                    <a:pt x="8151475" y="2321060"/>
                  </a:cubicBezTo>
                  <a:cubicBezTo>
                    <a:pt x="8167504" y="2321060"/>
                    <a:pt x="8180497" y="2334583"/>
                    <a:pt x="8180497" y="2351260"/>
                  </a:cubicBezTo>
                  <a:cubicBezTo>
                    <a:pt x="8180497" y="2367937"/>
                    <a:pt x="8167504" y="2381460"/>
                    <a:pt x="8151475" y="2381460"/>
                  </a:cubicBezTo>
                  <a:close/>
                  <a:moveTo>
                    <a:pt x="8222248" y="2381460"/>
                  </a:moveTo>
                  <a:cubicBezTo>
                    <a:pt x="8206219" y="2381460"/>
                    <a:pt x="8193216" y="2367937"/>
                    <a:pt x="8193216" y="2351260"/>
                  </a:cubicBezTo>
                  <a:cubicBezTo>
                    <a:pt x="8193216" y="2334583"/>
                    <a:pt x="8206219" y="2321060"/>
                    <a:pt x="8222248" y="2321060"/>
                  </a:cubicBezTo>
                  <a:cubicBezTo>
                    <a:pt x="8238278" y="2321060"/>
                    <a:pt x="8251270" y="2334583"/>
                    <a:pt x="8251270" y="2351260"/>
                  </a:cubicBezTo>
                  <a:cubicBezTo>
                    <a:pt x="8251270" y="2367937"/>
                    <a:pt x="8238278" y="2381460"/>
                    <a:pt x="8222248" y="2381460"/>
                  </a:cubicBezTo>
                  <a:close/>
                  <a:moveTo>
                    <a:pt x="8293022" y="2381460"/>
                  </a:moveTo>
                  <a:cubicBezTo>
                    <a:pt x="8276992" y="2381460"/>
                    <a:pt x="8263989" y="2367937"/>
                    <a:pt x="8263989" y="2351260"/>
                  </a:cubicBezTo>
                  <a:cubicBezTo>
                    <a:pt x="8263989" y="2334583"/>
                    <a:pt x="8276992" y="2321060"/>
                    <a:pt x="8293022" y="2321060"/>
                  </a:cubicBezTo>
                  <a:cubicBezTo>
                    <a:pt x="8309051" y="2321060"/>
                    <a:pt x="8322043" y="2334583"/>
                    <a:pt x="8322043" y="2351260"/>
                  </a:cubicBezTo>
                  <a:cubicBezTo>
                    <a:pt x="8322043" y="2367937"/>
                    <a:pt x="8309051" y="2381460"/>
                    <a:pt x="8293022" y="2381460"/>
                  </a:cubicBezTo>
                  <a:close/>
                  <a:moveTo>
                    <a:pt x="8434569" y="2381460"/>
                  </a:moveTo>
                  <a:cubicBezTo>
                    <a:pt x="8418540" y="2381460"/>
                    <a:pt x="8405537" y="2367937"/>
                    <a:pt x="8405537" y="2351260"/>
                  </a:cubicBezTo>
                  <a:cubicBezTo>
                    <a:pt x="8405537" y="2334583"/>
                    <a:pt x="8418540" y="2321060"/>
                    <a:pt x="8434569" y="2321060"/>
                  </a:cubicBezTo>
                  <a:cubicBezTo>
                    <a:pt x="8450598" y="2321060"/>
                    <a:pt x="8463591" y="2334583"/>
                    <a:pt x="8463591" y="2351260"/>
                  </a:cubicBezTo>
                  <a:cubicBezTo>
                    <a:pt x="8463591" y="2367937"/>
                    <a:pt x="8450598" y="2381460"/>
                    <a:pt x="8434569" y="2381460"/>
                  </a:cubicBezTo>
                  <a:close/>
                  <a:moveTo>
                    <a:pt x="8717662" y="2381460"/>
                  </a:moveTo>
                  <a:cubicBezTo>
                    <a:pt x="8701633" y="2381460"/>
                    <a:pt x="8688630" y="2367937"/>
                    <a:pt x="8688630" y="2351260"/>
                  </a:cubicBezTo>
                  <a:cubicBezTo>
                    <a:pt x="8688630" y="2334583"/>
                    <a:pt x="8701633" y="2321060"/>
                    <a:pt x="8717662" y="2321060"/>
                  </a:cubicBezTo>
                  <a:cubicBezTo>
                    <a:pt x="8733691" y="2321060"/>
                    <a:pt x="8746684" y="2334583"/>
                    <a:pt x="8746684" y="2351260"/>
                  </a:cubicBezTo>
                  <a:cubicBezTo>
                    <a:pt x="8746684" y="2367937"/>
                    <a:pt x="8733691" y="2381460"/>
                    <a:pt x="8717662" y="2381460"/>
                  </a:cubicBezTo>
                  <a:close/>
                  <a:moveTo>
                    <a:pt x="8788435" y="2381460"/>
                  </a:moveTo>
                  <a:cubicBezTo>
                    <a:pt x="8772406" y="2381460"/>
                    <a:pt x="8759403" y="2367937"/>
                    <a:pt x="8759403" y="2351260"/>
                  </a:cubicBezTo>
                  <a:cubicBezTo>
                    <a:pt x="8759403" y="2334583"/>
                    <a:pt x="8772406" y="2321060"/>
                    <a:pt x="8788435" y="2321060"/>
                  </a:cubicBezTo>
                  <a:cubicBezTo>
                    <a:pt x="8804465" y="2321060"/>
                    <a:pt x="8817457" y="2334583"/>
                    <a:pt x="8817457" y="2351260"/>
                  </a:cubicBezTo>
                  <a:cubicBezTo>
                    <a:pt x="8817457" y="2367937"/>
                    <a:pt x="8804465" y="2381460"/>
                    <a:pt x="8788435" y="2381460"/>
                  </a:cubicBezTo>
                  <a:close/>
                  <a:moveTo>
                    <a:pt x="8859210" y="2381460"/>
                  </a:moveTo>
                  <a:cubicBezTo>
                    <a:pt x="8843180" y="2381460"/>
                    <a:pt x="8830177" y="2367937"/>
                    <a:pt x="8830177" y="2351260"/>
                  </a:cubicBezTo>
                  <a:cubicBezTo>
                    <a:pt x="8830177" y="2334583"/>
                    <a:pt x="8843180" y="2321060"/>
                    <a:pt x="8859210" y="2321060"/>
                  </a:cubicBezTo>
                  <a:cubicBezTo>
                    <a:pt x="8875239" y="2321060"/>
                    <a:pt x="8888231" y="2334583"/>
                    <a:pt x="8888231" y="2351260"/>
                  </a:cubicBezTo>
                  <a:cubicBezTo>
                    <a:pt x="8888231" y="2367937"/>
                    <a:pt x="8875239" y="2381460"/>
                    <a:pt x="8859210" y="2381460"/>
                  </a:cubicBezTo>
                  <a:close/>
                  <a:moveTo>
                    <a:pt x="3197335" y="2307858"/>
                  </a:moveTo>
                  <a:cubicBezTo>
                    <a:pt x="3181306" y="2307858"/>
                    <a:pt x="3168308" y="2294335"/>
                    <a:pt x="3168308" y="2277658"/>
                  </a:cubicBezTo>
                  <a:cubicBezTo>
                    <a:pt x="3168308" y="2260981"/>
                    <a:pt x="3181306" y="2247458"/>
                    <a:pt x="3197335" y="2247458"/>
                  </a:cubicBezTo>
                  <a:cubicBezTo>
                    <a:pt x="3213364" y="2247458"/>
                    <a:pt x="3226362" y="2260981"/>
                    <a:pt x="3226362" y="2277658"/>
                  </a:cubicBezTo>
                  <a:cubicBezTo>
                    <a:pt x="3226362" y="2294335"/>
                    <a:pt x="3213364" y="2307858"/>
                    <a:pt x="3197335" y="2307858"/>
                  </a:cubicBezTo>
                  <a:close/>
                  <a:moveTo>
                    <a:pt x="3268110" y="2307858"/>
                  </a:moveTo>
                  <a:cubicBezTo>
                    <a:pt x="3252080" y="2307858"/>
                    <a:pt x="3239083" y="2294335"/>
                    <a:pt x="3239083" y="2277658"/>
                  </a:cubicBezTo>
                  <a:cubicBezTo>
                    <a:pt x="3239083" y="2260981"/>
                    <a:pt x="3252080" y="2247458"/>
                    <a:pt x="3268110" y="2247458"/>
                  </a:cubicBezTo>
                  <a:cubicBezTo>
                    <a:pt x="3284139" y="2247458"/>
                    <a:pt x="3297136" y="2260981"/>
                    <a:pt x="3297136" y="2277658"/>
                  </a:cubicBezTo>
                  <a:cubicBezTo>
                    <a:pt x="3297136" y="2294335"/>
                    <a:pt x="3284139" y="2307858"/>
                    <a:pt x="3268110" y="2307858"/>
                  </a:cubicBezTo>
                  <a:close/>
                  <a:moveTo>
                    <a:pt x="3338882" y="2307858"/>
                  </a:moveTo>
                  <a:cubicBezTo>
                    <a:pt x="3322853" y="2307858"/>
                    <a:pt x="3309855" y="2294335"/>
                    <a:pt x="3309855" y="2277658"/>
                  </a:cubicBezTo>
                  <a:cubicBezTo>
                    <a:pt x="3309855" y="2260981"/>
                    <a:pt x="3322853" y="2247458"/>
                    <a:pt x="3338882" y="2247458"/>
                  </a:cubicBezTo>
                  <a:cubicBezTo>
                    <a:pt x="3354911" y="2247458"/>
                    <a:pt x="3367909" y="2260981"/>
                    <a:pt x="3367909" y="2277658"/>
                  </a:cubicBezTo>
                  <a:cubicBezTo>
                    <a:pt x="3367909" y="2294335"/>
                    <a:pt x="3354911" y="2307858"/>
                    <a:pt x="3338882" y="2307858"/>
                  </a:cubicBezTo>
                  <a:close/>
                  <a:moveTo>
                    <a:pt x="3409655" y="2307858"/>
                  </a:moveTo>
                  <a:cubicBezTo>
                    <a:pt x="3393626" y="2307858"/>
                    <a:pt x="3380628" y="2294335"/>
                    <a:pt x="3380628" y="2277658"/>
                  </a:cubicBezTo>
                  <a:cubicBezTo>
                    <a:pt x="3380628" y="2260981"/>
                    <a:pt x="3393626" y="2247458"/>
                    <a:pt x="3409655" y="2247458"/>
                  </a:cubicBezTo>
                  <a:cubicBezTo>
                    <a:pt x="3425684" y="2247458"/>
                    <a:pt x="3438682" y="2260981"/>
                    <a:pt x="3438682" y="2277658"/>
                  </a:cubicBezTo>
                  <a:cubicBezTo>
                    <a:pt x="3438682" y="2294335"/>
                    <a:pt x="3425684" y="2307858"/>
                    <a:pt x="3409655" y="2307858"/>
                  </a:cubicBezTo>
                  <a:close/>
                  <a:moveTo>
                    <a:pt x="3480429" y="2307858"/>
                  </a:moveTo>
                  <a:cubicBezTo>
                    <a:pt x="3464400" y="2307858"/>
                    <a:pt x="3451402" y="2294335"/>
                    <a:pt x="3451402" y="2277658"/>
                  </a:cubicBezTo>
                  <a:cubicBezTo>
                    <a:pt x="3451402" y="2260981"/>
                    <a:pt x="3464400" y="2247458"/>
                    <a:pt x="3480429" y="2247458"/>
                  </a:cubicBezTo>
                  <a:cubicBezTo>
                    <a:pt x="3496458" y="2247458"/>
                    <a:pt x="3509456" y="2260981"/>
                    <a:pt x="3509456" y="2277658"/>
                  </a:cubicBezTo>
                  <a:cubicBezTo>
                    <a:pt x="3509456" y="2294335"/>
                    <a:pt x="3496458" y="2307858"/>
                    <a:pt x="3480429" y="2307858"/>
                  </a:cubicBezTo>
                  <a:close/>
                  <a:moveTo>
                    <a:pt x="3551204" y="2307858"/>
                  </a:moveTo>
                  <a:cubicBezTo>
                    <a:pt x="3535174" y="2307858"/>
                    <a:pt x="3522177" y="2294335"/>
                    <a:pt x="3522177" y="2277658"/>
                  </a:cubicBezTo>
                  <a:cubicBezTo>
                    <a:pt x="3522177" y="2260981"/>
                    <a:pt x="3535174" y="2247458"/>
                    <a:pt x="3551204" y="2247458"/>
                  </a:cubicBezTo>
                  <a:cubicBezTo>
                    <a:pt x="3567233" y="2247458"/>
                    <a:pt x="3580230" y="2260981"/>
                    <a:pt x="3580230" y="2277658"/>
                  </a:cubicBezTo>
                  <a:cubicBezTo>
                    <a:pt x="3580230" y="2294335"/>
                    <a:pt x="3567233" y="2307858"/>
                    <a:pt x="3551204" y="2307858"/>
                  </a:cubicBezTo>
                  <a:close/>
                  <a:moveTo>
                    <a:pt x="3621976" y="2307858"/>
                  </a:moveTo>
                  <a:cubicBezTo>
                    <a:pt x="3605947" y="2307858"/>
                    <a:pt x="3592949" y="2294335"/>
                    <a:pt x="3592949" y="2277658"/>
                  </a:cubicBezTo>
                  <a:cubicBezTo>
                    <a:pt x="3592949" y="2260981"/>
                    <a:pt x="3605947" y="2247458"/>
                    <a:pt x="3621976" y="2247458"/>
                  </a:cubicBezTo>
                  <a:cubicBezTo>
                    <a:pt x="3638005" y="2247458"/>
                    <a:pt x="3651003" y="2260981"/>
                    <a:pt x="3651003" y="2277658"/>
                  </a:cubicBezTo>
                  <a:cubicBezTo>
                    <a:pt x="3651003" y="2294335"/>
                    <a:pt x="3638005" y="2307858"/>
                    <a:pt x="3621976" y="2307858"/>
                  </a:cubicBezTo>
                  <a:close/>
                  <a:moveTo>
                    <a:pt x="3692749" y="2307858"/>
                  </a:moveTo>
                  <a:cubicBezTo>
                    <a:pt x="3676720" y="2307858"/>
                    <a:pt x="3663722" y="2294335"/>
                    <a:pt x="3663722" y="2277658"/>
                  </a:cubicBezTo>
                  <a:cubicBezTo>
                    <a:pt x="3663722" y="2260981"/>
                    <a:pt x="3676720" y="2247458"/>
                    <a:pt x="3692749" y="2247458"/>
                  </a:cubicBezTo>
                  <a:cubicBezTo>
                    <a:pt x="3708778" y="2247458"/>
                    <a:pt x="3721776" y="2260981"/>
                    <a:pt x="3721776" y="2277658"/>
                  </a:cubicBezTo>
                  <a:cubicBezTo>
                    <a:pt x="3721776" y="2294335"/>
                    <a:pt x="3708778" y="2307858"/>
                    <a:pt x="3692749" y="2307858"/>
                  </a:cubicBezTo>
                  <a:close/>
                  <a:moveTo>
                    <a:pt x="3763522" y="2307858"/>
                  </a:moveTo>
                  <a:cubicBezTo>
                    <a:pt x="3747493" y="2307858"/>
                    <a:pt x="3734495" y="2294335"/>
                    <a:pt x="3734495" y="2277658"/>
                  </a:cubicBezTo>
                  <a:cubicBezTo>
                    <a:pt x="3734495" y="2260981"/>
                    <a:pt x="3747493" y="2247458"/>
                    <a:pt x="3763522" y="2247458"/>
                  </a:cubicBezTo>
                  <a:cubicBezTo>
                    <a:pt x="3779551" y="2247458"/>
                    <a:pt x="3792549" y="2260981"/>
                    <a:pt x="3792549" y="2277658"/>
                  </a:cubicBezTo>
                  <a:cubicBezTo>
                    <a:pt x="3792549" y="2294335"/>
                    <a:pt x="3779551" y="2307858"/>
                    <a:pt x="3763522" y="2307858"/>
                  </a:cubicBezTo>
                  <a:close/>
                  <a:moveTo>
                    <a:pt x="3834297" y="2307858"/>
                  </a:moveTo>
                  <a:cubicBezTo>
                    <a:pt x="3818267" y="2307858"/>
                    <a:pt x="3805270" y="2294335"/>
                    <a:pt x="3805270" y="2277658"/>
                  </a:cubicBezTo>
                  <a:cubicBezTo>
                    <a:pt x="3805270" y="2260981"/>
                    <a:pt x="3818267" y="2247458"/>
                    <a:pt x="3834297" y="2247458"/>
                  </a:cubicBezTo>
                  <a:cubicBezTo>
                    <a:pt x="3850326" y="2247458"/>
                    <a:pt x="3863323" y="2260981"/>
                    <a:pt x="3863323" y="2277658"/>
                  </a:cubicBezTo>
                  <a:cubicBezTo>
                    <a:pt x="3863323" y="2294335"/>
                    <a:pt x="3850326" y="2307858"/>
                    <a:pt x="3834297" y="2307858"/>
                  </a:cubicBezTo>
                  <a:close/>
                  <a:moveTo>
                    <a:pt x="3905069" y="2307858"/>
                  </a:moveTo>
                  <a:cubicBezTo>
                    <a:pt x="3889040" y="2307858"/>
                    <a:pt x="3876042" y="2294335"/>
                    <a:pt x="3876042" y="2277658"/>
                  </a:cubicBezTo>
                  <a:cubicBezTo>
                    <a:pt x="3876042" y="2260981"/>
                    <a:pt x="3889040" y="2247458"/>
                    <a:pt x="3905069" y="2247458"/>
                  </a:cubicBezTo>
                  <a:cubicBezTo>
                    <a:pt x="3921098" y="2247458"/>
                    <a:pt x="3934096" y="2260981"/>
                    <a:pt x="3934096" y="2277658"/>
                  </a:cubicBezTo>
                  <a:cubicBezTo>
                    <a:pt x="3934096" y="2294335"/>
                    <a:pt x="3921098" y="2307858"/>
                    <a:pt x="3905069" y="2307858"/>
                  </a:cubicBezTo>
                  <a:close/>
                  <a:moveTo>
                    <a:pt x="3975843" y="2307858"/>
                  </a:moveTo>
                  <a:cubicBezTo>
                    <a:pt x="3959814" y="2307858"/>
                    <a:pt x="3946816" y="2294335"/>
                    <a:pt x="3946816" y="2277658"/>
                  </a:cubicBezTo>
                  <a:cubicBezTo>
                    <a:pt x="3946816" y="2260981"/>
                    <a:pt x="3959814" y="2247458"/>
                    <a:pt x="3975843" y="2247458"/>
                  </a:cubicBezTo>
                  <a:cubicBezTo>
                    <a:pt x="3991872" y="2247458"/>
                    <a:pt x="4004870" y="2260981"/>
                    <a:pt x="4004870" y="2277658"/>
                  </a:cubicBezTo>
                  <a:cubicBezTo>
                    <a:pt x="4004870" y="2294335"/>
                    <a:pt x="3991872" y="2307858"/>
                    <a:pt x="3975843" y="2307858"/>
                  </a:cubicBezTo>
                  <a:close/>
                  <a:moveTo>
                    <a:pt x="4046616" y="2307858"/>
                  </a:moveTo>
                  <a:cubicBezTo>
                    <a:pt x="4030587" y="2307858"/>
                    <a:pt x="4017589" y="2294335"/>
                    <a:pt x="4017589" y="2277658"/>
                  </a:cubicBezTo>
                  <a:cubicBezTo>
                    <a:pt x="4017589" y="2260981"/>
                    <a:pt x="4030587" y="2247458"/>
                    <a:pt x="4046616" y="2247458"/>
                  </a:cubicBezTo>
                  <a:cubicBezTo>
                    <a:pt x="4062645" y="2247458"/>
                    <a:pt x="4075643" y="2260981"/>
                    <a:pt x="4075643" y="2277658"/>
                  </a:cubicBezTo>
                  <a:cubicBezTo>
                    <a:pt x="4075643" y="2294335"/>
                    <a:pt x="4062645" y="2307858"/>
                    <a:pt x="4046616" y="2307858"/>
                  </a:cubicBezTo>
                  <a:close/>
                  <a:moveTo>
                    <a:pt x="4117391" y="2307858"/>
                  </a:moveTo>
                  <a:cubicBezTo>
                    <a:pt x="4101361" y="2307858"/>
                    <a:pt x="4088364" y="2294335"/>
                    <a:pt x="4088364" y="2277658"/>
                  </a:cubicBezTo>
                  <a:cubicBezTo>
                    <a:pt x="4088364" y="2260981"/>
                    <a:pt x="4101361" y="2247458"/>
                    <a:pt x="4117391" y="2247458"/>
                  </a:cubicBezTo>
                  <a:cubicBezTo>
                    <a:pt x="4133420" y="2247458"/>
                    <a:pt x="4146417" y="2260981"/>
                    <a:pt x="4146417" y="2277658"/>
                  </a:cubicBezTo>
                  <a:cubicBezTo>
                    <a:pt x="4146417" y="2294335"/>
                    <a:pt x="4133420" y="2307858"/>
                    <a:pt x="4117391" y="2307858"/>
                  </a:cubicBezTo>
                  <a:close/>
                  <a:moveTo>
                    <a:pt x="4188163" y="2307858"/>
                  </a:moveTo>
                  <a:cubicBezTo>
                    <a:pt x="4172134" y="2307858"/>
                    <a:pt x="4159136" y="2294335"/>
                    <a:pt x="4159136" y="2277658"/>
                  </a:cubicBezTo>
                  <a:cubicBezTo>
                    <a:pt x="4159136" y="2260981"/>
                    <a:pt x="4172134" y="2247458"/>
                    <a:pt x="4188163" y="2247458"/>
                  </a:cubicBezTo>
                  <a:cubicBezTo>
                    <a:pt x="4204192" y="2247458"/>
                    <a:pt x="4217190" y="2260981"/>
                    <a:pt x="4217190" y="2277658"/>
                  </a:cubicBezTo>
                  <a:cubicBezTo>
                    <a:pt x="4217190" y="2294335"/>
                    <a:pt x="4204192" y="2307858"/>
                    <a:pt x="4188163" y="2307858"/>
                  </a:cubicBezTo>
                  <a:close/>
                  <a:moveTo>
                    <a:pt x="4258936" y="2307858"/>
                  </a:moveTo>
                  <a:cubicBezTo>
                    <a:pt x="4242907" y="2307858"/>
                    <a:pt x="4229909" y="2294335"/>
                    <a:pt x="4229909" y="2277658"/>
                  </a:cubicBezTo>
                  <a:cubicBezTo>
                    <a:pt x="4229909" y="2260981"/>
                    <a:pt x="4242907" y="2247458"/>
                    <a:pt x="4258936" y="2247458"/>
                  </a:cubicBezTo>
                  <a:cubicBezTo>
                    <a:pt x="4274965" y="2247458"/>
                    <a:pt x="4287963" y="2260981"/>
                    <a:pt x="4287963" y="2277658"/>
                  </a:cubicBezTo>
                  <a:cubicBezTo>
                    <a:pt x="4287963" y="2294335"/>
                    <a:pt x="4274965" y="2307858"/>
                    <a:pt x="4258936" y="2307858"/>
                  </a:cubicBezTo>
                  <a:close/>
                  <a:moveTo>
                    <a:pt x="5603633" y="2307858"/>
                  </a:moveTo>
                  <a:cubicBezTo>
                    <a:pt x="5587604" y="2307858"/>
                    <a:pt x="5574601" y="2294335"/>
                    <a:pt x="5574601" y="2277658"/>
                  </a:cubicBezTo>
                  <a:cubicBezTo>
                    <a:pt x="5574601" y="2260981"/>
                    <a:pt x="5587604" y="2247458"/>
                    <a:pt x="5603633" y="2247458"/>
                  </a:cubicBezTo>
                  <a:cubicBezTo>
                    <a:pt x="5619662" y="2247458"/>
                    <a:pt x="5632655" y="2260981"/>
                    <a:pt x="5632655" y="2277658"/>
                  </a:cubicBezTo>
                  <a:cubicBezTo>
                    <a:pt x="5632655" y="2294335"/>
                    <a:pt x="5619662" y="2307858"/>
                    <a:pt x="5603633" y="2307858"/>
                  </a:cubicBezTo>
                  <a:close/>
                  <a:moveTo>
                    <a:pt x="5674406" y="2307858"/>
                  </a:moveTo>
                  <a:cubicBezTo>
                    <a:pt x="5658377" y="2307858"/>
                    <a:pt x="5645374" y="2294335"/>
                    <a:pt x="5645374" y="2277658"/>
                  </a:cubicBezTo>
                  <a:cubicBezTo>
                    <a:pt x="5645374" y="2260981"/>
                    <a:pt x="5658377" y="2247458"/>
                    <a:pt x="5674406" y="2247458"/>
                  </a:cubicBezTo>
                  <a:cubicBezTo>
                    <a:pt x="5690436" y="2247458"/>
                    <a:pt x="5703428" y="2260981"/>
                    <a:pt x="5703428" y="2277658"/>
                  </a:cubicBezTo>
                  <a:cubicBezTo>
                    <a:pt x="5703428" y="2294335"/>
                    <a:pt x="5690436" y="2307858"/>
                    <a:pt x="5674406" y="2307858"/>
                  </a:cubicBezTo>
                  <a:close/>
                  <a:moveTo>
                    <a:pt x="5745180" y="2307858"/>
                  </a:moveTo>
                  <a:cubicBezTo>
                    <a:pt x="5729150" y="2307858"/>
                    <a:pt x="5716147" y="2294335"/>
                    <a:pt x="5716147" y="2277658"/>
                  </a:cubicBezTo>
                  <a:cubicBezTo>
                    <a:pt x="5716147" y="2260981"/>
                    <a:pt x="5729150" y="2247458"/>
                    <a:pt x="5745180" y="2247458"/>
                  </a:cubicBezTo>
                  <a:cubicBezTo>
                    <a:pt x="5761209" y="2247458"/>
                    <a:pt x="5774201" y="2260981"/>
                    <a:pt x="5774201" y="2277658"/>
                  </a:cubicBezTo>
                  <a:cubicBezTo>
                    <a:pt x="5774201" y="2294335"/>
                    <a:pt x="5761209" y="2307858"/>
                    <a:pt x="5745180" y="2307858"/>
                  </a:cubicBezTo>
                  <a:close/>
                  <a:moveTo>
                    <a:pt x="5815954" y="2307858"/>
                  </a:moveTo>
                  <a:cubicBezTo>
                    <a:pt x="5799925" y="2307858"/>
                    <a:pt x="5786922" y="2294335"/>
                    <a:pt x="5786922" y="2277658"/>
                  </a:cubicBezTo>
                  <a:cubicBezTo>
                    <a:pt x="5786922" y="2260981"/>
                    <a:pt x="5799925" y="2247458"/>
                    <a:pt x="5815954" y="2247458"/>
                  </a:cubicBezTo>
                  <a:cubicBezTo>
                    <a:pt x="5831983" y="2247458"/>
                    <a:pt x="5844975" y="2260981"/>
                    <a:pt x="5844975" y="2277658"/>
                  </a:cubicBezTo>
                  <a:cubicBezTo>
                    <a:pt x="5844975" y="2294335"/>
                    <a:pt x="5831983" y="2307858"/>
                    <a:pt x="5815954" y="2307858"/>
                  </a:cubicBezTo>
                  <a:close/>
                  <a:moveTo>
                    <a:pt x="5886727" y="2307858"/>
                  </a:moveTo>
                  <a:cubicBezTo>
                    <a:pt x="5870698" y="2307858"/>
                    <a:pt x="5857695" y="2294335"/>
                    <a:pt x="5857695" y="2277658"/>
                  </a:cubicBezTo>
                  <a:cubicBezTo>
                    <a:pt x="5857695" y="2260981"/>
                    <a:pt x="5870698" y="2247458"/>
                    <a:pt x="5886727" y="2247458"/>
                  </a:cubicBezTo>
                  <a:cubicBezTo>
                    <a:pt x="5902756" y="2247458"/>
                    <a:pt x="5915749" y="2260981"/>
                    <a:pt x="5915749" y="2277658"/>
                  </a:cubicBezTo>
                  <a:cubicBezTo>
                    <a:pt x="5915749" y="2294335"/>
                    <a:pt x="5902756" y="2307858"/>
                    <a:pt x="5886727" y="2307858"/>
                  </a:cubicBezTo>
                  <a:close/>
                  <a:moveTo>
                    <a:pt x="5957500" y="2307858"/>
                  </a:moveTo>
                  <a:cubicBezTo>
                    <a:pt x="5941471" y="2307858"/>
                    <a:pt x="5928468" y="2294335"/>
                    <a:pt x="5928468" y="2277658"/>
                  </a:cubicBezTo>
                  <a:cubicBezTo>
                    <a:pt x="5928468" y="2260981"/>
                    <a:pt x="5941471" y="2247458"/>
                    <a:pt x="5957500" y="2247458"/>
                  </a:cubicBezTo>
                  <a:cubicBezTo>
                    <a:pt x="5973530" y="2247458"/>
                    <a:pt x="5986522" y="2260981"/>
                    <a:pt x="5986522" y="2277658"/>
                  </a:cubicBezTo>
                  <a:cubicBezTo>
                    <a:pt x="5986522" y="2294335"/>
                    <a:pt x="5973530" y="2307858"/>
                    <a:pt x="5957500" y="2307858"/>
                  </a:cubicBezTo>
                  <a:close/>
                  <a:moveTo>
                    <a:pt x="6099048" y="2307858"/>
                  </a:moveTo>
                  <a:cubicBezTo>
                    <a:pt x="6083019" y="2307858"/>
                    <a:pt x="6070016" y="2294335"/>
                    <a:pt x="6070016" y="2277658"/>
                  </a:cubicBezTo>
                  <a:cubicBezTo>
                    <a:pt x="6070016" y="2260981"/>
                    <a:pt x="6083019" y="2247458"/>
                    <a:pt x="6099048" y="2247458"/>
                  </a:cubicBezTo>
                  <a:cubicBezTo>
                    <a:pt x="6115077" y="2247458"/>
                    <a:pt x="6128069" y="2260981"/>
                    <a:pt x="6128069" y="2277658"/>
                  </a:cubicBezTo>
                  <a:cubicBezTo>
                    <a:pt x="6128069" y="2294335"/>
                    <a:pt x="6115077" y="2307858"/>
                    <a:pt x="6099048" y="2307858"/>
                  </a:cubicBezTo>
                  <a:close/>
                  <a:moveTo>
                    <a:pt x="6169820" y="2307858"/>
                  </a:moveTo>
                  <a:cubicBezTo>
                    <a:pt x="6153791" y="2307858"/>
                    <a:pt x="6140788" y="2294335"/>
                    <a:pt x="6140788" y="2277658"/>
                  </a:cubicBezTo>
                  <a:cubicBezTo>
                    <a:pt x="6140788" y="2260981"/>
                    <a:pt x="6153791" y="2247458"/>
                    <a:pt x="6169820" y="2247458"/>
                  </a:cubicBezTo>
                  <a:cubicBezTo>
                    <a:pt x="6185849" y="2247458"/>
                    <a:pt x="6198842" y="2260981"/>
                    <a:pt x="6198842" y="2277658"/>
                  </a:cubicBezTo>
                  <a:cubicBezTo>
                    <a:pt x="6198842" y="2294335"/>
                    <a:pt x="6185849" y="2307858"/>
                    <a:pt x="6169820" y="2307858"/>
                  </a:cubicBezTo>
                  <a:close/>
                  <a:moveTo>
                    <a:pt x="6240593" y="2307858"/>
                  </a:moveTo>
                  <a:cubicBezTo>
                    <a:pt x="6224564" y="2307858"/>
                    <a:pt x="6211561" y="2294335"/>
                    <a:pt x="6211561" y="2277658"/>
                  </a:cubicBezTo>
                  <a:cubicBezTo>
                    <a:pt x="6211561" y="2260981"/>
                    <a:pt x="6224564" y="2247458"/>
                    <a:pt x="6240593" y="2247458"/>
                  </a:cubicBezTo>
                  <a:cubicBezTo>
                    <a:pt x="6256623" y="2247458"/>
                    <a:pt x="6269615" y="2260981"/>
                    <a:pt x="6269615" y="2277658"/>
                  </a:cubicBezTo>
                  <a:cubicBezTo>
                    <a:pt x="6269615" y="2294335"/>
                    <a:pt x="6256623" y="2307858"/>
                    <a:pt x="6240593" y="2307858"/>
                  </a:cubicBezTo>
                  <a:close/>
                  <a:moveTo>
                    <a:pt x="8009929" y="2307858"/>
                  </a:moveTo>
                  <a:cubicBezTo>
                    <a:pt x="7993899" y="2307858"/>
                    <a:pt x="7980896" y="2294335"/>
                    <a:pt x="7980896" y="2277658"/>
                  </a:cubicBezTo>
                  <a:cubicBezTo>
                    <a:pt x="7980896" y="2260981"/>
                    <a:pt x="7993899" y="2247458"/>
                    <a:pt x="8009929" y="2247458"/>
                  </a:cubicBezTo>
                  <a:cubicBezTo>
                    <a:pt x="8025958" y="2247458"/>
                    <a:pt x="8038950" y="2260981"/>
                    <a:pt x="8038950" y="2277658"/>
                  </a:cubicBezTo>
                  <a:cubicBezTo>
                    <a:pt x="8038950" y="2294335"/>
                    <a:pt x="8025958" y="2307858"/>
                    <a:pt x="8009929" y="2307858"/>
                  </a:cubicBezTo>
                  <a:close/>
                  <a:moveTo>
                    <a:pt x="8434569" y="2307858"/>
                  </a:moveTo>
                  <a:cubicBezTo>
                    <a:pt x="8418540" y="2307858"/>
                    <a:pt x="8405537" y="2294335"/>
                    <a:pt x="8405537" y="2277658"/>
                  </a:cubicBezTo>
                  <a:cubicBezTo>
                    <a:pt x="8405537" y="2260981"/>
                    <a:pt x="8418540" y="2247458"/>
                    <a:pt x="8434569" y="2247458"/>
                  </a:cubicBezTo>
                  <a:cubicBezTo>
                    <a:pt x="8450598" y="2247458"/>
                    <a:pt x="8463591" y="2260981"/>
                    <a:pt x="8463591" y="2277658"/>
                  </a:cubicBezTo>
                  <a:cubicBezTo>
                    <a:pt x="8463591" y="2294335"/>
                    <a:pt x="8450598" y="2307858"/>
                    <a:pt x="8434569" y="2307858"/>
                  </a:cubicBezTo>
                  <a:close/>
                  <a:moveTo>
                    <a:pt x="8788435" y="2307858"/>
                  </a:moveTo>
                  <a:cubicBezTo>
                    <a:pt x="8772406" y="2307858"/>
                    <a:pt x="8759403" y="2294335"/>
                    <a:pt x="8759403" y="2277658"/>
                  </a:cubicBezTo>
                  <a:cubicBezTo>
                    <a:pt x="8759403" y="2260981"/>
                    <a:pt x="8772406" y="2247458"/>
                    <a:pt x="8788435" y="2247458"/>
                  </a:cubicBezTo>
                  <a:cubicBezTo>
                    <a:pt x="8804465" y="2247458"/>
                    <a:pt x="8817457" y="2260981"/>
                    <a:pt x="8817457" y="2277658"/>
                  </a:cubicBezTo>
                  <a:cubicBezTo>
                    <a:pt x="8817457" y="2294335"/>
                    <a:pt x="8804465" y="2307858"/>
                    <a:pt x="8788435" y="2307858"/>
                  </a:cubicBezTo>
                  <a:close/>
                  <a:moveTo>
                    <a:pt x="8859210" y="2307858"/>
                  </a:moveTo>
                  <a:cubicBezTo>
                    <a:pt x="8843180" y="2307858"/>
                    <a:pt x="8830177" y="2294335"/>
                    <a:pt x="8830177" y="2277658"/>
                  </a:cubicBezTo>
                  <a:cubicBezTo>
                    <a:pt x="8830177" y="2260981"/>
                    <a:pt x="8843180" y="2247458"/>
                    <a:pt x="8859210" y="2247458"/>
                  </a:cubicBezTo>
                  <a:cubicBezTo>
                    <a:pt x="8875239" y="2247458"/>
                    <a:pt x="8888231" y="2260981"/>
                    <a:pt x="8888231" y="2277658"/>
                  </a:cubicBezTo>
                  <a:cubicBezTo>
                    <a:pt x="8888231" y="2294335"/>
                    <a:pt x="8875239" y="2307858"/>
                    <a:pt x="8859210" y="2307858"/>
                  </a:cubicBezTo>
                  <a:close/>
                  <a:moveTo>
                    <a:pt x="8929984" y="2307858"/>
                  </a:moveTo>
                  <a:cubicBezTo>
                    <a:pt x="8913955" y="2307858"/>
                    <a:pt x="8900952" y="2294335"/>
                    <a:pt x="8900952" y="2277658"/>
                  </a:cubicBezTo>
                  <a:cubicBezTo>
                    <a:pt x="8900952" y="2260981"/>
                    <a:pt x="8913955" y="2247458"/>
                    <a:pt x="8929984" y="2247458"/>
                  </a:cubicBezTo>
                  <a:cubicBezTo>
                    <a:pt x="8946013" y="2247458"/>
                    <a:pt x="8959005" y="2260981"/>
                    <a:pt x="8959005" y="2277658"/>
                  </a:cubicBezTo>
                  <a:cubicBezTo>
                    <a:pt x="8959005" y="2294335"/>
                    <a:pt x="8946013" y="2307858"/>
                    <a:pt x="8929984" y="2307858"/>
                  </a:cubicBezTo>
                  <a:close/>
                  <a:moveTo>
                    <a:pt x="9000756" y="2307858"/>
                  </a:moveTo>
                  <a:cubicBezTo>
                    <a:pt x="8984727" y="2307858"/>
                    <a:pt x="8971724" y="2294335"/>
                    <a:pt x="8971724" y="2277658"/>
                  </a:cubicBezTo>
                  <a:cubicBezTo>
                    <a:pt x="8971724" y="2260981"/>
                    <a:pt x="8984727" y="2247458"/>
                    <a:pt x="9000756" y="2247458"/>
                  </a:cubicBezTo>
                  <a:cubicBezTo>
                    <a:pt x="9016785" y="2247458"/>
                    <a:pt x="9029778" y="2260981"/>
                    <a:pt x="9029778" y="2277658"/>
                  </a:cubicBezTo>
                  <a:cubicBezTo>
                    <a:pt x="9029778" y="2294335"/>
                    <a:pt x="9016785" y="2307858"/>
                    <a:pt x="9000756" y="2307858"/>
                  </a:cubicBezTo>
                  <a:close/>
                  <a:moveTo>
                    <a:pt x="9213077" y="2307858"/>
                  </a:moveTo>
                  <a:cubicBezTo>
                    <a:pt x="9197048" y="2307858"/>
                    <a:pt x="9184045" y="2294335"/>
                    <a:pt x="9184045" y="2277658"/>
                  </a:cubicBezTo>
                  <a:cubicBezTo>
                    <a:pt x="9184045" y="2260981"/>
                    <a:pt x="9197048" y="2247458"/>
                    <a:pt x="9213077" y="2247458"/>
                  </a:cubicBezTo>
                  <a:cubicBezTo>
                    <a:pt x="9229106" y="2247458"/>
                    <a:pt x="9242098" y="2260981"/>
                    <a:pt x="9242098" y="2277658"/>
                  </a:cubicBezTo>
                  <a:cubicBezTo>
                    <a:pt x="9242098" y="2294335"/>
                    <a:pt x="9229106" y="2307858"/>
                    <a:pt x="9213077" y="2307858"/>
                  </a:cubicBezTo>
                  <a:close/>
                  <a:moveTo>
                    <a:pt x="3197335" y="2234258"/>
                  </a:moveTo>
                  <a:cubicBezTo>
                    <a:pt x="3181306" y="2234258"/>
                    <a:pt x="3168308" y="2220735"/>
                    <a:pt x="3168308" y="2204057"/>
                  </a:cubicBezTo>
                  <a:cubicBezTo>
                    <a:pt x="3168308" y="2187380"/>
                    <a:pt x="3181306" y="2173857"/>
                    <a:pt x="3197335" y="2173857"/>
                  </a:cubicBezTo>
                  <a:cubicBezTo>
                    <a:pt x="3213364" y="2173857"/>
                    <a:pt x="3226362" y="2187380"/>
                    <a:pt x="3226362" y="2204057"/>
                  </a:cubicBezTo>
                  <a:cubicBezTo>
                    <a:pt x="3226362" y="2220735"/>
                    <a:pt x="3213364" y="2234258"/>
                    <a:pt x="3197335" y="2234258"/>
                  </a:cubicBezTo>
                  <a:close/>
                  <a:moveTo>
                    <a:pt x="3268110" y="2234258"/>
                  </a:moveTo>
                  <a:cubicBezTo>
                    <a:pt x="3252080" y="2234258"/>
                    <a:pt x="3239083" y="2220735"/>
                    <a:pt x="3239083" y="2204057"/>
                  </a:cubicBezTo>
                  <a:cubicBezTo>
                    <a:pt x="3239083" y="2187380"/>
                    <a:pt x="3252080" y="2173857"/>
                    <a:pt x="3268110" y="2173857"/>
                  </a:cubicBezTo>
                  <a:cubicBezTo>
                    <a:pt x="3284139" y="2173857"/>
                    <a:pt x="3297136" y="2187380"/>
                    <a:pt x="3297136" y="2204057"/>
                  </a:cubicBezTo>
                  <a:cubicBezTo>
                    <a:pt x="3297136" y="2220735"/>
                    <a:pt x="3284139" y="2234258"/>
                    <a:pt x="3268110" y="2234258"/>
                  </a:cubicBezTo>
                  <a:close/>
                  <a:moveTo>
                    <a:pt x="3338882" y="2234258"/>
                  </a:moveTo>
                  <a:cubicBezTo>
                    <a:pt x="3322853" y="2234258"/>
                    <a:pt x="3309855" y="2220735"/>
                    <a:pt x="3309855" y="2204057"/>
                  </a:cubicBezTo>
                  <a:cubicBezTo>
                    <a:pt x="3309855" y="2187380"/>
                    <a:pt x="3322853" y="2173857"/>
                    <a:pt x="3338882" y="2173857"/>
                  </a:cubicBezTo>
                  <a:cubicBezTo>
                    <a:pt x="3354911" y="2173857"/>
                    <a:pt x="3367909" y="2187380"/>
                    <a:pt x="3367909" y="2204057"/>
                  </a:cubicBezTo>
                  <a:cubicBezTo>
                    <a:pt x="3367909" y="2220735"/>
                    <a:pt x="3354911" y="2234258"/>
                    <a:pt x="3338882" y="2234258"/>
                  </a:cubicBezTo>
                  <a:close/>
                  <a:moveTo>
                    <a:pt x="3409655" y="2234258"/>
                  </a:moveTo>
                  <a:cubicBezTo>
                    <a:pt x="3393626" y="2234258"/>
                    <a:pt x="3380628" y="2220735"/>
                    <a:pt x="3380628" y="2204057"/>
                  </a:cubicBezTo>
                  <a:cubicBezTo>
                    <a:pt x="3380628" y="2187380"/>
                    <a:pt x="3393626" y="2173857"/>
                    <a:pt x="3409655" y="2173857"/>
                  </a:cubicBezTo>
                  <a:cubicBezTo>
                    <a:pt x="3425684" y="2173857"/>
                    <a:pt x="3438682" y="2187380"/>
                    <a:pt x="3438682" y="2204057"/>
                  </a:cubicBezTo>
                  <a:cubicBezTo>
                    <a:pt x="3438682" y="2220735"/>
                    <a:pt x="3425684" y="2234258"/>
                    <a:pt x="3409655" y="2234258"/>
                  </a:cubicBezTo>
                  <a:close/>
                  <a:moveTo>
                    <a:pt x="3480429" y="2234258"/>
                  </a:moveTo>
                  <a:cubicBezTo>
                    <a:pt x="3464400" y="2234258"/>
                    <a:pt x="3451402" y="2220735"/>
                    <a:pt x="3451402" y="2204057"/>
                  </a:cubicBezTo>
                  <a:cubicBezTo>
                    <a:pt x="3451402" y="2187380"/>
                    <a:pt x="3464400" y="2173857"/>
                    <a:pt x="3480429" y="2173857"/>
                  </a:cubicBezTo>
                  <a:cubicBezTo>
                    <a:pt x="3496458" y="2173857"/>
                    <a:pt x="3509456" y="2187380"/>
                    <a:pt x="3509456" y="2204057"/>
                  </a:cubicBezTo>
                  <a:cubicBezTo>
                    <a:pt x="3509456" y="2220735"/>
                    <a:pt x="3496458" y="2234258"/>
                    <a:pt x="3480429" y="2234258"/>
                  </a:cubicBezTo>
                  <a:close/>
                  <a:moveTo>
                    <a:pt x="3551204" y="2234258"/>
                  </a:moveTo>
                  <a:cubicBezTo>
                    <a:pt x="3535174" y="2234258"/>
                    <a:pt x="3522177" y="2220735"/>
                    <a:pt x="3522177" y="2204057"/>
                  </a:cubicBezTo>
                  <a:cubicBezTo>
                    <a:pt x="3522177" y="2187380"/>
                    <a:pt x="3535174" y="2173857"/>
                    <a:pt x="3551204" y="2173857"/>
                  </a:cubicBezTo>
                  <a:cubicBezTo>
                    <a:pt x="3567233" y="2173857"/>
                    <a:pt x="3580230" y="2187380"/>
                    <a:pt x="3580230" y="2204057"/>
                  </a:cubicBezTo>
                  <a:cubicBezTo>
                    <a:pt x="3580230" y="2220735"/>
                    <a:pt x="3567233" y="2234258"/>
                    <a:pt x="3551204" y="2234258"/>
                  </a:cubicBezTo>
                  <a:close/>
                  <a:moveTo>
                    <a:pt x="3621976" y="2234258"/>
                  </a:moveTo>
                  <a:cubicBezTo>
                    <a:pt x="3605947" y="2234258"/>
                    <a:pt x="3592949" y="2220735"/>
                    <a:pt x="3592949" y="2204057"/>
                  </a:cubicBezTo>
                  <a:cubicBezTo>
                    <a:pt x="3592949" y="2187380"/>
                    <a:pt x="3605947" y="2173857"/>
                    <a:pt x="3621976" y="2173857"/>
                  </a:cubicBezTo>
                  <a:cubicBezTo>
                    <a:pt x="3638005" y="2173857"/>
                    <a:pt x="3651003" y="2187380"/>
                    <a:pt x="3651003" y="2204057"/>
                  </a:cubicBezTo>
                  <a:cubicBezTo>
                    <a:pt x="3651003" y="2220735"/>
                    <a:pt x="3638005" y="2234258"/>
                    <a:pt x="3621976" y="2234258"/>
                  </a:cubicBezTo>
                  <a:close/>
                  <a:moveTo>
                    <a:pt x="3692749" y="2234258"/>
                  </a:moveTo>
                  <a:cubicBezTo>
                    <a:pt x="3676720" y="2234258"/>
                    <a:pt x="3663722" y="2220735"/>
                    <a:pt x="3663722" y="2204057"/>
                  </a:cubicBezTo>
                  <a:cubicBezTo>
                    <a:pt x="3663722" y="2187380"/>
                    <a:pt x="3676720" y="2173857"/>
                    <a:pt x="3692749" y="2173857"/>
                  </a:cubicBezTo>
                  <a:cubicBezTo>
                    <a:pt x="3708778" y="2173857"/>
                    <a:pt x="3721776" y="2187380"/>
                    <a:pt x="3721776" y="2204057"/>
                  </a:cubicBezTo>
                  <a:cubicBezTo>
                    <a:pt x="3721776" y="2220735"/>
                    <a:pt x="3708778" y="2234258"/>
                    <a:pt x="3692749" y="2234258"/>
                  </a:cubicBezTo>
                  <a:close/>
                  <a:moveTo>
                    <a:pt x="3763522" y="2234258"/>
                  </a:moveTo>
                  <a:cubicBezTo>
                    <a:pt x="3747493" y="2234258"/>
                    <a:pt x="3734495" y="2220735"/>
                    <a:pt x="3734495" y="2204057"/>
                  </a:cubicBezTo>
                  <a:cubicBezTo>
                    <a:pt x="3734495" y="2187380"/>
                    <a:pt x="3747493" y="2173857"/>
                    <a:pt x="3763522" y="2173857"/>
                  </a:cubicBezTo>
                  <a:cubicBezTo>
                    <a:pt x="3779551" y="2173857"/>
                    <a:pt x="3792549" y="2187380"/>
                    <a:pt x="3792549" y="2204057"/>
                  </a:cubicBezTo>
                  <a:cubicBezTo>
                    <a:pt x="3792549" y="2220735"/>
                    <a:pt x="3779551" y="2234258"/>
                    <a:pt x="3763522" y="2234258"/>
                  </a:cubicBezTo>
                  <a:close/>
                  <a:moveTo>
                    <a:pt x="3834297" y="2234258"/>
                  </a:moveTo>
                  <a:cubicBezTo>
                    <a:pt x="3818267" y="2234258"/>
                    <a:pt x="3805270" y="2220735"/>
                    <a:pt x="3805270" y="2204057"/>
                  </a:cubicBezTo>
                  <a:cubicBezTo>
                    <a:pt x="3805270" y="2187380"/>
                    <a:pt x="3818267" y="2173857"/>
                    <a:pt x="3834297" y="2173857"/>
                  </a:cubicBezTo>
                  <a:cubicBezTo>
                    <a:pt x="3850326" y="2173857"/>
                    <a:pt x="3863323" y="2187380"/>
                    <a:pt x="3863323" y="2204057"/>
                  </a:cubicBezTo>
                  <a:cubicBezTo>
                    <a:pt x="3863323" y="2220735"/>
                    <a:pt x="3850326" y="2234258"/>
                    <a:pt x="3834297" y="2234258"/>
                  </a:cubicBezTo>
                  <a:close/>
                  <a:moveTo>
                    <a:pt x="3905069" y="2234258"/>
                  </a:moveTo>
                  <a:cubicBezTo>
                    <a:pt x="3889040" y="2234258"/>
                    <a:pt x="3876042" y="2220735"/>
                    <a:pt x="3876042" y="2204057"/>
                  </a:cubicBezTo>
                  <a:cubicBezTo>
                    <a:pt x="3876042" y="2187380"/>
                    <a:pt x="3889040" y="2173857"/>
                    <a:pt x="3905069" y="2173857"/>
                  </a:cubicBezTo>
                  <a:cubicBezTo>
                    <a:pt x="3921098" y="2173857"/>
                    <a:pt x="3934096" y="2187380"/>
                    <a:pt x="3934096" y="2204057"/>
                  </a:cubicBezTo>
                  <a:cubicBezTo>
                    <a:pt x="3934096" y="2220735"/>
                    <a:pt x="3921098" y="2234258"/>
                    <a:pt x="3905069" y="2234258"/>
                  </a:cubicBezTo>
                  <a:close/>
                  <a:moveTo>
                    <a:pt x="3975843" y="2234258"/>
                  </a:moveTo>
                  <a:cubicBezTo>
                    <a:pt x="3959814" y="2234258"/>
                    <a:pt x="3946816" y="2220735"/>
                    <a:pt x="3946816" y="2204057"/>
                  </a:cubicBezTo>
                  <a:cubicBezTo>
                    <a:pt x="3946816" y="2187380"/>
                    <a:pt x="3959814" y="2173857"/>
                    <a:pt x="3975843" y="2173857"/>
                  </a:cubicBezTo>
                  <a:cubicBezTo>
                    <a:pt x="3991872" y="2173857"/>
                    <a:pt x="4004870" y="2187380"/>
                    <a:pt x="4004870" y="2204057"/>
                  </a:cubicBezTo>
                  <a:cubicBezTo>
                    <a:pt x="4004870" y="2220735"/>
                    <a:pt x="3991872" y="2234258"/>
                    <a:pt x="3975843" y="2234258"/>
                  </a:cubicBezTo>
                  <a:close/>
                  <a:moveTo>
                    <a:pt x="4046616" y="2234258"/>
                  </a:moveTo>
                  <a:cubicBezTo>
                    <a:pt x="4030587" y="2234258"/>
                    <a:pt x="4017589" y="2220735"/>
                    <a:pt x="4017589" y="2204057"/>
                  </a:cubicBezTo>
                  <a:cubicBezTo>
                    <a:pt x="4017589" y="2187380"/>
                    <a:pt x="4030587" y="2173857"/>
                    <a:pt x="4046616" y="2173857"/>
                  </a:cubicBezTo>
                  <a:cubicBezTo>
                    <a:pt x="4062645" y="2173857"/>
                    <a:pt x="4075643" y="2187380"/>
                    <a:pt x="4075643" y="2204057"/>
                  </a:cubicBezTo>
                  <a:cubicBezTo>
                    <a:pt x="4075643" y="2220735"/>
                    <a:pt x="4062645" y="2234258"/>
                    <a:pt x="4046616" y="2234258"/>
                  </a:cubicBezTo>
                  <a:close/>
                  <a:moveTo>
                    <a:pt x="4117391" y="2234258"/>
                  </a:moveTo>
                  <a:cubicBezTo>
                    <a:pt x="4101361" y="2234258"/>
                    <a:pt x="4088364" y="2220735"/>
                    <a:pt x="4088364" y="2204057"/>
                  </a:cubicBezTo>
                  <a:cubicBezTo>
                    <a:pt x="4088364" y="2187380"/>
                    <a:pt x="4101361" y="2173857"/>
                    <a:pt x="4117391" y="2173857"/>
                  </a:cubicBezTo>
                  <a:cubicBezTo>
                    <a:pt x="4133420" y="2173857"/>
                    <a:pt x="4146417" y="2187380"/>
                    <a:pt x="4146417" y="2204057"/>
                  </a:cubicBezTo>
                  <a:cubicBezTo>
                    <a:pt x="4146417" y="2220735"/>
                    <a:pt x="4133420" y="2234258"/>
                    <a:pt x="4117391" y="2234258"/>
                  </a:cubicBezTo>
                  <a:close/>
                  <a:moveTo>
                    <a:pt x="4188163" y="2234258"/>
                  </a:moveTo>
                  <a:cubicBezTo>
                    <a:pt x="4172134" y="2234258"/>
                    <a:pt x="4159136" y="2220735"/>
                    <a:pt x="4159136" y="2204057"/>
                  </a:cubicBezTo>
                  <a:cubicBezTo>
                    <a:pt x="4159136" y="2187380"/>
                    <a:pt x="4172134" y="2173857"/>
                    <a:pt x="4188163" y="2173857"/>
                  </a:cubicBezTo>
                  <a:cubicBezTo>
                    <a:pt x="4204192" y="2173857"/>
                    <a:pt x="4217190" y="2187380"/>
                    <a:pt x="4217190" y="2204057"/>
                  </a:cubicBezTo>
                  <a:cubicBezTo>
                    <a:pt x="4217190" y="2220735"/>
                    <a:pt x="4204192" y="2234258"/>
                    <a:pt x="4188163" y="2234258"/>
                  </a:cubicBezTo>
                  <a:close/>
                  <a:moveTo>
                    <a:pt x="4258936" y="2234258"/>
                  </a:moveTo>
                  <a:cubicBezTo>
                    <a:pt x="4242907" y="2234258"/>
                    <a:pt x="4229909" y="2220735"/>
                    <a:pt x="4229909" y="2204057"/>
                  </a:cubicBezTo>
                  <a:cubicBezTo>
                    <a:pt x="4229909" y="2187380"/>
                    <a:pt x="4242907" y="2173857"/>
                    <a:pt x="4258936" y="2173857"/>
                  </a:cubicBezTo>
                  <a:cubicBezTo>
                    <a:pt x="4274965" y="2173857"/>
                    <a:pt x="4287963" y="2187380"/>
                    <a:pt x="4287963" y="2204057"/>
                  </a:cubicBezTo>
                  <a:cubicBezTo>
                    <a:pt x="4287963" y="2220735"/>
                    <a:pt x="4274965" y="2234258"/>
                    <a:pt x="4258936" y="2234258"/>
                  </a:cubicBezTo>
                  <a:close/>
                  <a:moveTo>
                    <a:pt x="4329709" y="2234258"/>
                  </a:moveTo>
                  <a:cubicBezTo>
                    <a:pt x="4313680" y="2234258"/>
                    <a:pt x="4300682" y="2220735"/>
                    <a:pt x="4300682" y="2204057"/>
                  </a:cubicBezTo>
                  <a:cubicBezTo>
                    <a:pt x="4300682" y="2187380"/>
                    <a:pt x="4313680" y="2173857"/>
                    <a:pt x="4329709" y="2173857"/>
                  </a:cubicBezTo>
                  <a:cubicBezTo>
                    <a:pt x="4345738" y="2173857"/>
                    <a:pt x="4358736" y="2187380"/>
                    <a:pt x="4358736" y="2204057"/>
                  </a:cubicBezTo>
                  <a:cubicBezTo>
                    <a:pt x="4358736" y="2220735"/>
                    <a:pt x="4345738" y="2234258"/>
                    <a:pt x="4329709" y="2234258"/>
                  </a:cubicBezTo>
                  <a:close/>
                  <a:moveTo>
                    <a:pt x="5603633" y="2234258"/>
                  </a:moveTo>
                  <a:cubicBezTo>
                    <a:pt x="5587604" y="2234258"/>
                    <a:pt x="5574601" y="2220735"/>
                    <a:pt x="5574601" y="2204057"/>
                  </a:cubicBezTo>
                  <a:cubicBezTo>
                    <a:pt x="5574601" y="2187380"/>
                    <a:pt x="5587604" y="2173857"/>
                    <a:pt x="5603633" y="2173857"/>
                  </a:cubicBezTo>
                  <a:cubicBezTo>
                    <a:pt x="5619662" y="2173857"/>
                    <a:pt x="5632655" y="2187380"/>
                    <a:pt x="5632655" y="2204057"/>
                  </a:cubicBezTo>
                  <a:cubicBezTo>
                    <a:pt x="5632655" y="2220735"/>
                    <a:pt x="5619662" y="2234258"/>
                    <a:pt x="5603633" y="2234258"/>
                  </a:cubicBezTo>
                  <a:close/>
                  <a:moveTo>
                    <a:pt x="5674406" y="2234258"/>
                  </a:moveTo>
                  <a:cubicBezTo>
                    <a:pt x="5658377" y="2234258"/>
                    <a:pt x="5645374" y="2220735"/>
                    <a:pt x="5645374" y="2204057"/>
                  </a:cubicBezTo>
                  <a:cubicBezTo>
                    <a:pt x="5645374" y="2187380"/>
                    <a:pt x="5658377" y="2173857"/>
                    <a:pt x="5674406" y="2173857"/>
                  </a:cubicBezTo>
                  <a:cubicBezTo>
                    <a:pt x="5690436" y="2173857"/>
                    <a:pt x="5703428" y="2187380"/>
                    <a:pt x="5703428" y="2204057"/>
                  </a:cubicBezTo>
                  <a:cubicBezTo>
                    <a:pt x="5703428" y="2220735"/>
                    <a:pt x="5690436" y="2234258"/>
                    <a:pt x="5674406" y="2234258"/>
                  </a:cubicBezTo>
                  <a:close/>
                  <a:moveTo>
                    <a:pt x="5745180" y="2234258"/>
                  </a:moveTo>
                  <a:cubicBezTo>
                    <a:pt x="5729150" y="2234258"/>
                    <a:pt x="5716147" y="2220735"/>
                    <a:pt x="5716147" y="2204057"/>
                  </a:cubicBezTo>
                  <a:cubicBezTo>
                    <a:pt x="5716147" y="2187380"/>
                    <a:pt x="5729150" y="2173857"/>
                    <a:pt x="5745180" y="2173857"/>
                  </a:cubicBezTo>
                  <a:cubicBezTo>
                    <a:pt x="5761209" y="2173857"/>
                    <a:pt x="5774201" y="2187380"/>
                    <a:pt x="5774201" y="2204057"/>
                  </a:cubicBezTo>
                  <a:cubicBezTo>
                    <a:pt x="5774201" y="2220735"/>
                    <a:pt x="5761209" y="2234258"/>
                    <a:pt x="5745180" y="2234258"/>
                  </a:cubicBezTo>
                  <a:close/>
                  <a:moveTo>
                    <a:pt x="5815954" y="2234258"/>
                  </a:moveTo>
                  <a:cubicBezTo>
                    <a:pt x="5799925" y="2234258"/>
                    <a:pt x="5786922" y="2220735"/>
                    <a:pt x="5786922" y="2204057"/>
                  </a:cubicBezTo>
                  <a:cubicBezTo>
                    <a:pt x="5786922" y="2187380"/>
                    <a:pt x="5799925" y="2173857"/>
                    <a:pt x="5815954" y="2173857"/>
                  </a:cubicBezTo>
                  <a:cubicBezTo>
                    <a:pt x="5831983" y="2173857"/>
                    <a:pt x="5844975" y="2187380"/>
                    <a:pt x="5844975" y="2204057"/>
                  </a:cubicBezTo>
                  <a:cubicBezTo>
                    <a:pt x="5844975" y="2220735"/>
                    <a:pt x="5831983" y="2234258"/>
                    <a:pt x="5815954" y="2234258"/>
                  </a:cubicBezTo>
                  <a:close/>
                  <a:moveTo>
                    <a:pt x="5886727" y="2234258"/>
                  </a:moveTo>
                  <a:cubicBezTo>
                    <a:pt x="5870698" y="2234258"/>
                    <a:pt x="5857695" y="2220735"/>
                    <a:pt x="5857695" y="2204057"/>
                  </a:cubicBezTo>
                  <a:cubicBezTo>
                    <a:pt x="5857695" y="2187380"/>
                    <a:pt x="5870698" y="2173857"/>
                    <a:pt x="5886727" y="2173857"/>
                  </a:cubicBezTo>
                  <a:cubicBezTo>
                    <a:pt x="5902756" y="2173857"/>
                    <a:pt x="5915749" y="2187380"/>
                    <a:pt x="5915749" y="2204057"/>
                  </a:cubicBezTo>
                  <a:cubicBezTo>
                    <a:pt x="5915749" y="2220735"/>
                    <a:pt x="5902756" y="2234258"/>
                    <a:pt x="5886727" y="2234258"/>
                  </a:cubicBezTo>
                  <a:close/>
                  <a:moveTo>
                    <a:pt x="5957500" y="2234258"/>
                  </a:moveTo>
                  <a:cubicBezTo>
                    <a:pt x="5941471" y="2234258"/>
                    <a:pt x="5928468" y="2220735"/>
                    <a:pt x="5928468" y="2204057"/>
                  </a:cubicBezTo>
                  <a:cubicBezTo>
                    <a:pt x="5928468" y="2187380"/>
                    <a:pt x="5941471" y="2173857"/>
                    <a:pt x="5957500" y="2173857"/>
                  </a:cubicBezTo>
                  <a:cubicBezTo>
                    <a:pt x="5973530" y="2173857"/>
                    <a:pt x="5986522" y="2187380"/>
                    <a:pt x="5986522" y="2204057"/>
                  </a:cubicBezTo>
                  <a:cubicBezTo>
                    <a:pt x="5986522" y="2220735"/>
                    <a:pt x="5973530" y="2234258"/>
                    <a:pt x="5957500" y="2234258"/>
                  </a:cubicBezTo>
                  <a:close/>
                  <a:moveTo>
                    <a:pt x="6099048" y="2234258"/>
                  </a:moveTo>
                  <a:cubicBezTo>
                    <a:pt x="6083019" y="2234258"/>
                    <a:pt x="6070016" y="2220735"/>
                    <a:pt x="6070016" y="2204057"/>
                  </a:cubicBezTo>
                  <a:cubicBezTo>
                    <a:pt x="6070016" y="2187380"/>
                    <a:pt x="6083019" y="2173857"/>
                    <a:pt x="6099048" y="2173857"/>
                  </a:cubicBezTo>
                  <a:cubicBezTo>
                    <a:pt x="6115077" y="2173857"/>
                    <a:pt x="6128069" y="2187380"/>
                    <a:pt x="6128069" y="2204057"/>
                  </a:cubicBezTo>
                  <a:cubicBezTo>
                    <a:pt x="6128069" y="2220735"/>
                    <a:pt x="6115077" y="2234258"/>
                    <a:pt x="6099048" y="2234258"/>
                  </a:cubicBezTo>
                  <a:close/>
                  <a:moveTo>
                    <a:pt x="6169820" y="2234258"/>
                  </a:moveTo>
                  <a:cubicBezTo>
                    <a:pt x="6153791" y="2234258"/>
                    <a:pt x="6140788" y="2220735"/>
                    <a:pt x="6140788" y="2204057"/>
                  </a:cubicBezTo>
                  <a:cubicBezTo>
                    <a:pt x="6140788" y="2187380"/>
                    <a:pt x="6153791" y="2173857"/>
                    <a:pt x="6169820" y="2173857"/>
                  </a:cubicBezTo>
                  <a:cubicBezTo>
                    <a:pt x="6185849" y="2173857"/>
                    <a:pt x="6198842" y="2187380"/>
                    <a:pt x="6198842" y="2204057"/>
                  </a:cubicBezTo>
                  <a:cubicBezTo>
                    <a:pt x="6198842" y="2220735"/>
                    <a:pt x="6185849" y="2234258"/>
                    <a:pt x="6169820" y="2234258"/>
                  </a:cubicBezTo>
                  <a:close/>
                  <a:moveTo>
                    <a:pt x="6240593" y="2234258"/>
                  </a:moveTo>
                  <a:cubicBezTo>
                    <a:pt x="6224564" y="2234258"/>
                    <a:pt x="6211561" y="2220735"/>
                    <a:pt x="6211561" y="2204057"/>
                  </a:cubicBezTo>
                  <a:cubicBezTo>
                    <a:pt x="6211561" y="2187380"/>
                    <a:pt x="6224564" y="2173857"/>
                    <a:pt x="6240593" y="2173857"/>
                  </a:cubicBezTo>
                  <a:cubicBezTo>
                    <a:pt x="6256623" y="2173857"/>
                    <a:pt x="6269615" y="2187380"/>
                    <a:pt x="6269615" y="2204057"/>
                  </a:cubicBezTo>
                  <a:cubicBezTo>
                    <a:pt x="6269615" y="2220735"/>
                    <a:pt x="6256623" y="2234258"/>
                    <a:pt x="6240593" y="2234258"/>
                  </a:cubicBezTo>
                  <a:close/>
                  <a:moveTo>
                    <a:pt x="8080703" y="2234258"/>
                  </a:moveTo>
                  <a:cubicBezTo>
                    <a:pt x="8064674" y="2234258"/>
                    <a:pt x="8051671" y="2220735"/>
                    <a:pt x="8051671" y="2204057"/>
                  </a:cubicBezTo>
                  <a:cubicBezTo>
                    <a:pt x="8051671" y="2187380"/>
                    <a:pt x="8064674" y="2173857"/>
                    <a:pt x="8080703" y="2173857"/>
                  </a:cubicBezTo>
                  <a:cubicBezTo>
                    <a:pt x="8096732" y="2173857"/>
                    <a:pt x="8109724" y="2187380"/>
                    <a:pt x="8109724" y="2204057"/>
                  </a:cubicBezTo>
                  <a:cubicBezTo>
                    <a:pt x="8109724" y="2220735"/>
                    <a:pt x="8096732" y="2234258"/>
                    <a:pt x="8080703" y="2234258"/>
                  </a:cubicBezTo>
                  <a:close/>
                  <a:moveTo>
                    <a:pt x="8151475" y="2234258"/>
                  </a:moveTo>
                  <a:cubicBezTo>
                    <a:pt x="8135446" y="2234258"/>
                    <a:pt x="8122443" y="2220735"/>
                    <a:pt x="8122443" y="2204057"/>
                  </a:cubicBezTo>
                  <a:cubicBezTo>
                    <a:pt x="8122443" y="2187380"/>
                    <a:pt x="8135446" y="2173857"/>
                    <a:pt x="8151475" y="2173857"/>
                  </a:cubicBezTo>
                  <a:cubicBezTo>
                    <a:pt x="8167504" y="2173857"/>
                    <a:pt x="8180497" y="2187380"/>
                    <a:pt x="8180497" y="2204057"/>
                  </a:cubicBezTo>
                  <a:cubicBezTo>
                    <a:pt x="8180497" y="2220735"/>
                    <a:pt x="8167504" y="2234258"/>
                    <a:pt x="8151475" y="2234258"/>
                  </a:cubicBezTo>
                  <a:close/>
                  <a:moveTo>
                    <a:pt x="8222248" y="2234258"/>
                  </a:moveTo>
                  <a:cubicBezTo>
                    <a:pt x="8206219" y="2234258"/>
                    <a:pt x="8193216" y="2220735"/>
                    <a:pt x="8193216" y="2204057"/>
                  </a:cubicBezTo>
                  <a:cubicBezTo>
                    <a:pt x="8193216" y="2187380"/>
                    <a:pt x="8206219" y="2173857"/>
                    <a:pt x="8222248" y="2173857"/>
                  </a:cubicBezTo>
                  <a:cubicBezTo>
                    <a:pt x="8238278" y="2173857"/>
                    <a:pt x="8251270" y="2187380"/>
                    <a:pt x="8251270" y="2204057"/>
                  </a:cubicBezTo>
                  <a:cubicBezTo>
                    <a:pt x="8251270" y="2220735"/>
                    <a:pt x="8238278" y="2234258"/>
                    <a:pt x="8222248" y="2234258"/>
                  </a:cubicBezTo>
                  <a:close/>
                  <a:moveTo>
                    <a:pt x="8929984" y="2234258"/>
                  </a:moveTo>
                  <a:cubicBezTo>
                    <a:pt x="8913955" y="2234258"/>
                    <a:pt x="8900952" y="2220735"/>
                    <a:pt x="8900952" y="2204057"/>
                  </a:cubicBezTo>
                  <a:cubicBezTo>
                    <a:pt x="8900952" y="2187380"/>
                    <a:pt x="8913955" y="2173857"/>
                    <a:pt x="8929984" y="2173857"/>
                  </a:cubicBezTo>
                  <a:cubicBezTo>
                    <a:pt x="8946013" y="2173857"/>
                    <a:pt x="8959005" y="2187380"/>
                    <a:pt x="8959005" y="2204057"/>
                  </a:cubicBezTo>
                  <a:cubicBezTo>
                    <a:pt x="8959005" y="2220735"/>
                    <a:pt x="8946013" y="2234258"/>
                    <a:pt x="8929984" y="2234258"/>
                  </a:cubicBezTo>
                  <a:close/>
                  <a:moveTo>
                    <a:pt x="9000756" y="2234258"/>
                  </a:moveTo>
                  <a:cubicBezTo>
                    <a:pt x="8984727" y="2234258"/>
                    <a:pt x="8971724" y="2220735"/>
                    <a:pt x="8971724" y="2204057"/>
                  </a:cubicBezTo>
                  <a:cubicBezTo>
                    <a:pt x="8971724" y="2187380"/>
                    <a:pt x="8984727" y="2173857"/>
                    <a:pt x="9000756" y="2173857"/>
                  </a:cubicBezTo>
                  <a:cubicBezTo>
                    <a:pt x="9016785" y="2173857"/>
                    <a:pt x="9029778" y="2187380"/>
                    <a:pt x="9029778" y="2204057"/>
                  </a:cubicBezTo>
                  <a:cubicBezTo>
                    <a:pt x="9029778" y="2220735"/>
                    <a:pt x="9016785" y="2234258"/>
                    <a:pt x="9000756" y="2234258"/>
                  </a:cubicBezTo>
                  <a:close/>
                  <a:moveTo>
                    <a:pt x="9071529" y="2234258"/>
                  </a:moveTo>
                  <a:cubicBezTo>
                    <a:pt x="9055500" y="2234258"/>
                    <a:pt x="9042497" y="2220735"/>
                    <a:pt x="9042497" y="2204057"/>
                  </a:cubicBezTo>
                  <a:cubicBezTo>
                    <a:pt x="9042497" y="2187380"/>
                    <a:pt x="9055500" y="2173857"/>
                    <a:pt x="9071529" y="2173857"/>
                  </a:cubicBezTo>
                  <a:cubicBezTo>
                    <a:pt x="9087559" y="2173857"/>
                    <a:pt x="9100551" y="2187380"/>
                    <a:pt x="9100551" y="2204057"/>
                  </a:cubicBezTo>
                  <a:cubicBezTo>
                    <a:pt x="9100551" y="2220735"/>
                    <a:pt x="9087559" y="2234258"/>
                    <a:pt x="9071529" y="2234258"/>
                  </a:cubicBezTo>
                  <a:close/>
                  <a:moveTo>
                    <a:pt x="9354623" y="2234258"/>
                  </a:moveTo>
                  <a:cubicBezTo>
                    <a:pt x="9338594" y="2234258"/>
                    <a:pt x="9325591" y="2220735"/>
                    <a:pt x="9325591" y="2204057"/>
                  </a:cubicBezTo>
                  <a:cubicBezTo>
                    <a:pt x="9325591" y="2187380"/>
                    <a:pt x="9338594" y="2173857"/>
                    <a:pt x="9354623" y="2173857"/>
                  </a:cubicBezTo>
                  <a:cubicBezTo>
                    <a:pt x="9370653" y="2173857"/>
                    <a:pt x="9383645" y="2187380"/>
                    <a:pt x="9383645" y="2204057"/>
                  </a:cubicBezTo>
                  <a:cubicBezTo>
                    <a:pt x="9383645" y="2220735"/>
                    <a:pt x="9370653" y="2234258"/>
                    <a:pt x="9354623" y="2234258"/>
                  </a:cubicBezTo>
                  <a:close/>
                  <a:moveTo>
                    <a:pt x="9425397" y="2234258"/>
                  </a:moveTo>
                  <a:cubicBezTo>
                    <a:pt x="9409367" y="2234258"/>
                    <a:pt x="9396364" y="2220735"/>
                    <a:pt x="9396364" y="2204057"/>
                  </a:cubicBezTo>
                  <a:cubicBezTo>
                    <a:pt x="9396364" y="2187380"/>
                    <a:pt x="9409367" y="2173857"/>
                    <a:pt x="9425397" y="2173857"/>
                  </a:cubicBezTo>
                  <a:cubicBezTo>
                    <a:pt x="9441426" y="2173857"/>
                    <a:pt x="9454418" y="2187380"/>
                    <a:pt x="9454418" y="2204057"/>
                  </a:cubicBezTo>
                  <a:cubicBezTo>
                    <a:pt x="9454418" y="2220735"/>
                    <a:pt x="9441426" y="2234258"/>
                    <a:pt x="9425397" y="2234258"/>
                  </a:cubicBezTo>
                  <a:close/>
                  <a:moveTo>
                    <a:pt x="3268110" y="2160656"/>
                  </a:moveTo>
                  <a:cubicBezTo>
                    <a:pt x="3252080" y="2160656"/>
                    <a:pt x="3239083" y="2147133"/>
                    <a:pt x="3239083" y="2130456"/>
                  </a:cubicBezTo>
                  <a:cubicBezTo>
                    <a:pt x="3239083" y="2113778"/>
                    <a:pt x="3252080" y="2100256"/>
                    <a:pt x="3268110" y="2100256"/>
                  </a:cubicBezTo>
                  <a:cubicBezTo>
                    <a:pt x="3284139" y="2100256"/>
                    <a:pt x="3297136" y="2113778"/>
                    <a:pt x="3297136" y="2130456"/>
                  </a:cubicBezTo>
                  <a:cubicBezTo>
                    <a:pt x="3297136" y="2147133"/>
                    <a:pt x="3284139" y="2160656"/>
                    <a:pt x="3268110" y="2160656"/>
                  </a:cubicBezTo>
                  <a:close/>
                  <a:moveTo>
                    <a:pt x="3338882" y="2160656"/>
                  </a:moveTo>
                  <a:cubicBezTo>
                    <a:pt x="3322853" y="2160656"/>
                    <a:pt x="3309855" y="2147133"/>
                    <a:pt x="3309855" y="2130456"/>
                  </a:cubicBezTo>
                  <a:cubicBezTo>
                    <a:pt x="3309855" y="2113778"/>
                    <a:pt x="3322853" y="2100256"/>
                    <a:pt x="3338882" y="2100256"/>
                  </a:cubicBezTo>
                  <a:cubicBezTo>
                    <a:pt x="3354911" y="2100256"/>
                    <a:pt x="3367909" y="2113778"/>
                    <a:pt x="3367909" y="2130456"/>
                  </a:cubicBezTo>
                  <a:cubicBezTo>
                    <a:pt x="3367909" y="2147133"/>
                    <a:pt x="3354911" y="2160656"/>
                    <a:pt x="3338882" y="2160656"/>
                  </a:cubicBezTo>
                  <a:close/>
                  <a:moveTo>
                    <a:pt x="3409655" y="2160656"/>
                  </a:moveTo>
                  <a:cubicBezTo>
                    <a:pt x="3393626" y="2160656"/>
                    <a:pt x="3380628" y="2147133"/>
                    <a:pt x="3380628" y="2130456"/>
                  </a:cubicBezTo>
                  <a:cubicBezTo>
                    <a:pt x="3380628" y="2113778"/>
                    <a:pt x="3393626" y="2100256"/>
                    <a:pt x="3409655" y="2100256"/>
                  </a:cubicBezTo>
                  <a:cubicBezTo>
                    <a:pt x="3425684" y="2100256"/>
                    <a:pt x="3438682" y="2113778"/>
                    <a:pt x="3438682" y="2130456"/>
                  </a:cubicBezTo>
                  <a:cubicBezTo>
                    <a:pt x="3438682" y="2147133"/>
                    <a:pt x="3425684" y="2160656"/>
                    <a:pt x="3409655" y="2160656"/>
                  </a:cubicBezTo>
                  <a:close/>
                  <a:moveTo>
                    <a:pt x="3480429" y="2160656"/>
                  </a:moveTo>
                  <a:cubicBezTo>
                    <a:pt x="3464400" y="2160656"/>
                    <a:pt x="3451402" y="2147133"/>
                    <a:pt x="3451402" y="2130456"/>
                  </a:cubicBezTo>
                  <a:cubicBezTo>
                    <a:pt x="3451402" y="2113778"/>
                    <a:pt x="3464400" y="2100256"/>
                    <a:pt x="3480429" y="2100256"/>
                  </a:cubicBezTo>
                  <a:cubicBezTo>
                    <a:pt x="3496458" y="2100256"/>
                    <a:pt x="3509456" y="2113778"/>
                    <a:pt x="3509456" y="2130456"/>
                  </a:cubicBezTo>
                  <a:cubicBezTo>
                    <a:pt x="3509456" y="2147133"/>
                    <a:pt x="3496458" y="2160656"/>
                    <a:pt x="3480429" y="2160656"/>
                  </a:cubicBezTo>
                  <a:close/>
                  <a:moveTo>
                    <a:pt x="3551204" y="2160656"/>
                  </a:moveTo>
                  <a:cubicBezTo>
                    <a:pt x="3535174" y="2160656"/>
                    <a:pt x="3522177" y="2147133"/>
                    <a:pt x="3522177" y="2130456"/>
                  </a:cubicBezTo>
                  <a:cubicBezTo>
                    <a:pt x="3522177" y="2113778"/>
                    <a:pt x="3535174" y="2100256"/>
                    <a:pt x="3551204" y="2100256"/>
                  </a:cubicBezTo>
                  <a:cubicBezTo>
                    <a:pt x="3567233" y="2100256"/>
                    <a:pt x="3580230" y="2113778"/>
                    <a:pt x="3580230" y="2130456"/>
                  </a:cubicBezTo>
                  <a:cubicBezTo>
                    <a:pt x="3580230" y="2147133"/>
                    <a:pt x="3567233" y="2160656"/>
                    <a:pt x="3551204" y="2160656"/>
                  </a:cubicBezTo>
                  <a:close/>
                  <a:moveTo>
                    <a:pt x="3621976" y="2160656"/>
                  </a:moveTo>
                  <a:cubicBezTo>
                    <a:pt x="3605947" y="2160656"/>
                    <a:pt x="3592949" y="2147133"/>
                    <a:pt x="3592949" y="2130456"/>
                  </a:cubicBezTo>
                  <a:cubicBezTo>
                    <a:pt x="3592949" y="2113778"/>
                    <a:pt x="3605947" y="2100256"/>
                    <a:pt x="3621976" y="2100256"/>
                  </a:cubicBezTo>
                  <a:cubicBezTo>
                    <a:pt x="3638005" y="2100256"/>
                    <a:pt x="3651003" y="2113778"/>
                    <a:pt x="3651003" y="2130456"/>
                  </a:cubicBezTo>
                  <a:cubicBezTo>
                    <a:pt x="3651003" y="2147133"/>
                    <a:pt x="3638005" y="2160656"/>
                    <a:pt x="3621976" y="2160656"/>
                  </a:cubicBezTo>
                  <a:close/>
                  <a:moveTo>
                    <a:pt x="3692749" y="2160656"/>
                  </a:moveTo>
                  <a:cubicBezTo>
                    <a:pt x="3676720" y="2160656"/>
                    <a:pt x="3663722" y="2147133"/>
                    <a:pt x="3663722" y="2130456"/>
                  </a:cubicBezTo>
                  <a:cubicBezTo>
                    <a:pt x="3663722" y="2113778"/>
                    <a:pt x="3676720" y="2100256"/>
                    <a:pt x="3692749" y="2100256"/>
                  </a:cubicBezTo>
                  <a:cubicBezTo>
                    <a:pt x="3708778" y="2100256"/>
                    <a:pt x="3721776" y="2113778"/>
                    <a:pt x="3721776" y="2130456"/>
                  </a:cubicBezTo>
                  <a:cubicBezTo>
                    <a:pt x="3721776" y="2147133"/>
                    <a:pt x="3708778" y="2160656"/>
                    <a:pt x="3692749" y="2160656"/>
                  </a:cubicBezTo>
                  <a:close/>
                  <a:moveTo>
                    <a:pt x="3763522" y="2160656"/>
                  </a:moveTo>
                  <a:cubicBezTo>
                    <a:pt x="3747493" y="2160656"/>
                    <a:pt x="3734495" y="2147133"/>
                    <a:pt x="3734495" y="2130456"/>
                  </a:cubicBezTo>
                  <a:cubicBezTo>
                    <a:pt x="3734495" y="2113778"/>
                    <a:pt x="3747493" y="2100256"/>
                    <a:pt x="3763522" y="2100256"/>
                  </a:cubicBezTo>
                  <a:cubicBezTo>
                    <a:pt x="3779551" y="2100256"/>
                    <a:pt x="3792549" y="2113778"/>
                    <a:pt x="3792549" y="2130456"/>
                  </a:cubicBezTo>
                  <a:cubicBezTo>
                    <a:pt x="3792549" y="2147133"/>
                    <a:pt x="3779551" y="2160656"/>
                    <a:pt x="3763522" y="2160656"/>
                  </a:cubicBezTo>
                  <a:close/>
                  <a:moveTo>
                    <a:pt x="3834297" y="2160656"/>
                  </a:moveTo>
                  <a:cubicBezTo>
                    <a:pt x="3818267" y="2160656"/>
                    <a:pt x="3805270" y="2147133"/>
                    <a:pt x="3805270" y="2130456"/>
                  </a:cubicBezTo>
                  <a:cubicBezTo>
                    <a:pt x="3805270" y="2113778"/>
                    <a:pt x="3818267" y="2100256"/>
                    <a:pt x="3834297" y="2100256"/>
                  </a:cubicBezTo>
                  <a:cubicBezTo>
                    <a:pt x="3850326" y="2100256"/>
                    <a:pt x="3863323" y="2113778"/>
                    <a:pt x="3863323" y="2130456"/>
                  </a:cubicBezTo>
                  <a:cubicBezTo>
                    <a:pt x="3863323" y="2147133"/>
                    <a:pt x="3850326" y="2160656"/>
                    <a:pt x="3834297" y="2160656"/>
                  </a:cubicBezTo>
                  <a:close/>
                  <a:moveTo>
                    <a:pt x="3905069" y="2160656"/>
                  </a:moveTo>
                  <a:cubicBezTo>
                    <a:pt x="3889040" y="2160656"/>
                    <a:pt x="3876042" y="2147133"/>
                    <a:pt x="3876042" y="2130456"/>
                  </a:cubicBezTo>
                  <a:cubicBezTo>
                    <a:pt x="3876042" y="2113778"/>
                    <a:pt x="3889040" y="2100256"/>
                    <a:pt x="3905069" y="2100256"/>
                  </a:cubicBezTo>
                  <a:cubicBezTo>
                    <a:pt x="3921098" y="2100256"/>
                    <a:pt x="3934096" y="2113778"/>
                    <a:pt x="3934096" y="2130456"/>
                  </a:cubicBezTo>
                  <a:cubicBezTo>
                    <a:pt x="3934096" y="2147133"/>
                    <a:pt x="3921098" y="2160656"/>
                    <a:pt x="3905069" y="2160656"/>
                  </a:cubicBezTo>
                  <a:close/>
                  <a:moveTo>
                    <a:pt x="3975843" y="2160656"/>
                  </a:moveTo>
                  <a:cubicBezTo>
                    <a:pt x="3959814" y="2160656"/>
                    <a:pt x="3946816" y="2147133"/>
                    <a:pt x="3946816" y="2130456"/>
                  </a:cubicBezTo>
                  <a:cubicBezTo>
                    <a:pt x="3946816" y="2113778"/>
                    <a:pt x="3959814" y="2100256"/>
                    <a:pt x="3975843" y="2100256"/>
                  </a:cubicBezTo>
                  <a:cubicBezTo>
                    <a:pt x="3991872" y="2100256"/>
                    <a:pt x="4004870" y="2113778"/>
                    <a:pt x="4004870" y="2130456"/>
                  </a:cubicBezTo>
                  <a:cubicBezTo>
                    <a:pt x="4004870" y="2147133"/>
                    <a:pt x="3991872" y="2160656"/>
                    <a:pt x="3975843" y="2160656"/>
                  </a:cubicBezTo>
                  <a:close/>
                  <a:moveTo>
                    <a:pt x="4046616" y="2160656"/>
                  </a:moveTo>
                  <a:cubicBezTo>
                    <a:pt x="4030587" y="2160656"/>
                    <a:pt x="4017589" y="2147133"/>
                    <a:pt x="4017589" y="2130456"/>
                  </a:cubicBezTo>
                  <a:cubicBezTo>
                    <a:pt x="4017589" y="2113778"/>
                    <a:pt x="4030587" y="2100256"/>
                    <a:pt x="4046616" y="2100256"/>
                  </a:cubicBezTo>
                  <a:cubicBezTo>
                    <a:pt x="4062645" y="2100256"/>
                    <a:pt x="4075643" y="2113778"/>
                    <a:pt x="4075643" y="2130456"/>
                  </a:cubicBezTo>
                  <a:cubicBezTo>
                    <a:pt x="4075643" y="2147133"/>
                    <a:pt x="4062645" y="2160656"/>
                    <a:pt x="4046616" y="2160656"/>
                  </a:cubicBezTo>
                  <a:close/>
                  <a:moveTo>
                    <a:pt x="4117391" y="2160656"/>
                  </a:moveTo>
                  <a:cubicBezTo>
                    <a:pt x="4101361" y="2160656"/>
                    <a:pt x="4088364" y="2147133"/>
                    <a:pt x="4088364" y="2130456"/>
                  </a:cubicBezTo>
                  <a:cubicBezTo>
                    <a:pt x="4088364" y="2113778"/>
                    <a:pt x="4101361" y="2100256"/>
                    <a:pt x="4117391" y="2100256"/>
                  </a:cubicBezTo>
                  <a:cubicBezTo>
                    <a:pt x="4133420" y="2100256"/>
                    <a:pt x="4146417" y="2113778"/>
                    <a:pt x="4146417" y="2130456"/>
                  </a:cubicBezTo>
                  <a:cubicBezTo>
                    <a:pt x="4146417" y="2147133"/>
                    <a:pt x="4133420" y="2160656"/>
                    <a:pt x="4117391" y="2160656"/>
                  </a:cubicBezTo>
                  <a:close/>
                  <a:moveTo>
                    <a:pt x="4188163" y="2160656"/>
                  </a:moveTo>
                  <a:cubicBezTo>
                    <a:pt x="4172134" y="2160656"/>
                    <a:pt x="4159136" y="2147133"/>
                    <a:pt x="4159136" y="2130456"/>
                  </a:cubicBezTo>
                  <a:cubicBezTo>
                    <a:pt x="4159136" y="2113778"/>
                    <a:pt x="4172134" y="2100256"/>
                    <a:pt x="4188163" y="2100256"/>
                  </a:cubicBezTo>
                  <a:cubicBezTo>
                    <a:pt x="4204192" y="2100256"/>
                    <a:pt x="4217190" y="2113778"/>
                    <a:pt x="4217190" y="2130456"/>
                  </a:cubicBezTo>
                  <a:cubicBezTo>
                    <a:pt x="4217190" y="2147133"/>
                    <a:pt x="4204192" y="2160656"/>
                    <a:pt x="4188163" y="2160656"/>
                  </a:cubicBezTo>
                  <a:close/>
                  <a:moveTo>
                    <a:pt x="4258936" y="2160656"/>
                  </a:moveTo>
                  <a:cubicBezTo>
                    <a:pt x="4242907" y="2160656"/>
                    <a:pt x="4229909" y="2147133"/>
                    <a:pt x="4229909" y="2130456"/>
                  </a:cubicBezTo>
                  <a:cubicBezTo>
                    <a:pt x="4229909" y="2113778"/>
                    <a:pt x="4242907" y="2100256"/>
                    <a:pt x="4258936" y="2100256"/>
                  </a:cubicBezTo>
                  <a:cubicBezTo>
                    <a:pt x="4274965" y="2100256"/>
                    <a:pt x="4287963" y="2113778"/>
                    <a:pt x="4287963" y="2130456"/>
                  </a:cubicBezTo>
                  <a:cubicBezTo>
                    <a:pt x="4287963" y="2147133"/>
                    <a:pt x="4274965" y="2160656"/>
                    <a:pt x="4258936" y="2160656"/>
                  </a:cubicBezTo>
                  <a:close/>
                  <a:moveTo>
                    <a:pt x="5603633" y="2160656"/>
                  </a:moveTo>
                  <a:cubicBezTo>
                    <a:pt x="5587604" y="2160656"/>
                    <a:pt x="5574601" y="2147133"/>
                    <a:pt x="5574601" y="2130456"/>
                  </a:cubicBezTo>
                  <a:cubicBezTo>
                    <a:pt x="5574601" y="2113778"/>
                    <a:pt x="5587604" y="2100256"/>
                    <a:pt x="5603633" y="2100256"/>
                  </a:cubicBezTo>
                  <a:cubicBezTo>
                    <a:pt x="5619662" y="2100256"/>
                    <a:pt x="5632655" y="2113778"/>
                    <a:pt x="5632655" y="2130456"/>
                  </a:cubicBezTo>
                  <a:cubicBezTo>
                    <a:pt x="5632655" y="2147133"/>
                    <a:pt x="5619662" y="2160656"/>
                    <a:pt x="5603633" y="2160656"/>
                  </a:cubicBezTo>
                  <a:close/>
                  <a:moveTo>
                    <a:pt x="5674406" y="2160656"/>
                  </a:moveTo>
                  <a:cubicBezTo>
                    <a:pt x="5658377" y="2160656"/>
                    <a:pt x="5645374" y="2147133"/>
                    <a:pt x="5645374" y="2130456"/>
                  </a:cubicBezTo>
                  <a:cubicBezTo>
                    <a:pt x="5645374" y="2113778"/>
                    <a:pt x="5658377" y="2100256"/>
                    <a:pt x="5674406" y="2100256"/>
                  </a:cubicBezTo>
                  <a:cubicBezTo>
                    <a:pt x="5690436" y="2100256"/>
                    <a:pt x="5703428" y="2113778"/>
                    <a:pt x="5703428" y="2130456"/>
                  </a:cubicBezTo>
                  <a:cubicBezTo>
                    <a:pt x="5703428" y="2147133"/>
                    <a:pt x="5690436" y="2160656"/>
                    <a:pt x="5674406" y="2160656"/>
                  </a:cubicBezTo>
                  <a:close/>
                  <a:moveTo>
                    <a:pt x="5745180" y="2160656"/>
                  </a:moveTo>
                  <a:cubicBezTo>
                    <a:pt x="5729150" y="2160656"/>
                    <a:pt x="5716147" y="2147133"/>
                    <a:pt x="5716147" y="2130456"/>
                  </a:cubicBezTo>
                  <a:cubicBezTo>
                    <a:pt x="5716147" y="2113778"/>
                    <a:pt x="5729150" y="2100256"/>
                    <a:pt x="5745180" y="2100256"/>
                  </a:cubicBezTo>
                  <a:cubicBezTo>
                    <a:pt x="5761209" y="2100256"/>
                    <a:pt x="5774201" y="2113778"/>
                    <a:pt x="5774201" y="2130456"/>
                  </a:cubicBezTo>
                  <a:cubicBezTo>
                    <a:pt x="5774201" y="2147133"/>
                    <a:pt x="5761209" y="2160656"/>
                    <a:pt x="5745180" y="2160656"/>
                  </a:cubicBezTo>
                  <a:close/>
                  <a:moveTo>
                    <a:pt x="5815954" y="2160656"/>
                  </a:moveTo>
                  <a:cubicBezTo>
                    <a:pt x="5799925" y="2160656"/>
                    <a:pt x="5786922" y="2147133"/>
                    <a:pt x="5786922" y="2130456"/>
                  </a:cubicBezTo>
                  <a:cubicBezTo>
                    <a:pt x="5786922" y="2113778"/>
                    <a:pt x="5799925" y="2100256"/>
                    <a:pt x="5815954" y="2100256"/>
                  </a:cubicBezTo>
                  <a:cubicBezTo>
                    <a:pt x="5831983" y="2100256"/>
                    <a:pt x="5844975" y="2113778"/>
                    <a:pt x="5844975" y="2130456"/>
                  </a:cubicBezTo>
                  <a:cubicBezTo>
                    <a:pt x="5844975" y="2147133"/>
                    <a:pt x="5831983" y="2160656"/>
                    <a:pt x="5815954" y="2160656"/>
                  </a:cubicBezTo>
                  <a:close/>
                  <a:moveTo>
                    <a:pt x="5886727" y="2160656"/>
                  </a:moveTo>
                  <a:cubicBezTo>
                    <a:pt x="5870698" y="2160656"/>
                    <a:pt x="5857695" y="2147133"/>
                    <a:pt x="5857695" y="2130456"/>
                  </a:cubicBezTo>
                  <a:cubicBezTo>
                    <a:pt x="5857695" y="2113778"/>
                    <a:pt x="5870698" y="2100256"/>
                    <a:pt x="5886727" y="2100256"/>
                  </a:cubicBezTo>
                  <a:cubicBezTo>
                    <a:pt x="5902756" y="2100256"/>
                    <a:pt x="5915749" y="2113778"/>
                    <a:pt x="5915749" y="2130456"/>
                  </a:cubicBezTo>
                  <a:cubicBezTo>
                    <a:pt x="5915749" y="2147133"/>
                    <a:pt x="5902756" y="2160656"/>
                    <a:pt x="5886727" y="2160656"/>
                  </a:cubicBezTo>
                  <a:close/>
                  <a:moveTo>
                    <a:pt x="5957500" y="2160656"/>
                  </a:moveTo>
                  <a:cubicBezTo>
                    <a:pt x="5941471" y="2160656"/>
                    <a:pt x="5928468" y="2147133"/>
                    <a:pt x="5928468" y="2130456"/>
                  </a:cubicBezTo>
                  <a:cubicBezTo>
                    <a:pt x="5928468" y="2113778"/>
                    <a:pt x="5941471" y="2100256"/>
                    <a:pt x="5957500" y="2100256"/>
                  </a:cubicBezTo>
                  <a:cubicBezTo>
                    <a:pt x="5973530" y="2100256"/>
                    <a:pt x="5986522" y="2113778"/>
                    <a:pt x="5986522" y="2130456"/>
                  </a:cubicBezTo>
                  <a:cubicBezTo>
                    <a:pt x="5986522" y="2147133"/>
                    <a:pt x="5973530" y="2160656"/>
                    <a:pt x="5957500" y="2160656"/>
                  </a:cubicBezTo>
                  <a:close/>
                  <a:moveTo>
                    <a:pt x="6028274" y="2160656"/>
                  </a:moveTo>
                  <a:cubicBezTo>
                    <a:pt x="6012244" y="2160656"/>
                    <a:pt x="5999241" y="2147133"/>
                    <a:pt x="5999241" y="2130456"/>
                  </a:cubicBezTo>
                  <a:cubicBezTo>
                    <a:pt x="5999241" y="2113778"/>
                    <a:pt x="6012244" y="2100256"/>
                    <a:pt x="6028274" y="2100256"/>
                  </a:cubicBezTo>
                  <a:cubicBezTo>
                    <a:pt x="6044303" y="2100256"/>
                    <a:pt x="6057295" y="2113778"/>
                    <a:pt x="6057295" y="2130456"/>
                  </a:cubicBezTo>
                  <a:cubicBezTo>
                    <a:pt x="6057295" y="2147133"/>
                    <a:pt x="6044303" y="2160656"/>
                    <a:pt x="6028274" y="2160656"/>
                  </a:cubicBezTo>
                  <a:close/>
                  <a:moveTo>
                    <a:pt x="6099048" y="2160656"/>
                  </a:moveTo>
                  <a:cubicBezTo>
                    <a:pt x="6083019" y="2160656"/>
                    <a:pt x="6070016" y="2147133"/>
                    <a:pt x="6070016" y="2130456"/>
                  </a:cubicBezTo>
                  <a:cubicBezTo>
                    <a:pt x="6070016" y="2113778"/>
                    <a:pt x="6083019" y="2100256"/>
                    <a:pt x="6099048" y="2100256"/>
                  </a:cubicBezTo>
                  <a:cubicBezTo>
                    <a:pt x="6115077" y="2100256"/>
                    <a:pt x="6128069" y="2113778"/>
                    <a:pt x="6128069" y="2130456"/>
                  </a:cubicBezTo>
                  <a:cubicBezTo>
                    <a:pt x="6128069" y="2147133"/>
                    <a:pt x="6115077" y="2160656"/>
                    <a:pt x="6099048" y="2160656"/>
                  </a:cubicBezTo>
                  <a:close/>
                  <a:moveTo>
                    <a:pt x="6169820" y="2160656"/>
                  </a:moveTo>
                  <a:cubicBezTo>
                    <a:pt x="6153791" y="2160656"/>
                    <a:pt x="6140788" y="2147133"/>
                    <a:pt x="6140788" y="2130456"/>
                  </a:cubicBezTo>
                  <a:cubicBezTo>
                    <a:pt x="6140788" y="2113778"/>
                    <a:pt x="6153791" y="2100256"/>
                    <a:pt x="6169820" y="2100256"/>
                  </a:cubicBezTo>
                  <a:cubicBezTo>
                    <a:pt x="6185849" y="2100256"/>
                    <a:pt x="6198842" y="2113778"/>
                    <a:pt x="6198842" y="2130456"/>
                  </a:cubicBezTo>
                  <a:cubicBezTo>
                    <a:pt x="6198842" y="2147133"/>
                    <a:pt x="6185849" y="2160656"/>
                    <a:pt x="6169820" y="2160656"/>
                  </a:cubicBezTo>
                  <a:close/>
                  <a:moveTo>
                    <a:pt x="6240593" y="2160656"/>
                  </a:moveTo>
                  <a:cubicBezTo>
                    <a:pt x="6224564" y="2160656"/>
                    <a:pt x="6211561" y="2147133"/>
                    <a:pt x="6211561" y="2130456"/>
                  </a:cubicBezTo>
                  <a:cubicBezTo>
                    <a:pt x="6211561" y="2113778"/>
                    <a:pt x="6224564" y="2100256"/>
                    <a:pt x="6240593" y="2100256"/>
                  </a:cubicBezTo>
                  <a:cubicBezTo>
                    <a:pt x="6256623" y="2100256"/>
                    <a:pt x="6269615" y="2113778"/>
                    <a:pt x="6269615" y="2130456"/>
                  </a:cubicBezTo>
                  <a:cubicBezTo>
                    <a:pt x="6269615" y="2147133"/>
                    <a:pt x="6256623" y="2160656"/>
                    <a:pt x="6240593" y="2160656"/>
                  </a:cubicBezTo>
                  <a:close/>
                  <a:moveTo>
                    <a:pt x="8363797" y="2160656"/>
                  </a:moveTo>
                  <a:cubicBezTo>
                    <a:pt x="8347768" y="2160656"/>
                    <a:pt x="8334765" y="2147133"/>
                    <a:pt x="8334765" y="2130456"/>
                  </a:cubicBezTo>
                  <a:cubicBezTo>
                    <a:pt x="8334765" y="2113778"/>
                    <a:pt x="8347768" y="2100256"/>
                    <a:pt x="8363797" y="2100256"/>
                  </a:cubicBezTo>
                  <a:cubicBezTo>
                    <a:pt x="8379826" y="2100256"/>
                    <a:pt x="8392818" y="2113778"/>
                    <a:pt x="8392818" y="2130456"/>
                  </a:cubicBezTo>
                  <a:cubicBezTo>
                    <a:pt x="8392818" y="2147133"/>
                    <a:pt x="8379826" y="2160656"/>
                    <a:pt x="8363797" y="2160656"/>
                  </a:cubicBezTo>
                  <a:close/>
                  <a:moveTo>
                    <a:pt x="8434569" y="2160656"/>
                  </a:moveTo>
                  <a:cubicBezTo>
                    <a:pt x="8418540" y="2160656"/>
                    <a:pt x="8405537" y="2147133"/>
                    <a:pt x="8405537" y="2130456"/>
                  </a:cubicBezTo>
                  <a:cubicBezTo>
                    <a:pt x="8405537" y="2113778"/>
                    <a:pt x="8418540" y="2100256"/>
                    <a:pt x="8434569" y="2100256"/>
                  </a:cubicBezTo>
                  <a:cubicBezTo>
                    <a:pt x="8450598" y="2100256"/>
                    <a:pt x="8463591" y="2113778"/>
                    <a:pt x="8463591" y="2130456"/>
                  </a:cubicBezTo>
                  <a:cubicBezTo>
                    <a:pt x="8463591" y="2147133"/>
                    <a:pt x="8450598" y="2160656"/>
                    <a:pt x="8434569" y="2160656"/>
                  </a:cubicBezTo>
                  <a:close/>
                  <a:moveTo>
                    <a:pt x="8505342" y="2160656"/>
                  </a:moveTo>
                  <a:cubicBezTo>
                    <a:pt x="8489313" y="2160656"/>
                    <a:pt x="8476310" y="2147133"/>
                    <a:pt x="8476310" y="2130456"/>
                  </a:cubicBezTo>
                  <a:cubicBezTo>
                    <a:pt x="8476310" y="2113778"/>
                    <a:pt x="8489313" y="2100256"/>
                    <a:pt x="8505342" y="2100256"/>
                  </a:cubicBezTo>
                  <a:cubicBezTo>
                    <a:pt x="8521372" y="2100256"/>
                    <a:pt x="8534364" y="2113778"/>
                    <a:pt x="8534364" y="2130456"/>
                  </a:cubicBezTo>
                  <a:cubicBezTo>
                    <a:pt x="8534364" y="2147133"/>
                    <a:pt x="8521372" y="2160656"/>
                    <a:pt x="8505342" y="2160656"/>
                  </a:cubicBezTo>
                  <a:close/>
                  <a:moveTo>
                    <a:pt x="9142303" y="2160656"/>
                  </a:moveTo>
                  <a:cubicBezTo>
                    <a:pt x="9126273" y="2160656"/>
                    <a:pt x="9113270" y="2147133"/>
                    <a:pt x="9113270" y="2130456"/>
                  </a:cubicBezTo>
                  <a:cubicBezTo>
                    <a:pt x="9113270" y="2113778"/>
                    <a:pt x="9126273" y="2100256"/>
                    <a:pt x="9142303" y="2100256"/>
                  </a:cubicBezTo>
                  <a:cubicBezTo>
                    <a:pt x="9158332" y="2100256"/>
                    <a:pt x="9171324" y="2113778"/>
                    <a:pt x="9171324" y="2130456"/>
                  </a:cubicBezTo>
                  <a:cubicBezTo>
                    <a:pt x="9171324" y="2147133"/>
                    <a:pt x="9158332" y="2160656"/>
                    <a:pt x="9142303" y="2160656"/>
                  </a:cubicBezTo>
                  <a:close/>
                  <a:moveTo>
                    <a:pt x="9496171" y="2160656"/>
                  </a:moveTo>
                  <a:cubicBezTo>
                    <a:pt x="9480142" y="2160656"/>
                    <a:pt x="9467139" y="2147133"/>
                    <a:pt x="9467139" y="2130456"/>
                  </a:cubicBezTo>
                  <a:cubicBezTo>
                    <a:pt x="9467139" y="2113778"/>
                    <a:pt x="9480142" y="2100256"/>
                    <a:pt x="9496171" y="2100256"/>
                  </a:cubicBezTo>
                  <a:cubicBezTo>
                    <a:pt x="9512200" y="2100256"/>
                    <a:pt x="9525192" y="2113778"/>
                    <a:pt x="9525192" y="2130456"/>
                  </a:cubicBezTo>
                  <a:cubicBezTo>
                    <a:pt x="9525192" y="2147133"/>
                    <a:pt x="9512200" y="2160656"/>
                    <a:pt x="9496171" y="2160656"/>
                  </a:cubicBezTo>
                  <a:close/>
                  <a:moveTo>
                    <a:pt x="3268110" y="2087055"/>
                  </a:moveTo>
                  <a:cubicBezTo>
                    <a:pt x="3252080" y="2087055"/>
                    <a:pt x="3239083" y="2073532"/>
                    <a:pt x="3239083" y="2056855"/>
                  </a:cubicBezTo>
                  <a:cubicBezTo>
                    <a:pt x="3239083" y="2040178"/>
                    <a:pt x="3252080" y="2026655"/>
                    <a:pt x="3268110" y="2026655"/>
                  </a:cubicBezTo>
                  <a:cubicBezTo>
                    <a:pt x="3284139" y="2026655"/>
                    <a:pt x="3297136" y="2040178"/>
                    <a:pt x="3297136" y="2056855"/>
                  </a:cubicBezTo>
                  <a:cubicBezTo>
                    <a:pt x="3297136" y="2073532"/>
                    <a:pt x="3284139" y="2087055"/>
                    <a:pt x="3268110" y="2087055"/>
                  </a:cubicBezTo>
                  <a:close/>
                  <a:moveTo>
                    <a:pt x="3338882" y="2087055"/>
                  </a:moveTo>
                  <a:cubicBezTo>
                    <a:pt x="3322853" y="2087055"/>
                    <a:pt x="3309855" y="2073532"/>
                    <a:pt x="3309855" y="2056855"/>
                  </a:cubicBezTo>
                  <a:cubicBezTo>
                    <a:pt x="3309855" y="2040178"/>
                    <a:pt x="3322853" y="2026655"/>
                    <a:pt x="3338882" y="2026655"/>
                  </a:cubicBezTo>
                  <a:cubicBezTo>
                    <a:pt x="3354911" y="2026655"/>
                    <a:pt x="3367909" y="2040178"/>
                    <a:pt x="3367909" y="2056855"/>
                  </a:cubicBezTo>
                  <a:cubicBezTo>
                    <a:pt x="3367909" y="2073532"/>
                    <a:pt x="3354911" y="2087055"/>
                    <a:pt x="3338882" y="2087055"/>
                  </a:cubicBezTo>
                  <a:close/>
                  <a:moveTo>
                    <a:pt x="3409655" y="2087055"/>
                  </a:moveTo>
                  <a:cubicBezTo>
                    <a:pt x="3393626" y="2087055"/>
                    <a:pt x="3380628" y="2073532"/>
                    <a:pt x="3380628" y="2056855"/>
                  </a:cubicBezTo>
                  <a:cubicBezTo>
                    <a:pt x="3380628" y="2040178"/>
                    <a:pt x="3393626" y="2026655"/>
                    <a:pt x="3409655" y="2026655"/>
                  </a:cubicBezTo>
                  <a:cubicBezTo>
                    <a:pt x="3425684" y="2026655"/>
                    <a:pt x="3438682" y="2040178"/>
                    <a:pt x="3438682" y="2056855"/>
                  </a:cubicBezTo>
                  <a:cubicBezTo>
                    <a:pt x="3438682" y="2073532"/>
                    <a:pt x="3425684" y="2087055"/>
                    <a:pt x="3409655" y="2087055"/>
                  </a:cubicBezTo>
                  <a:close/>
                  <a:moveTo>
                    <a:pt x="3480429" y="2087055"/>
                  </a:moveTo>
                  <a:cubicBezTo>
                    <a:pt x="3464400" y="2087055"/>
                    <a:pt x="3451402" y="2073532"/>
                    <a:pt x="3451402" y="2056855"/>
                  </a:cubicBezTo>
                  <a:cubicBezTo>
                    <a:pt x="3451402" y="2040178"/>
                    <a:pt x="3464400" y="2026655"/>
                    <a:pt x="3480429" y="2026655"/>
                  </a:cubicBezTo>
                  <a:cubicBezTo>
                    <a:pt x="3496458" y="2026655"/>
                    <a:pt x="3509456" y="2040178"/>
                    <a:pt x="3509456" y="2056855"/>
                  </a:cubicBezTo>
                  <a:cubicBezTo>
                    <a:pt x="3509456" y="2073532"/>
                    <a:pt x="3496458" y="2087055"/>
                    <a:pt x="3480429" y="2087055"/>
                  </a:cubicBezTo>
                  <a:close/>
                  <a:moveTo>
                    <a:pt x="3551204" y="2087055"/>
                  </a:moveTo>
                  <a:cubicBezTo>
                    <a:pt x="3535174" y="2087055"/>
                    <a:pt x="3522177" y="2073532"/>
                    <a:pt x="3522177" y="2056855"/>
                  </a:cubicBezTo>
                  <a:cubicBezTo>
                    <a:pt x="3522177" y="2040178"/>
                    <a:pt x="3535174" y="2026655"/>
                    <a:pt x="3551204" y="2026655"/>
                  </a:cubicBezTo>
                  <a:cubicBezTo>
                    <a:pt x="3567233" y="2026655"/>
                    <a:pt x="3580230" y="2040178"/>
                    <a:pt x="3580230" y="2056855"/>
                  </a:cubicBezTo>
                  <a:cubicBezTo>
                    <a:pt x="3580230" y="2073532"/>
                    <a:pt x="3567233" y="2087055"/>
                    <a:pt x="3551204" y="2087055"/>
                  </a:cubicBezTo>
                  <a:close/>
                  <a:moveTo>
                    <a:pt x="3621976" y="2087055"/>
                  </a:moveTo>
                  <a:cubicBezTo>
                    <a:pt x="3605947" y="2087055"/>
                    <a:pt x="3592949" y="2073532"/>
                    <a:pt x="3592949" y="2056855"/>
                  </a:cubicBezTo>
                  <a:cubicBezTo>
                    <a:pt x="3592949" y="2040178"/>
                    <a:pt x="3605947" y="2026655"/>
                    <a:pt x="3621976" y="2026655"/>
                  </a:cubicBezTo>
                  <a:cubicBezTo>
                    <a:pt x="3638005" y="2026655"/>
                    <a:pt x="3651003" y="2040178"/>
                    <a:pt x="3651003" y="2056855"/>
                  </a:cubicBezTo>
                  <a:cubicBezTo>
                    <a:pt x="3651003" y="2073532"/>
                    <a:pt x="3638005" y="2087055"/>
                    <a:pt x="3621976" y="2087055"/>
                  </a:cubicBezTo>
                  <a:close/>
                  <a:moveTo>
                    <a:pt x="3692749" y="2087055"/>
                  </a:moveTo>
                  <a:cubicBezTo>
                    <a:pt x="3676720" y="2087055"/>
                    <a:pt x="3663722" y="2073532"/>
                    <a:pt x="3663722" y="2056855"/>
                  </a:cubicBezTo>
                  <a:cubicBezTo>
                    <a:pt x="3663722" y="2040178"/>
                    <a:pt x="3676720" y="2026655"/>
                    <a:pt x="3692749" y="2026655"/>
                  </a:cubicBezTo>
                  <a:cubicBezTo>
                    <a:pt x="3708778" y="2026655"/>
                    <a:pt x="3721776" y="2040178"/>
                    <a:pt x="3721776" y="2056855"/>
                  </a:cubicBezTo>
                  <a:cubicBezTo>
                    <a:pt x="3721776" y="2073532"/>
                    <a:pt x="3708778" y="2087055"/>
                    <a:pt x="3692749" y="2087055"/>
                  </a:cubicBezTo>
                  <a:close/>
                  <a:moveTo>
                    <a:pt x="3763522" y="2087055"/>
                  </a:moveTo>
                  <a:cubicBezTo>
                    <a:pt x="3747493" y="2087055"/>
                    <a:pt x="3734495" y="2073532"/>
                    <a:pt x="3734495" y="2056855"/>
                  </a:cubicBezTo>
                  <a:cubicBezTo>
                    <a:pt x="3734495" y="2040178"/>
                    <a:pt x="3747493" y="2026655"/>
                    <a:pt x="3763522" y="2026655"/>
                  </a:cubicBezTo>
                  <a:cubicBezTo>
                    <a:pt x="3779551" y="2026655"/>
                    <a:pt x="3792549" y="2040178"/>
                    <a:pt x="3792549" y="2056855"/>
                  </a:cubicBezTo>
                  <a:cubicBezTo>
                    <a:pt x="3792549" y="2073532"/>
                    <a:pt x="3779551" y="2087055"/>
                    <a:pt x="3763522" y="2087055"/>
                  </a:cubicBezTo>
                  <a:close/>
                  <a:moveTo>
                    <a:pt x="3834297" y="2087055"/>
                  </a:moveTo>
                  <a:cubicBezTo>
                    <a:pt x="3818267" y="2087055"/>
                    <a:pt x="3805270" y="2073532"/>
                    <a:pt x="3805270" y="2056855"/>
                  </a:cubicBezTo>
                  <a:cubicBezTo>
                    <a:pt x="3805270" y="2040178"/>
                    <a:pt x="3818267" y="2026655"/>
                    <a:pt x="3834297" y="2026655"/>
                  </a:cubicBezTo>
                  <a:cubicBezTo>
                    <a:pt x="3850326" y="2026655"/>
                    <a:pt x="3863323" y="2040178"/>
                    <a:pt x="3863323" y="2056855"/>
                  </a:cubicBezTo>
                  <a:cubicBezTo>
                    <a:pt x="3863323" y="2073532"/>
                    <a:pt x="3850326" y="2087055"/>
                    <a:pt x="3834297" y="2087055"/>
                  </a:cubicBezTo>
                  <a:close/>
                  <a:moveTo>
                    <a:pt x="3905069" y="2087055"/>
                  </a:moveTo>
                  <a:cubicBezTo>
                    <a:pt x="3889040" y="2087055"/>
                    <a:pt x="3876042" y="2073532"/>
                    <a:pt x="3876042" y="2056855"/>
                  </a:cubicBezTo>
                  <a:cubicBezTo>
                    <a:pt x="3876042" y="2040178"/>
                    <a:pt x="3889040" y="2026655"/>
                    <a:pt x="3905069" y="2026655"/>
                  </a:cubicBezTo>
                  <a:cubicBezTo>
                    <a:pt x="3921098" y="2026655"/>
                    <a:pt x="3934096" y="2040178"/>
                    <a:pt x="3934096" y="2056855"/>
                  </a:cubicBezTo>
                  <a:cubicBezTo>
                    <a:pt x="3934096" y="2073532"/>
                    <a:pt x="3921098" y="2087055"/>
                    <a:pt x="3905069" y="2087055"/>
                  </a:cubicBezTo>
                  <a:close/>
                  <a:moveTo>
                    <a:pt x="3975843" y="2087055"/>
                  </a:moveTo>
                  <a:cubicBezTo>
                    <a:pt x="3959814" y="2087055"/>
                    <a:pt x="3946816" y="2073532"/>
                    <a:pt x="3946816" y="2056855"/>
                  </a:cubicBezTo>
                  <a:cubicBezTo>
                    <a:pt x="3946816" y="2040178"/>
                    <a:pt x="3959814" y="2026655"/>
                    <a:pt x="3975843" y="2026655"/>
                  </a:cubicBezTo>
                  <a:cubicBezTo>
                    <a:pt x="3991872" y="2026655"/>
                    <a:pt x="4004870" y="2040178"/>
                    <a:pt x="4004870" y="2056855"/>
                  </a:cubicBezTo>
                  <a:cubicBezTo>
                    <a:pt x="4004870" y="2073532"/>
                    <a:pt x="3991872" y="2087055"/>
                    <a:pt x="3975843" y="2087055"/>
                  </a:cubicBezTo>
                  <a:close/>
                  <a:moveTo>
                    <a:pt x="4046616" y="2087055"/>
                  </a:moveTo>
                  <a:cubicBezTo>
                    <a:pt x="4030587" y="2087055"/>
                    <a:pt x="4017589" y="2073532"/>
                    <a:pt x="4017589" y="2056855"/>
                  </a:cubicBezTo>
                  <a:cubicBezTo>
                    <a:pt x="4017589" y="2040178"/>
                    <a:pt x="4030587" y="2026655"/>
                    <a:pt x="4046616" y="2026655"/>
                  </a:cubicBezTo>
                  <a:cubicBezTo>
                    <a:pt x="4062645" y="2026655"/>
                    <a:pt x="4075643" y="2040178"/>
                    <a:pt x="4075643" y="2056855"/>
                  </a:cubicBezTo>
                  <a:cubicBezTo>
                    <a:pt x="4075643" y="2073532"/>
                    <a:pt x="4062645" y="2087055"/>
                    <a:pt x="4046616" y="2087055"/>
                  </a:cubicBezTo>
                  <a:close/>
                  <a:moveTo>
                    <a:pt x="4117391" y="2087055"/>
                  </a:moveTo>
                  <a:cubicBezTo>
                    <a:pt x="4101361" y="2087055"/>
                    <a:pt x="4088364" y="2073532"/>
                    <a:pt x="4088364" y="2056855"/>
                  </a:cubicBezTo>
                  <a:cubicBezTo>
                    <a:pt x="4088364" y="2040178"/>
                    <a:pt x="4101361" y="2026655"/>
                    <a:pt x="4117391" y="2026655"/>
                  </a:cubicBezTo>
                  <a:cubicBezTo>
                    <a:pt x="4133420" y="2026655"/>
                    <a:pt x="4146417" y="2040178"/>
                    <a:pt x="4146417" y="2056855"/>
                  </a:cubicBezTo>
                  <a:cubicBezTo>
                    <a:pt x="4146417" y="2073532"/>
                    <a:pt x="4133420" y="2087055"/>
                    <a:pt x="4117391" y="2087055"/>
                  </a:cubicBezTo>
                  <a:close/>
                  <a:moveTo>
                    <a:pt x="4188163" y="2087055"/>
                  </a:moveTo>
                  <a:cubicBezTo>
                    <a:pt x="4172134" y="2087055"/>
                    <a:pt x="4159136" y="2073532"/>
                    <a:pt x="4159136" y="2056855"/>
                  </a:cubicBezTo>
                  <a:cubicBezTo>
                    <a:pt x="4159136" y="2040178"/>
                    <a:pt x="4172134" y="2026655"/>
                    <a:pt x="4188163" y="2026655"/>
                  </a:cubicBezTo>
                  <a:cubicBezTo>
                    <a:pt x="4204192" y="2026655"/>
                    <a:pt x="4217190" y="2040178"/>
                    <a:pt x="4217190" y="2056855"/>
                  </a:cubicBezTo>
                  <a:cubicBezTo>
                    <a:pt x="4217190" y="2073532"/>
                    <a:pt x="4204192" y="2087055"/>
                    <a:pt x="4188163" y="2087055"/>
                  </a:cubicBezTo>
                  <a:close/>
                  <a:moveTo>
                    <a:pt x="5674406" y="2087055"/>
                  </a:moveTo>
                  <a:cubicBezTo>
                    <a:pt x="5658377" y="2087055"/>
                    <a:pt x="5645374" y="2073532"/>
                    <a:pt x="5645374" y="2056855"/>
                  </a:cubicBezTo>
                  <a:cubicBezTo>
                    <a:pt x="5645374" y="2040178"/>
                    <a:pt x="5658377" y="2026655"/>
                    <a:pt x="5674406" y="2026655"/>
                  </a:cubicBezTo>
                  <a:cubicBezTo>
                    <a:pt x="5690436" y="2026655"/>
                    <a:pt x="5703428" y="2040178"/>
                    <a:pt x="5703428" y="2056855"/>
                  </a:cubicBezTo>
                  <a:cubicBezTo>
                    <a:pt x="5703428" y="2073532"/>
                    <a:pt x="5690436" y="2087055"/>
                    <a:pt x="5674406" y="2087055"/>
                  </a:cubicBezTo>
                  <a:close/>
                  <a:moveTo>
                    <a:pt x="5745180" y="2087055"/>
                  </a:moveTo>
                  <a:cubicBezTo>
                    <a:pt x="5729150" y="2087055"/>
                    <a:pt x="5716147" y="2073532"/>
                    <a:pt x="5716147" y="2056855"/>
                  </a:cubicBezTo>
                  <a:cubicBezTo>
                    <a:pt x="5716147" y="2040178"/>
                    <a:pt x="5729150" y="2026655"/>
                    <a:pt x="5745180" y="2026655"/>
                  </a:cubicBezTo>
                  <a:cubicBezTo>
                    <a:pt x="5761209" y="2026655"/>
                    <a:pt x="5774201" y="2040178"/>
                    <a:pt x="5774201" y="2056855"/>
                  </a:cubicBezTo>
                  <a:cubicBezTo>
                    <a:pt x="5774201" y="2073532"/>
                    <a:pt x="5761209" y="2087055"/>
                    <a:pt x="5745180" y="2087055"/>
                  </a:cubicBezTo>
                  <a:close/>
                  <a:moveTo>
                    <a:pt x="5815954" y="2087055"/>
                  </a:moveTo>
                  <a:cubicBezTo>
                    <a:pt x="5799925" y="2087055"/>
                    <a:pt x="5786922" y="2073532"/>
                    <a:pt x="5786922" y="2056855"/>
                  </a:cubicBezTo>
                  <a:cubicBezTo>
                    <a:pt x="5786922" y="2040178"/>
                    <a:pt x="5799925" y="2026655"/>
                    <a:pt x="5815954" y="2026655"/>
                  </a:cubicBezTo>
                  <a:cubicBezTo>
                    <a:pt x="5831983" y="2026655"/>
                    <a:pt x="5844975" y="2040178"/>
                    <a:pt x="5844975" y="2056855"/>
                  </a:cubicBezTo>
                  <a:cubicBezTo>
                    <a:pt x="5844975" y="2073532"/>
                    <a:pt x="5831983" y="2087055"/>
                    <a:pt x="5815954" y="2087055"/>
                  </a:cubicBezTo>
                  <a:close/>
                  <a:moveTo>
                    <a:pt x="5886727" y="2087055"/>
                  </a:moveTo>
                  <a:cubicBezTo>
                    <a:pt x="5870698" y="2087055"/>
                    <a:pt x="5857695" y="2073532"/>
                    <a:pt x="5857695" y="2056855"/>
                  </a:cubicBezTo>
                  <a:cubicBezTo>
                    <a:pt x="5857695" y="2040178"/>
                    <a:pt x="5870698" y="2026655"/>
                    <a:pt x="5886727" y="2026655"/>
                  </a:cubicBezTo>
                  <a:cubicBezTo>
                    <a:pt x="5902756" y="2026655"/>
                    <a:pt x="5915749" y="2040178"/>
                    <a:pt x="5915749" y="2056855"/>
                  </a:cubicBezTo>
                  <a:cubicBezTo>
                    <a:pt x="5915749" y="2073532"/>
                    <a:pt x="5902756" y="2087055"/>
                    <a:pt x="5886727" y="2087055"/>
                  </a:cubicBezTo>
                  <a:close/>
                  <a:moveTo>
                    <a:pt x="5957500" y="2087055"/>
                  </a:moveTo>
                  <a:cubicBezTo>
                    <a:pt x="5941471" y="2087055"/>
                    <a:pt x="5928468" y="2073532"/>
                    <a:pt x="5928468" y="2056855"/>
                  </a:cubicBezTo>
                  <a:cubicBezTo>
                    <a:pt x="5928468" y="2040178"/>
                    <a:pt x="5941471" y="2026655"/>
                    <a:pt x="5957500" y="2026655"/>
                  </a:cubicBezTo>
                  <a:cubicBezTo>
                    <a:pt x="5973530" y="2026655"/>
                    <a:pt x="5986522" y="2040178"/>
                    <a:pt x="5986522" y="2056855"/>
                  </a:cubicBezTo>
                  <a:cubicBezTo>
                    <a:pt x="5986522" y="2073532"/>
                    <a:pt x="5973530" y="2087055"/>
                    <a:pt x="5957500" y="2087055"/>
                  </a:cubicBezTo>
                  <a:close/>
                  <a:moveTo>
                    <a:pt x="6028274" y="2087055"/>
                  </a:moveTo>
                  <a:cubicBezTo>
                    <a:pt x="6012244" y="2087055"/>
                    <a:pt x="5999241" y="2073532"/>
                    <a:pt x="5999241" y="2056855"/>
                  </a:cubicBezTo>
                  <a:cubicBezTo>
                    <a:pt x="5999241" y="2040178"/>
                    <a:pt x="6012244" y="2026655"/>
                    <a:pt x="6028274" y="2026655"/>
                  </a:cubicBezTo>
                  <a:cubicBezTo>
                    <a:pt x="6044303" y="2026655"/>
                    <a:pt x="6057295" y="2040178"/>
                    <a:pt x="6057295" y="2056855"/>
                  </a:cubicBezTo>
                  <a:cubicBezTo>
                    <a:pt x="6057295" y="2073532"/>
                    <a:pt x="6044303" y="2087055"/>
                    <a:pt x="6028274" y="2087055"/>
                  </a:cubicBezTo>
                  <a:close/>
                  <a:moveTo>
                    <a:pt x="6099048" y="2087055"/>
                  </a:moveTo>
                  <a:cubicBezTo>
                    <a:pt x="6083019" y="2087055"/>
                    <a:pt x="6070016" y="2073532"/>
                    <a:pt x="6070016" y="2056855"/>
                  </a:cubicBezTo>
                  <a:cubicBezTo>
                    <a:pt x="6070016" y="2040178"/>
                    <a:pt x="6083019" y="2026655"/>
                    <a:pt x="6099048" y="2026655"/>
                  </a:cubicBezTo>
                  <a:cubicBezTo>
                    <a:pt x="6115077" y="2026655"/>
                    <a:pt x="6128069" y="2040178"/>
                    <a:pt x="6128069" y="2056855"/>
                  </a:cubicBezTo>
                  <a:cubicBezTo>
                    <a:pt x="6128069" y="2073532"/>
                    <a:pt x="6115077" y="2087055"/>
                    <a:pt x="6099048" y="2087055"/>
                  </a:cubicBezTo>
                  <a:close/>
                  <a:moveTo>
                    <a:pt x="6240593" y="2087055"/>
                  </a:moveTo>
                  <a:cubicBezTo>
                    <a:pt x="6224564" y="2087055"/>
                    <a:pt x="6211561" y="2073532"/>
                    <a:pt x="6211561" y="2056855"/>
                  </a:cubicBezTo>
                  <a:cubicBezTo>
                    <a:pt x="6211561" y="2040178"/>
                    <a:pt x="6224564" y="2026655"/>
                    <a:pt x="6240593" y="2026655"/>
                  </a:cubicBezTo>
                  <a:cubicBezTo>
                    <a:pt x="6256623" y="2026655"/>
                    <a:pt x="6269615" y="2040178"/>
                    <a:pt x="6269615" y="2056855"/>
                  </a:cubicBezTo>
                  <a:cubicBezTo>
                    <a:pt x="6269615" y="2073532"/>
                    <a:pt x="6256623" y="2087055"/>
                    <a:pt x="6240593" y="2087055"/>
                  </a:cubicBezTo>
                  <a:close/>
                  <a:moveTo>
                    <a:pt x="8717662" y="2087055"/>
                  </a:moveTo>
                  <a:cubicBezTo>
                    <a:pt x="8701633" y="2087055"/>
                    <a:pt x="8688630" y="2073532"/>
                    <a:pt x="8688630" y="2056855"/>
                  </a:cubicBezTo>
                  <a:cubicBezTo>
                    <a:pt x="8688630" y="2040178"/>
                    <a:pt x="8701633" y="2026655"/>
                    <a:pt x="8717662" y="2026655"/>
                  </a:cubicBezTo>
                  <a:cubicBezTo>
                    <a:pt x="8733691" y="2026655"/>
                    <a:pt x="8746684" y="2040178"/>
                    <a:pt x="8746684" y="2056855"/>
                  </a:cubicBezTo>
                  <a:cubicBezTo>
                    <a:pt x="8746684" y="2073532"/>
                    <a:pt x="8733691" y="2087055"/>
                    <a:pt x="8717662" y="2087055"/>
                  </a:cubicBezTo>
                  <a:close/>
                  <a:moveTo>
                    <a:pt x="8788435" y="2087055"/>
                  </a:moveTo>
                  <a:cubicBezTo>
                    <a:pt x="8772406" y="2087055"/>
                    <a:pt x="8759403" y="2073532"/>
                    <a:pt x="8759403" y="2056855"/>
                  </a:cubicBezTo>
                  <a:cubicBezTo>
                    <a:pt x="8759403" y="2040178"/>
                    <a:pt x="8772406" y="2026655"/>
                    <a:pt x="8788435" y="2026655"/>
                  </a:cubicBezTo>
                  <a:cubicBezTo>
                    <a:pt x="8804465" y="2026655"/>
                    <a:pt x="8817457" y="2040178"/>
                    <a:pt x="8817457" y="2056855"/>
                  </a:cubicBezTo>
                  <a:cubicBezTo>
                    <a:pt x="8817457" y="2073532"/>
                    <a:pt x="8804465" y="2087055"/>
                    <a:pt x="8788435" y="2087055"/>
                  </a:cubicBezTo>
                  <a:close/>
                  <a:moveTo>
                    <a:pt x="9000756" y="2087055"/>
                  </a:moveTo>
                  <a:cubicBezTo>
                    <a:pt x="8984727" y="2087055"/>
                    <a:pt x="8971724" y="2073532"/>
                    <a:pt x="8971724" y="2056855"/>
                  </a:cubicBezTo>
                  <a:cubicBezTo>
                    <a:pt x="8971724" y="2040178"/>
                    <a:pt x="8984727" y="2026655"/>
                    <a:pt x="9000756" y="2026655"/>
                  </a:cubicBezTo>
                  <a:cubicBezTo>
                    <a:pt x="9016785" y="2026655"/>
                    <a:pt x="9029778" y="2040178"/>
                    <a:pt x="9029778" y="2056855"/>
                  </a:cubicBezTo>
                  <a:cubicBezTo>
                    <a:pt x="9029778" y="2073532"/>
                    <a:pt x="9016785" y="2087055"/>
                    <a:pt x="9000756" y="2087055"/>
                  </a:cubicBezTo>
                  <a:close/>
                  <a:moveTo>
                    <a:pt x="3338882" y="2013453"/>
                  </a:moveTo>
                  <a:cubicBezTo>
                    <a:pt x="3322853" y="2013453"/>
                    <a:pt x="3309855" y="1999930"/>
                    <a:pt x="3309855" y="1983253"/>
                  </a:cubicBezTo>
                  <a:cubicBezTo>
                    <a:pt x="3309855" y="1966576"/>
                    <a:pt x="3322853" y="1953053"/>
                    <a:pt x="3338882" y="1953053"/>
                  </a:cubicBezTo>
                  <a:cubicBezTo>
                    <a:pt x="3354911" y="1953053"/>
                    <a:pt x="3367909" y="1966576"/>
                    <a:pt x="3367909" y="1983253"/>
                  </a:cubicBezTo>
                  <a:cubicBezTo>
                    <a:pt x="3367909" y="1999930"/>
                    <a:pt x="3354911" y="2013453"/>
                    <a:pt x="3338882" y="2013453"/>
                  </a:cubicBezTo>
                  <a:close/>
                  <a:moveTo>
                    <a:pt x="3409655" y="2013453"/>
                  </a:moveTo>
                  <a:cubicBezTo>
                    <a:pt x="3393626" y="2013453"/>
                    <a:pt x="3380628" y="1999930"/>
                    <a:pt x="3380628" y="1983253"/>
                  </a:cubicBezTo>
                  <a:cubicBezTo>
                    <a:pt x="3380628" y="1966576"/>
                    <a:pt x="3393626" y="1953053"/>
                    <a:pt x="3409655" y="1953053"/>
                  </a:cubicBezTo>
                  <a:cubicBezTo>
                    <a:pt x="3425684" y="1953053"/>
                    <a:pt x="3438682" y="1966576"/>
                    <a:pt x="3438682" y="1983253"/>
                  </a:cubicBezTo>
                  <a:cubicBezTo>
                    <a:pt x="3438682" y="1999930"/>
                    <a:pt x="3425684" y="2013453"/>
                    <a:pt x="3409655" y="2013453"/>
                  </a:cubicBezTo>
                  <a:close/>
                  <a:moveTo>
                    <a:pt x="3480429" y="2013453"/>
                  </a:moveTo>
                  <a:cubicBezTo>
                    <a:pt x="3464400" y="2013453"/>
                    <a:pt x="3451402" y="1999930"/>
                    <a:pt x="3451402" y="1983253"/>
                  </a:cubicBezTo>
                  <a:cubicBezTo>
                    <a:pt x="3451402" y="1966576"/>
                    <a:pt x="3464400" y="1953053"/>
                    <a:pt x="3480429" y="1953053"/>
                  </a:cubicBezTo>
                  <a:cubicBezTo>
                    <a:pt x="3496458" y="1953053"/>
                    <a:pt x="3509456" y="1966576"/>
                    <a:pt x="3509456" y="1983253"/>
                  </a:cubicBezTo>
                  <a:cubicBezTo>
                    <a:pt x="3509456" y="1999930"/>
                    <a:pt x="3496458" y="2013453"/>
                    <a:pt x="3480429" y="2013453"/>
                  </a:cubicBezTo>
                  <a:close/>
                  <a:moveTo>
                    <a:pt x="3551204" y="2013453"/>
                  </a:moveTo>
                  <a:cubicBezTo>
                    <a:pt x="3535174" y="2013453"/>
                    <a:pt x="3522177" y="1999930"/>
                    <a:pt x="3522177" y="1983253"/>
                  </a:cubicBezTo>
                  <a:cubicBezTo>
                    <a:pt x="3522177" y="1966576"/>
                    <a:pt x="3535174" y="1953053"/>
                    <a:pt x="3551204" y="1953053"/>
                  </a:cubicBezTo>
                  <a:cubicBezTo>
                    <a:pt x="3567233" y="1953053"/>
                    <a:pt x="3580230" y="1966576"/>
                    <a:pt x="3580230" y="1983253"/>
                  </a:cubicBezTo>
                  <a:cubicBezTo>
                    <a:pt x="3580230" y="1999930"/>
                    <a:pt x="3567233" y="2013453"/>
                    <a:pt x="3551204" y="2013453"/>
                  </a:cubicBezTo>
                  <a:close/>
                  <a:moveTo>
                    <a:pt x="3621976" y="2013453"/>
                  </a:moveTo>
                  <a:cubicBezTo>
                    <a:pt x="3605947" y="2013453"/>
                    <a:pt x="3592949" y="1999930"/>
                    <a:pt x="3592949" y="1983253"/>
                  </a:cubicBezTo>
                  <a:cubicBezTo>
                    <a:pt x="3592949" y="1966576"/>
                    <a:pt x="3605947" y="1953053"/>
                    <a:pt x="3621976" y="1953053"/>
                  </a:cubicBezTo>
                  <a:cubicBezTo>
                    <a:pt x="3638005" y="1953053"/>
                    <a:pt x="3651003" y="1966576"/>
                    <a:pt x="3651003" y="1983253"/>
                  </a:cubicBezTo>
                  <a:cubicBezTo>
                    <a:pt x="3651003" y="1999930"/>
                    <a:pt x="3638005" y="2013453"/>
                    <a:pt x="3621976" y="2013453"/>
                  </a:cubicBezTo>
                  <a:close/>
                  <a:moveTo>
                    <a:pt x="3692749" y="2013453"/>
                  </a:moveTo>
                  <a:cubicBezTo>
                    <a:pt x="3676720" y="2013453"/>
                    <a:pt x="3663722" y="1999930"/>
                    <a:pt x="3663722" y="1983253"/>
                  </a:cubicBezTo>
                  <a:cubicBezTo>
                    <a:pt x="3663722" y="1966576"/>
                    <a:pt x="3676720" y="1953053"/>
                    <a:pt x="3692749" y="1953053"/>
                  </a:cubicBezTo>
                  <a:cubicBezTo>
                    <a:pt x="3708778" y="1953053"/>
                    <a:pt x="3721776" y="1966576"/>
                    <a:pt x="3721776" y="1983253"/>
                  </a:cubicBezTo>
                  <a:cubicBezTo>
                    <a:pt x="3721776" y="1999930"/>
                    <a:pt x="3708778" y="2013453"/>
                    <a:pt x="3692749" y="2013453"/>
                  </a:cubicBezTo>
                  <a:close/>
                  <a:moveTo>
                    <a:pt x="3763522" y="2013453"/>
                  </a:moveTo>
                  <a:cubicBezTo>
                    <a:pt x="3747493" y="2013453"/>
                    <a:pt x="3734495" y="1999930"/>
                    <a:pt x="3734495" y="1983253"/>
                  </a:cubicBezTo>
                  <a:cubicBezTo>
                    <a:pt x="3734495" y="1966576"/>
                    <a:pt x="3747493" y="1953053"/>
                    <a:pt x="3763522" y="1953053"/>
                  </a:cubicBezTo>
                  <a:cubicBezTo>
                    <a:pt x="3779551" y="1953053"/>
                    <a:pt x="3792549" y="1966576"/>
                    <a:pt x="3792549" y="1983253"/>
                  </a:cubicBezTo>
                  <a:cubicBezTo>
                    <a:pt x="3792549" y="1999930"/>
                    <a:pt x="3779551" y="2013453"/>
                    <a:pt x="3763522" y="2013453"/>
                  </a:cubicBezTo>
                  <a:close/>
                  <a:moveTo>
                    <a:pt x="3834297" y="2013453"/>
                  </a:moveTo>
                  <a:cubicBezTo>
                    <a:pt x="3818267" y="2013453"/>
                    <a:pt x="3805270" y="1999930"/>
                    <a:pt x="3805270" y="1983253"/>
                  </a:cubicBezTo>
                  <a:cubicBezTo>
                    <a:pt x="3805270" y="1966576"/>
                    <a:pt x="3818267" y="1953053"/>
                    <a:pt x="3834297" y="1953053"/>
                  </a:cubicBezTo>
                  <a:cubicBezTo>
                    <a:pt x="3850326" y="1953053"/>
                    <a:pt x="3863323" y="1966576"/>
                    <a:pt x="3863323" y="1983253"/>
                  </a:cubicBezTo>
                  <a:cubicBezTo>
                    <a:pt x="3863323" y="1999930"/>
                    <a:pt x="3850326" y="2013453"/>
                    <a:pt x="3834297" y="2013453"/>
                  </a:cubicBezTo>
                  <a:close/>
                  <a:moveTo>
                    <a:pt x="3905069" y="2013453"/>
                  </a:moveTo>
                  <a:cubicBezTo>
                    <a:pt x="3889040" y="2013453"/>
                    <a:pt x="3876042" y="1999930"/>
                    <a:pt x="3876042" y="1983253"/>
                  </a:cubicBezTo>
                  <a:cubicBezTo>
                    <a:pt x="3876042" y="1966576"/>
                    <a:pt x="3889040" y="1953053"/>
                    <a:pt x="3905069" y="1953053"/>
                  </a:cubicBezTo>
                  <a:cubicBezTo>
                    <a:pt x="3921098" y="1953053"/>
                    <a:pt x="3934096" y="1966576"/>
                    <a:pt x="3934096" y="1983253"/>
                  </a:cubicBezTo>
                  <a:cubicBezTo>
                    <a:pt x="3934096" y="1999930"/>
                    <a:pt x="3921098" y="2013453"/>
                    <a:pt x="3905069" y="2013453"/>
                  </a:cubicBezTo>
                  <a:close/>
                  <a:moveTo>
                    <a:pt x="3975843" y="2013453"/>
                  </a:moveTo>
                  <a:cubicBezTo>
                    <a:pt x="3959814" y="2013453"/>
                    <a:pt x="3946816" y="1999930"/>
                    <a:pt x="3946816" y="1983253"/>
                  </a:cubicBezTo>
                  <a:cubicBezTo>
                    <a:pt x="3946816" y="1966576"/>
                    <a:pt x="3959814" y="1953053"/>
                    <a:pt x="3975843" y="1953053"/>
                  </a:cubicBezTo>
                  <a:cubicBezTo>
                    <a:pt x="3991872" y="1953053"/>
                    <a:pt x="4004870" y="1966576"/>
                    <a:pt x="4004870" y="1983253"/>
                  </a:cubicBezTo>
                  <a:cubicBezTo>
                    <a:pt x="4004870" y="1999930"/>
                    <a:pt x="3991872" y="2013453"/>
                    <a:pt x="3975843" y="2013453"/>
                  </a:cubicBezTo>
                  <a:close/>
                  <a:moveTo>
                    <a:pt x="4046616" y="2013453"/>
                  </a:moveTo>
                  <a:cubicBezTo>
                    <a:pt x="4030587" y="2013453"/>
                    <a:pt x="4017589" y="1999930"/>
                    <a:pt x="4017589" y="1983253"/>
                  </a:cubicBezTo>
                  <a:cubicBezTo>
                    <a:pt x="4017589" y="1966576"/>
                    <a:pt x="4030587" y="1953053"/>
                    <a:pt x="4046616" y="1953053"/>
                  </a:cubicBezTo>
                  <a:cubicBezTo>
                    <a:pt x="4062645" y="1953053"/>
                    <a:pt x="4075643" y="1966576"/>
                    <a:pt x="4075643" y="1983253"/>
                  </a:cubicBezTo>
                  <a:cubicBezTo>
                    <a:pt x="4075643" y="1999930"/>
                    <a:pt x="4062645" y="2013453"/>
                    <a:pt x="4046616" y="2013453"/>
                  </a:cubicBezTo>
                  <a:close/>
                  <a:moveTo>
                    <a:pt x="4117391" y="2013453"/>
                  </a:moveTo>
                  <a:cubicBezTo>
                    <a:pt x="4101361" y="2013453"/>
                    <a:pt x="4088364" y="1999930"/>
                    <a:pt x="4088364" y="1983253"/>
                  </a:cubicBezTo>
                  <a:cubicBezTo>
                    <a:pt x="4088364" y="1966576"/>
                    <a:pt x="4101361" y="1953053"/>
                    <a:pt x="4117391" y="1953053"/>
                  </a:cubicBezTo>
                  <a:cubicBezTo>
                    <a:pt x="4133420" y="1953053"/>
                    <a:pt x="4146417" y="1966576"/>
                    <a:pt x="4146417" y="1983253"/>
                  </a:cubicBezTo>
                  <a:cubicBezTo>
                    <a:pt x="4146417" y="1999930"/>
                    <a:pt x="4133420" y="2013453"/>
                    <a:pt x="4117391" y="2013453"/>
                  </a:cubicBezTo>
                  <a:close/>
                  <a:moveTo>
                    <a:pt x="4188163" y="2013453"/>
                  </a:moveTo>
                  <a:cubicBezTo>
                    <a:pt x="4172134" y="2013453"/>
                    <a:pt x="4159136" y="1999930"/>
                    <a:pt x="4159136" y="1983253"/>
                  </a:cubicBezTo>
                  <a:cubicBezTo>
                    <a:pt x="4159136" y="1966576"/>
                    <a:pt x="4172134" y="1953053"/>
                    <a:pt x="4188163" y="1953053"/>
                  </a:cubicBezTo>
                  <a:cubicBezTo>
                    <a:pt x="4204192" y="1953053"/>
                    <a:pt x="4217190" y="1966576"/>
                    <a:pt x="4217190" y="1983253"/>
                  </a:cubicBezTo>
                  <a:cubicBezTo>
                    <a:pt x="4217190" y="1999930"/>
                    <a:pt x="4204192" y="2013453"/>
                    <a:pt x="4188163" y="2013453"/>
                  </a:cubicBezTo>
                  <a:close/>
                  <a:moveTo>
                    <a:pt x="5603633" y="2013453"/>
                  </a:moveTo>
                  <a:cubicBezTo>
                    <a:pt x="5587604" y="2013453"/>
                    <a:pt x="5574601" y="1999930"/>
                    <a:pt x="5574601" y="1983253"/>
                  </a:cubicBezTo>
                  <a:cubicBezTo>
                    <a:pt x="5574601" y="1966576"/>
                    <a:pt x="5587604" y="1953053"/>
                    <a:pt x="5603633" y="1953053"/>
                  </a:cubicBezTo>
                  <a:cubicBezTo>
                    <a:pt x="5619662" y="1953053"/>
                    <a:pt x="5632655" y="1966576"/>
                    <a:pt x="5632655" y="1983253"/>
                  </a:cubicBezTo>
                  <a:cubicBezTo>
                    <a:pt x="5632655" y="1999930"/>
                    <a:pt x="5619662" y="2013453"/>
                    <a:pt x="5603633" y="2013453"/>
                  </a:cubicBezTo>
                  <a:close/>
                  <a:moveTo>
                    <a:pt x="5674406" y="2013453"/>
                  </a:moveTo>
                  <a:cubicBezTo>
                    <a:pt x="5658377" y="2013453"/>
                    <a:pt x="5645374" y="1999930"/>
                    <a:pt x="5645374" y="1983253"/>
                  </a:cubicBezTo>
                  <a:cubicBezTo>
                    <a:pt x="5645374" y="1966576"/>
                    <a:pt x="5658377" y="1953053"/>
                    <a:pt x="5674406" y="1953053"/>
                  </a:cubicBezTo>
                  <a:cubicBezTo>
                    <a:pt x="5690436" y="1953053"/>
                    <a:pt x="5703428" y="1966576"/>
                    <a:pt x="5703428" y="1983253"/>
                  </a:cubicBezTo>
                  <a:cubicBezTo>
                    <a:pt x="5703428" y="1999930"/>
                    <a:pt x="5690436" y="2013453"/>
                    <a:pt x="5674406" y="2013453"/>
                  </a:cubicBezTo>
                  <a:close/>
                  <a:moveTo>
                    <a:pt x="5745180" y="2013453"/>
                  </a:moveTo>
                  <a:cubicBezTo>
                    <a:pt x="5729150" y="2013453"/>
                    <a:pt x="5716147" y="1999930"/>
                    <a:pt x="5716147" y="1983253"/>
                  </a:cubicBezTo>
                  <a:cubicBezTo>
                    <a:pt x="5716147" y="1966576"/>
                    <a:pt x="5729150" y="1953053"/>
                    <a:pt x="5745180" y="1953053"/>
                  </a:cubicBezTo>
                  <a:cubicBezTo>
                    <a:pt x="5761209" y="1953053"/>
                    <a:pt x="5774201" y="1966576"/>
                    <a:pt x="5774201" y="1983253"/>
                  </a:cubicBezTo>
                  <a:cubicBezTo>
                    <a:pt x="5774201" y="1999930"/>
                    <a:pt x="5761209" y="2013453"/>
                    <a:pt x="5745180" y="2013453"/>
                  </a:cubicBezTo>
                  <a:close/>
                  <a:moveTo>
                    <a:pt x="5815954" y="2013453"/>
                  </a:moveTo>
                  <a:cubicBezTo>
                    <a:pt x="5799925" y="2013453"/>
                    <a:pt x="5786922" y="1999930"/>
                    <a:pt x="5786922" y="1983253"/>
                  </a:cubicBezTo>
                  <a:cubicBezTo>
                    <a:pt x="5786922" y="1966576"/>
                    <a:pt x="5799925" y="1953053"/>
                    <a:pt x="5815954" y="1953053"/>
                  </a:cubicBezTo>
                  <a:cubicBezTo>
                    <a:pt x="5831983" y="1953053"/>
                    <a:pt x="5844975" y="1966576"/>
                    <a:pt x="5844975" y="1983253"/>
                  </a:cubicBezTo>
                  <a:cubicBezTo>
                    <a:pt x="5844975" y="1999930"/>
                    <a:pt x="5831983" y="2013453"/>
                    <a:pt x="5815954" y="2013453"/>
                  </a:cubicBezTo>
                  <a:close/>
                  <a:moveTo>
                    <a:pt x="5886727" y="2013453"/>
                  </a:moveTo>
                  <a:cubicBezTo>
                    <a:pt x="5870698" y="2013453"/>
                    <a:pt x="5857695" y="1999930"/>
                    <a:pt x="5857695" y="1983253"/>
                  </a:cubicBezTo>
                  <a:cubicBezTo>
                    <a:pt x="5857695" y="1966576"/>
                    <a:pt x="5870698" y="1953053"/>
                    <a:pt x="5886727" y="1953053"/>
                  </a:cubicBezTo>
                  <a:cubicBezTo>
                    <a:pt x="5902756" y="1953053"/>
                    <a:pt x="5915749" y="1966576"/>
                    <a:pt x="5915749" y="1983253"/>
                  </a:cubicBezTo>
                  <a:cubicBezTo>
                    <a:pt x="5915749" y="1999930"/>
                    <a:pt x="5902756" y="2013453"/>
                    <a:pt x="5886727" y="2013453"/>
                  </a:cubicBezTo>
                  <a:close/>
                  <a:moveTo>
                    <a:pt x="5957500" y="2013453"/>
                  </a:moveTo>
                  <a:cubicBezTo>
                    <a:pt x="5941471" y="2013453"/>
                    <a:pt x="5928468" y="1999930"/>
                    <a:pt x="5928468" y="1983253"/>
                  </a:cubicBezTo>
                  <a:cubicBezTo>
                    <a:pt x="5928468" y="1966576"/>
                    <a:pt x="5941471" y="1953053"/>
                    <a:pt x="5957500" y="1953053"/>
                  </a:cubicBezTo>
                  <a:cubicBezTo>
                    <a:pt x="5973530" y="1953053"/>
                    <a:pt x="5986522" y="1966576"/>
                    <a:pt x="5986522" y="1983253"/>
                  </a:cubicBezTo>
                  <a:cubicBezTo>
                    <a:pt x="5986522" y="1999930"/>
                    <a:pt x="5973530" y="2013453"/>
                    <a:pt x="5957500" y="2013453"/>
                  </a:cubicBezTo>
                  <a:close/>
                  <a:moveTo>
                    <a:pt x="6028274" y="2013453"/>
                  </a:moveTo>
                  <a:cubicBezTo>
                    <a:pt x="6012244" y="2013453"/>
                    <a:pt x="5999241" y="1999930"/>
                    <a:pt x="5999241" y="1983253"/>
                  </a:cubicBezTo>
                  <a:cubicBezTo>
                    <a:pt x="5999241" y="1966576"/>
                    <a:pt x="6012244" y="1953053"/>
                    <a:pt x="6028274" y="1953053"/>
                  </a:cubicBezTo>
                  <a:cubicBezTo>
                    <a:pt x="6044303" y="1953053"/>
                    <a:pt x="6057295" y="1966576"/>
                    <a:pt x="6057295" y="1983253"/>
                  </a:cubicBezTo>
                  <a:cubicBezTo>
                    <a:pt x="6057295" y="1999930"/>
                    <a:pt x="6044303" y="2013453"/>
                    <a:pt x="6028274" y="2013453"/>
                  </a:cubicBezTo>
                  <a:close/>
                  <a:moveTo>
                    <a:pt x="6099048" y="2013453"/>
                  </a:moveTo>
                  <a:cubicBezTo>
                    <a:pt x="6083019" y="2013453"/>
                    <a:pt x="6070016" y="1999930"/>
                    <a:pt x="6070016" y="1983253"/>
                  </a:cubicBezTo>
                  <a:cubicBezTo>
                    <a:pt x="6070016" y="1966576"/>
                    <a:pt x="6083019" y="1953053"/>
                    <a:pt x="6099048" y="1953053"/>
                  </a:cubicBezTo>
                  <a:cubicBezTo>
                    <a:pt x="6115077" y="1953053"/>
                    <a:pt x="6128069" y="1966576"/>
                    <a:pt x="6128069" y="1983253"/>
                  </a:cubicBezTo>
                  <a:cubicBezTo>
                    <a:pt x="6128069" y="1999930"/>
                    <a:pt x="6115077" y="2013453"/>
                    <a:pt x="6099048" y="2013453"/>
                  </a:cubicBezTo>
                  <a:close/>
                  <a:moveTo>
                    <a:pt x="6169820" y="2013453"/>
                  </a:moveTo>
                  <a:cubicBezTo>
                    <a:pt x="6153791" y="2013453"/>
                    <a:pt x="6140788" y="1999930"/>
                    <a:pt x="6140788" y="1983253"/>
                  </a:cubicBezTo>
                  <a:cubicBezTo>
                    <a:pt x="6140788" y="1966576"/>
                    <a:pt x="6153791" y="1953053"/>
                    <a:pt x="6169820" y="1953053"/>
                  </a:cubicBezTo>
                  <a:cubicBezTo>
                    <a:pt x="6185849" y="1953053"/>
                    <a:pt x="6198842" y="1966576"/>
                    <a:pt x="6198842" y="1983253"/>
                  </a:cubicBezTo>
                  <a:cubicBezTo>
                    <a:pt x="6198842" y="1999930"/>
                    <a:pt x="6185849" y="2013453"/>
                    <a:pt x="6169820" y="2013453"/>
                  </a:cubicBezTo>
                  <a:close/>
                  <a:moveTo>
                    <a:pt x="6240593" y="2013453"/>
                  </a:moveTo>
                  <a:cubicBezTo>
                    <a:pt x="6224564" y="2013453"/>
                    <a:pt x="6211561" y="1999930"/>
                    <a:pt x="6211561" y="1983253"/>
                  </a:cubicBezTo>
                  <a:cubicBezTo>
                    <a:pt x="6211561" y="1966576"/>
                    <a:pt x="6224564" y="1953053"/>
                    <a:pt x="6240593" y="1953053"/>
                  </a:cubicBezTo>
                  <a:cubicBezTo>
                    <a:pt x="6256623" y="1953053"/>
                    <a:pt x="6269615" y="1966576"/>
                    <a:pt x="6269615" y="1983253"/>
                  </a:cubicBezTo>
                  <a:cubicBezTo>
                    <a:pt x="6269615" y="1999930"/>
                    <a:pt x="6256623" y="2013453"/>
                    <a:pt x="6240593" y="2013453"/>
                  </a:cubicBezTo>
                  <a:close/>
                  <a:moveTo>
                    <a:pt x="6523687" y="2013453"/>
                  </a:moveTo>
                  <a:cubicBezTo>
                    <a:pt x="6507658" y="2013453"/>
                    <a:pt x="6494655" y="1999930"/>
                    <a:pt x="6494655" y="1983253"/>
                  </a:cubicBezTo>
                  <a:cubicBezTo>
                    <a:pt x="6494655" y="1966576"/>
                    <a:pt x="6507658" y="1953053"/>
                    <a:pt x="6523687" y="1953053"/>
                  </a:cubicBezTo>
                  <a:cubicBezTo>
                    <a:pt x="6539717" y="1953053"/>
                    <a:pt x="6552709" y="1966576"/>
                    <a:pt x="6552709" y="1983253"/>
                  </a:cubicBezTo>
                  <a:cubicBezTo>
                    <a:pt x="6552709" y="1999930"/>
                    <a:pt x="6539717" y="2013453"/>
                    <a:pt x="6523687" y="2013453"/>
                  </a:cubicBezTo>
                  <a:close/>
                  <a:moveTo>
                    <a:pt x="8576116" y="2013453"/>
                  </a:moveTo>
                  <a:cubicBezTo>
                    <a:pt x="8560086" y="2013453"/>
                    <a:pt x="8547083" y="1999930"/>
                    <a:pt x="8547083" y="1983253"/>
                  </a:cubicBezTo>
                  <a:cubicBezTo>
                    <a:pt x="8547083" y="1966576"/>
                    <a:pt x="8560086" y="1953053"/>
                    <a:pt x="8576116" y="1953053"/>
                  </a:cubicBezTo>
                  <a:cubicBezTo>
                    <a:pt x="8592145" y="1953053"/>
                    <a:pt x="8605137" y="1966576"/>
                    <a:pt x="8605137" y="1983253"/>
                  </a:cubicBezTo>
                  <a:cubicBezTo>
                    <a:pt x="8605137" y="1999930"/>
                    <a:pt x="8592145" y="2013453"/>
                    <a:pt x="8576116" y="2013453"/>
                  </a:cubicBezTo>
                  <a:close/>
                  <a:moveTo>
                    <a:pt x="8717662" y="2013453"/>
                  </a:moveTo>
                  <a:cubicBezTo>
                    <a:pt x="8701633" y="2013453"/>
                    <a:pt x="8688630" y="1999930"/>
                    <a:pt x="8688630" y="1983253"/>
                  </a:cubicBezTo>
                  <a:cubicBezTo>
                    <a:pt x="8688630" y="1966576"/>
                    <a:pt x="8701633" y="1953053"/>
                    <a:pt x="8717662" y="1953053"/>
                  </a:cubicBezTo>
                  <a:cubicBezTo>
                    <a:pt x="8733691" y="1953053"/>
                    <a:pt x="8746684" y="1966576"/>
                    <a:pt x="8746684" y="1983253"/>
                  </a:cubicBezTo>
                  <a:cubicBezTo>
                    <a:pt x="8746684" y="1999930"/>
                    <a:pt x="8733691" y="2013453"/>
                    <a:pt x="8717662" y="2013453"/>
                  </a:cubicBezTo>
                  <a:close/>
                  <a:moveTo>
                    <a:pt x="8788435" y="2013453"/>
                  </a:moveTo>
                  <a:cubicBezTo>
                    <a:pt x="8772406" y="2013453"/>
                    <a:pt x="8759403" y="1999930"/>
                    <a:pt x="8759403" y="1983253"/>
                  </a:cubicBezTo>
                  <a:cubicBezTo>
                    <a:pt x="8759403" y="1966576"/>
                    <a:pt x="8772406" y="1953053"/>
                    <a:pt x="8788435" y="1953053"/>
                  </a:cubicBezTo>
                  <a:cubicBezTo>
                    <a:pt x="8804465" y="1953053"/>
                    <a:pt x="8817457" y="1966576"/>
                    <a:pt x="8817457" y="1983253"/>
                  </a:cubicBezTo>
                  <a:cubicBezTo>
                    <a:pt x="8817457" y="1999930"/>
                    <a:pt x="8804465" y="2013453"/>
                    <a:pt x="8788435" y="2013453"/>
                  </a:cubicBezTo>
                  <a:close/>
                  <a:moveTo>
                    <a:pt x="9000756" y="2013453"/>
                  </a:moveTo>
                  <a:cubicBezTo>
                    <a:pt x="8984727" y="2013453"/>
                    <a:pt x="8971724" y="1999930"/>
                    <a:pt x="8971724" y="1983253"/>
                  </a:cubicBezTo>
                  <a:cubicBezTo>
                    <a:pt x="8971724" y="1966576"/>
                    <a:pt x="8984727" y="1953053"/>
                    <a:pt x="9000756" y="1953053"/>
                  </a:cubicBezTo>
                  <a:cubicBezTo>
                    <a:pt x="9016785" y="1953053"/>
                    <a:pt x="9029778" y="1966576"/>
                    <a:pt x="9029778" y="1983253"/>
                  </a:cubicBezTo>
                  <a:cubicBezTo>
                    <a:pt x="9029778" y="1999930"/>
                    <a:pt x="9016785" y="2013453"/>
                    <a:pt x="9000756" y="2013453"/>
                  </a:cubicBezTo>
                  <a:close/>
                  <a:moveTo>
                    <a:pt x="3409655" y="1939853"/>
                  </a:moveTo>
                  <a:cubicBezTo>
                    <a:pt x="3393626" y="1939853"/>
                    <a:pt x="3380628" y="1926330"/>
                    <a:pt x="3380628" y="1909652"/>
                  </a:cubicBezTo>
                  <a:cubicBezTo>
                    <a:pt x="3380628" y="1892975"/>
                    <a:pt x="3393626" y="1879452"/>
                    <a:pt x="3409655" y="1879452"/>
                  </a:cubicBezTo>
                  <a:cubicBezTo>
                    <a:pt x="3425684" y="1879452"/>
                    <a:pt x="3438682" y="1892975"/>
                    <a:pt x="3438682" y="1909652"/>
                  </a:cubicBezTo>
                  <a:cubicBezTo>
                    <a:pt x="3438682" y="1926330"/>
                    <a:pt x="3425684" y="1939853"/>
                    <a:pt x="3409655" y="1939853"/>
                  </a:cubicBezTo>
                  <a:close/>
                  <a:moveTo>
                    <a:pt x="3480429" y="1939853"/>
                  </a:moveTo>
                  <a:cubicBezTo>
                    <a:pt x="3464400" y="1939853"/>
                    <a:pt x="3451402" y="1926330"/>
                    <a:pt x="3451402" y="1909652"/>
                  </a:cubicBezTo>
                  <a:cubicBezTo>
                    <a:pt x="3451402" y="1892975"/>
                    <a:pt x="3464400" y="1879452"/>
                    <a:pt x="3480429" y="1879452"/>
                  </a:cubicBezTo>
                  <a:cubicBezTo>
                    <a:pt x="3496458" y="1879452"/>
                    <a:pt x="3509456" y="1892975"/>
                    <a:pt x="3509456" y="1909652"/>
                  </a:cubicBezTo>
                  <a:cubicBezTo>
                    <a:pt x="3509456" y="1926330"/>
                    <a:pt x="3496458" y="1939853"/>
                    <a:pt x="3480429" y="1939853"/>
                  </a:cubicBezTo>
                  <a:close/>
                  <a:moveTo>
                    <a:pt x="3551204" y="1939853"/>
                  </a:moveTo>
                  <a:cubicBezTo>
                    <a:pt x="3535174" y="1939853"/>
                    <a:pt x="3522177" y="1926330"/>
                    <a:pt x="3522177" y="1909652"/>
                  </a:cubicBezTo>
                  <a:cubicBezTo>
                    <a:pt x="3522177" y="1892975"/>
                    <a:pt x="3535174" y="1879452"/>
                    <a:pt x="3551204" y="1879452"/>
                  </a:cubicBezTo>
                  <a:cubicBezTo>
                    <a:pt x="3567233" y="1879452"/>
                    <a:pt x="3580230" y="1892975"/>
                    <a:pt x="3580230" y="1909652"/>
                  </a:cubicBezTo>
                  <a:cubicBezTo>
                    <a:pt x="3580230" y="1926330"/>
                    <a:pt x="3567233" y="1939853"/>
                    <a:pt x="3551204" y="1939853"/>
                  </a:cubicBezTo>
                  <a:close/>
                  <a:moveTo>
                    <a:pt x="3621976" y="1939853"/>
                  </a:moveTo>
                  <a:cubicBezTo>
                    <a:pt x="3605947" y="1939853"/>
                    <a:pt x="3592949" y="1926330"/>
                    <a:pt x="3592949" y="1909652"/>
                  </a:cubicBezTo>
                  <a:cubicBezTo>
                    <a:pt x="3592949" y="1892975"/>
                    <a:pt x="3605947" y="1879452"/>
                    <a:pt x="3621976" y="1879452"/>
                  </a:cubicBezTo>
                  <a:cubicBezTo>
                    <a:pt x="3638005" y="1879452"/>
                    <a:pt x="3651003" y="1892975"/>
                    <a:pt x="3651003" y="1909652"/>
                  </a:cubicBezTo>
                  <a:cubicBezTo>
                    <a:pt x="3651003" y="1926330"/>
                    <a:pt x="3638005" y="1939853"/>
                    <a:pt x="3621976" y="1939853"/>
                  </a:cubicBezTo>
                  <a:close/>
                  <a:moveTo>
                    <a:pt x="3692749" y="1939853"/>
                  </a:moveTo>
                  <a:cubicBezTo>
                    <a:pt x="3676720" y="1939853"/>
                    <a:pt x="3663722" y="1926330"/>
                    <a:pt x="3663722" y="1909652"/>
                  </a:cubicBezTo>
                  <a:cubicBezTo>
                    <a:pt x="3663722" y="1892975"/>
                    <a:pt x="3676720" y="1879452"/>
                    <a:pt x="3692749" y="1879452"/>
                  </a:cubicBezTo>
                  <a:cubicBezTo>
                    <a:pt x="3708778" y="1879452"/>
                    <a:pt x="3721776" y="1892975"/>
                    <a:pt x="3721776" y="1909652"/>
                  </a:cubicBezTo>
                  <a:cubicBezTo>
                    <a:pt x="3721776" y="1926330"/>
                    <a:pt x="3708778" y="1939853"/>
                    <a:pt x="3692749" y="1939853"/>
                  </a:cubicBezTo>
                  <a:close/>
                  <a:moveTo>
                    <a:pt x="3763522" y="1939853"/>
                  </a:moveTo>
                  <a:cubicBezTo>
                    <a:pt x="3747493" y="1939853"/>
                    <a:pt x="3734495" y="1926330"/>
                    <a:pt x="3734495" y="1909652"/>
                  </a:cubicBezTo>
                  <a:cubicBezTo>
                    <a:pt x="3734495" y="1892975"/>
                    <a:pt x="3747493" y="1879452"/>
                    <a:pt x="3763522" y="1879452"/>
                  </a:cubicBezTo>
                  <a:cubicBezTo>
                    <a:pt x="3779551" y="1879452"/>
                    <a:pt x="3792549" y="1892975"/>
                    <a:pt x="3792549" y="1909652"/>
                  </a:cubicBezTo>
                  <a:cubicBezTo>
                    <a:pt x="3792549" y="1926330"/>
                    <a:pt x="3779551" y="1939853"/>
                    <a:pt x="3763522" y="1939853"/>
                  </a:cubicBezTo>
                  <a:close/>
                  <a:moveTo>
                    <a:pt x="3834297" y="1939853"/>
                  </a:moveTo>
                  <a:cubicBezTo>
                    <a:pt x="3818267" y="1939853"/>
                    <a:pt x="3805270" y="1926330"/>
                    <a:pt x="3805270" y="1909652"/>
                  </a:cubicBezTo>
                  <a:cubicBezTo>
                    <a:pt x="3805270" y="1892975"/>
                    <a:pt x="3818267" y="1879452"/>
                    <a:pt x="3834297" y="1879452"/>
                  </a:cubicBezTo>
                  <a:cubicBezTo>
                    <a:pt x="3850326" y="1879452"/>
                    <a:pt x="3863323" y="1892975"/>
                    <a:pt x="3863323" y="1909652"/>
                  </a:cubicBezTo>
                  <a:cubicBezTo>
                    <a:pt x="3863323" y="1926330"/>
                    <a:pt x="3850326" y="1939853"/>
                    <a:pt x="3834297" y="1939853"/>
                  </a:cubicBezTo>
                  <a:close/>
                  <a:moveTo>
                    <a:pt x="3905069" y="1939853"/>
                  </a:moveTo>
                  <a:cubicBezTo>
                    <a:pt x="3889040" y="1939853"/>
                    <a:pt x="3876042" y="1926330"/>
                    <a:pt x="3876042" y="1909652"/>
                  </a:cubicBezTo>
                  <a:cubicBezTo>
                    <a:pt x="3876042" y="1892975"/>
                    <a:pt x="3889040" y="1879452"/>
                    <a:pt x="3905069" y="1879452"/>
                  </a:cubicBezTo>
                  <a:cubicBezTo>
                    <a:pt x="3921098" y="1879452"/>
                    <a:pt x="3934096" y="1892975"/>
                    <a:pt x="3934096" y="1909652"/>
                  </a:cubicBezTo>
                  <a:cubicBezTo>
                    <a:pt x="3934096" y="1926330"/>
                    <a:pt x="3921098" y="1939853"/>
                    <a:pt x="3905069" y="1939853"/>
                  </a:cubicBezTo>
                  <a:close/>
                  <a:moveTo>
                    <a:pt x="3975843" y="1939853"/>
                  </a:moveTo>
                  <a:cubicBezTo>
                    <a:pt x="3959814" y="1939853"/>
                    <a:pt x="3946816" y="1926330"/>
                    <a:pt x="3946816" y="1909652"/>
                  </a:cubicBezTo>
                  <a:cubicBezTo>
                    <a:pt x="3946816" y="1892975"/>
                    <a:pt x="3959814" y="1879452"/>
                    <a:pt x="3975843" y="1879452"/>
                  </a:cubicBezTo>
                  <a:cubicBezTo>
                    <a:pt x="3991872" y="1879452"/>
                    <a:pt x="4004870" y="1892975"/>
                    <a:pt x="4004870" y="1909652"/>
                  </a:cubicBezTo>
                  <a:cubicBezTo>
                    <a:pt x="4004870" y="1926330"/>
                    <a:pt x="3991872" y="1939853"/>
                    <a:pt x="3975843" y="1939853"/>
                  </a:cubicBezTo>
                  <a:close/>
                  <a:moveTo>
                    <a:pt x="4046616" y="1939853"/>
                  </a:moveTo>
                  <a:cubicBezTo>
                    <a:pt x="4030587" y="1939853"/>
                    <a:pt x="4017589" y="1926330"/>
                    <a:pt x="4017589" y="1909652"/>
                  </a:cubicBezTo>
                  <a:cubicBezTo>
                    <a:pt x="4017589" y="1892975"/>
                    <a:pt x="4030587" y="1879452"/>
                    <a:pt x="4046616" y="1879452"/>
                  </a:cubicBezTo>
                  <a:cubicBezTo>
                    <a:pt x="4062645" y="1879452"/>
                    <a:pt x="4075643" y="1892975"/>
                    <a:pt x="4075643" y="1909652"/>
                  </a:cubicBezTo>
                  <a:cubicBezTo>
                    <a:pt x="4075643" y="1926330"/>
                    <a:pt x="4062645" y="1939853"/>
                    <a:pt x="4046616" y="1939853"/>
                  </a:cubicBezTo>
                  <a:close/>
                  <a:moveTo>
                    <a:pt x="4117391" y="1939853"/>
                  </a:moveTo>
                  <a:cubicBezTo>
                    <a:pt x="4101361" y="1939853"/>
                    <a:pt x="4088364" y="1926330"/>
                    <a:pt x="4088364" y="1909652"/>
                  </a:cubicBezTo>
                  <a:cubicBezTo>
                    <a:pt x="4088364" y="1892975"/>
                    <a:pt x="4101361" y="1879452"/>
                    <a:pt x="4117391" y="1879452"/>
                  </a:cubicBezTo>
                  <a:cubicBezTo>
                    <a:pt x="4133420" y="1879452"/>
                    <a:pt x="4146417" y="1892975"/>
                    <a:pt x="4146417" y="1909652"/>
                  </a:cubicBezTo>
                  <a:cubicBezTo>
                    <a:pt x="4146417" y="1926330"/>
                    <a:pt x="4133420" y="1939853"/>
                    <a:pt x="4117391" y="1939853"/>
                  </a:cubicBezTo>
                  <a:close/>
                  <a:moveTo>
                    <a:pt x="4188163" y="1939853"/>
                  </a:moveTo>
                  <a:cubicBezTo>
                    <a:pt x="4172134" y="1939853"/>
                    <a:pt x="4159136" y="1926330"/>
                    <a:pt x="4159136" y="1909652"/>
                  </a:cubicBezTo>
                  <a:cubicBezTo>
                    <a:pt x="4159136" y="1892975"/>
                    <a:pt x="4172134" y="1879452"/>
                    <a:pt x="4188163" y="1879452"/>
                  </a:cubicBezTo>
                  <a:cubicBezTo>
                    <a:pt x="4204192" y="1879452"/>
                    <a:pt x="4217190" y="1892975"/>
                    <a:pt x="4217190" y="1909652"/>
                  </a:cubicBezTo>
                  <a:cubicBezTo>
                    <a:pt x="4217190" y="1926330"/>
                    <a:pt x="4204192" y="1939853"/>
                    <a:pt x="4188163" y="1939853"/>
                  </a:cubicBezTo>
                  <a:close/>
                  <a:moveTo>
                    <a:pt x="5603633" y="1939853"/>
                  </a:moveTo>
                  <a:cubicBezTo>
                    <a:pt x="5587604" y="1939853"/>
                    <a:pt x="5574601" y="1926330"/>
                    <a:pt x="5574601" y="1909652"/>
                  </a:cubicBezTo>
                  <a:cubicBezTo>
                    <a:pt x="5574601" y="1892975"/>
                    <a:pt x="5587604" y="1879452"/>
                    <a:pt x="5603633" y="1879452"/>
                  </a:cubicBezTo>
                  <a:cubicBezTo>
                    <a:pt x="5619662" y="1879452"/>
                    <a:pt x="5632655" y="1892975"/>
                    <a:pt x="5632655" y="1909652"/>
                  </a:cubicBezTo>
                  <a:cubicBezTo>
                    <a:pt x="5632655" y="1926330"/>
                    <a:pt x="5619662" y="1939853"/>
                    <a:pt x="5603633" y="1939853"/>
                  </a:cubicBezTo>
                  <a:close/>
                  <a:moveTo>
                    <a:pt x="5674406" y="1939853"/>
                  </a:moveTo>
                  <a:cubicBezTo>
                    <a:pt x="5658377" y="1939853"/>
                    <a:pt x="5645374" y="1926330"/>
                    <a:pt x="5645374" y="1909652"/>
                  </a:cubicBezTo>
                  <a:cubicBezTo>
                    <a:pt x="5645374" y="1892975"/>
                    <a:pt x="5658377" y="1879452"/>
                    <a:pt x="5674406" y="1879452"/>
                  </a:cubicBezTo>
                  <a:cubicBezTo>
                    <a:pt x="5690436" y="1879452"/>
                    <a:pt x="5703428" y="1892975"/>
                    <a:pt x="5703428" y="1909652"/>
                  </a:cubicBezTo>
                  <a:cubicBezTo>
                    <a:pt x="5703428" y="1926330"/>
                    <a:pt x="5690436" y="1939853"/>
                    <a:pt x="5674406" y="1939853"/>
                  </a:cubicBezTo>
                  <a:close/>
                  <a:moveTo>
                    <a:pt x="5745180" y="1939853"/>
                  </a:moveTo>
                  <a:cubicBezTo>
                    <a:pt x="5729150" y="1939853"/>
                    <a:pt x="5716147" y="1926330"/>
                    <a:pt x="5716147" y="1909652"/>
                  </a:cubicBezTo>
                  <a:cubicBezTo>
                    <a:pt x="5716147" y="1892975"/>
                    <a:pt x="5729150" y="1879452"/>
                    <a:pt x="5745180" y="1879452"/>
                  </a:cubicBezTo>
                  <a:cubicBezTo>
                    <a:pt x="5761209" y="1879452"/>
                    <a:pt x="5774201" y="1892975"/>
                    <a:pt x="5774201" y="1909652"/>
                  </a:cubicBezTo>
                  <a:cubicBezTo>
                    <a:pt x="5774201" y="1926330"/>
                    <a:pt x="5761209" y="1939853"/>
                    <a:pt x="5745180" y="1939853"/>
                  </a:cubicBezTo>
                  <a:close/>
                  <a:moveTo>
                    <a:pt x="5815954" y="1939853"/>
                  </a:moveTo>
                  <a:cubicBezTo>
                    <a:pt x="5799925" y="1939853"/>
                    <a:pt x="5786922" y="1926330"/>
                    <a:pt x="5786922" y="1909652"/>
                  </a:cubicBezTo>
                  <a:cubicBezTo>
                    <a:pt x="5786922" y="1892975"/>
                    <a:pt x="5799925" y="1879452"/>
                    <a:pt x="5815954" y="1879452"/>
                  </a:cubicBezTo>
                  <a:cubicBezTo>
                    <a:pt x="5831983" y="1879452"/>
                    <a:pt x="5844975" y="1892975"/>
                    <a:pt x="5844975" y="1909652"/>
                  </a:cubicBezTo>
                  <a:cubicBezTo>
                    <a:pt x="5844975" y="1926330"/>
                    <a:pt x="5831983" y="1939853"/>
                    <a:pt x="5815954" y="1939853"/>
                  </a:cubicBezTo>
                  <a:close/>
                  <a:moveTo>
                    <a:pt x="5886727" y="1939853"/>
                  </a:moveTo>
                  <a:cubicBezTo>
                    <a:pt x="5870698" y="1939853"/>
                    <a:pt x="5857695" y="1926330"/>
                    <a:pt x="5857695" y="1909652"/>
                  </a:cubicBezTo>
                  <a:cubicBezTo>
                    <a:pt x="5857695" y="1892975"/>
                    <a:pt x="5870698" y="1879452"/>
                    <a:pt x="5886727" y="1879452"/>
                  </a:cubicBezTo>
                  <a:cubicBezTo>
                    <a:pt x="5902756" y="1879452"/>
                    <a:pt x="5915749" y="1892975"/>
                    <a:pt x="5915749" y="1909652"/>
                  </a:cubicBezTo>
                  <a:cubicBezTo>
                    <a:pt x="5915749" y="1926330"/>
                    <a:pt x="5902756" y="1939853"/>
                    <a:pt x="5886727" y="1939853"/>
                  </a:cubicBezTo>
                  <a:close/>
                  <a:moveTo>
                    <a:pt x="5957500" y="1939853"/>
                  </a:moveTo>
                  <a:cubicBezTo>
                    <a:pt x="5941471" y="1939853"/>
                    <a:pt x="5928468" y="1926330"/>
                    <a:pt x="5928468" y="1909652"/>
                  </a:cubicBezTo>
                  <a:cubicBezTo>
                    <a:pt x="5928468" y="1892975"/>
                    <a:pt x="5941471" y="1879452"/>
                    <a:pt x="5957500" y="1879452"/>
                  </a:cubicBezTo>
                  <a:cubicBezTo>
                    <a:pt x="5973530" y="1879452"/>
                    <a:pt x="5986522" y="1892975"/>
                    <a:pt x="5986522" y="1909652"/>
                  </a:cubicBezTo>
                  <a:cubicBezTo>
                    <a:pt x="5986522" y="1926330"/>
                    <a:pt x="5973530" y="1939853"/>
                    <a:pt x="5957500" y="1939853"/>
                  </a:cubicBezTo>
                  <a:close/>
                  <a:moveTo>
                    <a:pt x="6028274" y="1939853"/>
                  </a:moveTo>
                  <a:cubicBezTo>
                    <a:pt x="6012244" y="1939853"/>
                    <a:pt x="5999241" y="1926330"/>
                    <a:pt x="5999241" y="1909652"/>
                  </a:cubicBezTo>
                  <a:cubicBezTo>
                    <a:pt x="5999241" y="1892975"/>
                    <a:pt x="6012244" y="1879452"/>
                    <a:pt x="6028274" y="1879452"/>
                  </a:cubicBezTo>
                  <a:cubicBezTo>
                    <a:pt x="6044303" y="1879452"/>
                    <a:pt x="6057295" y="1892975"/>
                    <a:pt x="6057295" y="1909652"/>
                  </a:cubicBezTo>
                  <a:cubicBezTo>
                    <a:pt x="6057295" y="1926330"/>
                    <a:pt x="6044303" y="1939853"/>
                    <a:pt x="6028274" y="1939853"/>
                  </a:cubicBezTo>
                  <a:close/>
                  <a:moveTo>
                    <a:pt x="6099048" y="1939853"/>
                  </a:moveTo>
                  <a:cubicBezTo>
                    <a:pt x="6083019" y="1939853"/>
                    <a:pt x="6070016" y="1926330"/>
                    <a:pt x="6070016" y="1909652"/>
                  </a:cubicBezTo>
                  <a:cubicBezTo>
                    <a:pt x="6070016" y="1892975"/>
                    <a:pt x="6083019" y="1879452"/>
                    <a:pt x="6099048" y="1879452"/>
                  </a:cubicBezTo>
                  <a:cubicBezTo>
                    <a:pt x="6115077" y="1879452"/>
                    <a:pt x="6128069" y="1892975"/>
                    <a:pt x="6128069" y="1909652"/>
                  </a:cubicBezTo>
                  <a:cubicBezTo>
                    <a:pt x="6128069" y="1926330"/>
                    <a:pt x="6115077" y="1939853"/>
                    <a:pt x="6099048" y="1939853"/>
                  </a:cubicBezTo>
                  <a:close/>
                  <a:moveTo>
                    <a:pt x="6169820" y="1939853"/>
                  </a:moveTo>
                  <a:cubicBezTo>
                    <a:pt x="6153791" y="1939853"/>
                    <a:pt x="6140788" y="1926330"/>
                    <a:pt x="6140788" y="1909652"/>
                  </a:cubicBezTo>
                  <a:cubicBezTo>
                    <a:pt x="6140788" y="1892975"/>
                    <a:pt x="6153791" y="1879452"/>
                    <a:pt x="6169820" y="1879452"/>
                  </a:cubicBezTo>
                  <a:cubicBezTo>
                    <a:pt x="6185849" y="1879452"/>
                    <a:pt x="6198842" y="1892975"/>
                    <a:pt x="6198842" y="1909652"/>
                  </a:cubicBezTo>
                  <a:cubicBezTo>
                    <a:pt x="6198842" y="1926330"/>
                    <a:pt x="6185849" y="1939853"/>
                    <a:pt x="6169820" y="1939853"/>
                  </a:cubicBezTo>
                  <a:close/>
                  <a:moveTo>
                    <a:pt x="6452914" y="1939853"/>
                  </a:moveTo>
                  <a:cubicBezTo>
                    <a:pt x="6436885" y="1939853"/>
                    <a:pt x="6423882" y="1926330"/>
                    <a:pt x="6423882" y="1909652"/>
                  </a:cubicBezTo>
                  <a:cubicBezTo>
                    <a:pt x="6423882" y="1892975"/>
                    <a:pt x="6436885" y="1879452"/>
                    <a:pt x="6452914" y="1879452"/>
                  </a:cubicBezTo>
                  <a:cubicBezTo>
                    <a:pt x="6468943" y="1879452"/>
                    <a:pt x="6481936" y="1892975"/>
                    <a:pt x="6481936" y="1909652"/>
                  </a:cubicBezTo>
                  <a:cubicBezTo>
                    <a:pt x="6481936" y="1926330"/>
                    <a:pt x="6468943" y="1939853"/>
                    <a:pt x="6452914" y="1939853"/>
                  </a:cubicBezTo>
                  <a:close/>
                  <a:moveTo>
                    <a:pt x="6523687" y="1939853"/>
                  </a:moveTo>
                  <a:cubicBezTo>
                    <a:pt x="6507658" y="1939853"/>
                    <a:pt x="6494655" y="1926330"/>
                    <a:pt x="6494655" y="1909652"/>
                  </a:cubicBezTo>
                  <a:cubicBezTo>
                    <a:pt x="6494655" y="1892975"/>
                    <a:pt x="6507658" y="1879452"/>
                    <a:pt x="6523687" y="1879452"/>
                  </a:cubicBezTo>
                  <a:cubicBezTo>
                    <a:pt x="6539717" y="1879452"/>
                    <a:pt x="6552709" y="1892975"/>
                    <a:pt x="6552709" y="1909652"/>
                  </a:cubicBezTo>
                  <a:cubicBezTo>
                    <a:pt x="6552709" y="1926330"/>
                    <a:pt x="6539717" y="1939853"/>
                    <a:pt x="6523687" y="1939853"/>
                  </a:cubicBezTo>
                  <a:close/>
                  <a:moveTo>
                    <a:pt x="8505342" y="1939853"/>
                  </a:moveTo>
                  <a:cubicBezTo>
                    <a:pt x="8489313" y="1939853"/>
                    <a:pt x="8476310" y="1926330"/>
                    <a:pt x="8476310" y="1909652"/>
                  </a:cubicBezTo>
                  <a:cubicBezTo>
                    <a:pt x="8476310" y="1892975"/>
                    <a:pt x="8489313" y="1879452"/>
                    <a:pt x="8505342" y="1879452"/>
                  </a:cubicBezTo>
                  <a:cubicBezTo>
                    <a:pt x="8521372" y="1879452"/>
                    <a:pt x="8534364" y="1892975"/>
                    <a:pt x="8534364" y="1909652"/>
                  </a:cubicBezTo>
                  <a:cubicBezTo>
                    <a:pt x="8534364" y="1926330"/>
                    <a:pt x="8521372" y="1939853"/>
                    <a:pt x="8505342" y="1939853"/>
                  </a:cubicBezTo>
                  <a:close/>
                  <a:moveTo>
                    <a:pt x="8576116" y="1939853"/>
                  </a:moveTo>
                  <a:cubicBezTo>
                    <a:pt x="8560086" y="1939853"/>
                    <a:pt x="8547083" y="1926330"/>
                    <a:pt x="8547083" y="1909652"/>
                  </a:cubicBezTo>
                  <a:cubicBezTo>
                    <a:pt x="8547083" y="1892975"/>
                    <a:pt x="8560086" y="1879452"/>
                    <a:pt x="8576116" y="1879452"/>
                  </a:cubicBezTo>
                  <a:cubicBezTo>
                    <a:pt x="8592145" y="1879452"/>
                    <a:pt x="8605137" y="1892975"/>
                    <a:pt x="8605137" y="1909652"/>
                  </a:cubicBezTo>
                  <a:cubicBezTo>
                    <a:pt x="8605137" y="1926330"/>
                    <a:pt x="8592145" y="1939853"/>
                    <a:pt x="8576116" y="1939853"/>
                  </a:cubicBezTo>
                  <a:close/>
                  <a:moveTo>
                    <a:pt x="8646890" y="1939853"/>
                  </a:moveTo>
                  <a:cubicBezTo>
                    <a:pt x="8630861" y="1939853"/>
                    <a:pt x="8617858" y="1926330"/>
                    <a:pt x="8617858" y="1909652"/>
                  </a:cubicBezTo>
                  <a:cubicBezTo>
                    <a:pt x="8617858" y="1892975"/>
                    <a:pt x="8630861" y="1879452"/>
                    <a:pt x="8646890" y="1879452"/>
                  </a:cubicBezTo>
                  <a:cubicBezTo>
                    <a:pt x="8662919" y="1879452"/>
                    <a:pt x="8675911" y="1892975"/>
                    <a:pt x="8675911" y="1909652"/>
                  </a:cubicBezTo>
                  <a:cubicBezTo>
                    <a:pt x="8675911" y="1926330"/>
                    <a:pt x="8662919" y="1939853"/>
                    <a:pt x="8646890" y="1939853"/>
                  </a:cubicBezTo>
                  <a:close/>
                  <a:moveTo>
                    <a:pt x="8717662" y="1939853"/>
                  </a:moveTo>
                  <a:cubicBezTo>
                    <a:pt x="8701633" y="1939853"/>
                    <a:pt x="8688630" y="1926330"/>
                    <a:pt x="8688630" y="1909652"/>
                  </a:cubicBezTo>
                  <a:cubicBezTo>
                    <a:pt x="8688630" y="1892975"/>
                    <a:pt x="8701633" y="1879452"/>
                    <a:pt x="8717662" y="1879452"/>
                  </a:cubicBezTo>
                  <a:cubicBezTo>
                    <a:pt x="8733691" y="1879452"/>
                    <a:pt x="8746684" y="1892975"/>
                    <a:pt x="8746684" y="1909652"/>
                  </a:cubicBezTo>
                  <a:cubicBezTo>
                    <a:pt x="8746684" y="1926330"/>
                    <a:pt x="8733691" y="1939853"/>
                    <a:pt x="8717662" y="1939853"/>
                  </a:cubicBezTo>
                  <a:close/>
                  <a:moveTo>
                    <a:pt x="8788435" y="1939853"/>
                  </a:moveTo>
                  <a:cubicBezTo>
                    <a:pt x="8772406" y="1939853"/>
                    <a:pt x="8759403" y="1926330"/>
                    <a:pt x="8759403" y="1909652"/>
                  </a:cubicBezTo>
                  <a:cubicBezTo>
                    <a:pt x="8759403" y="1892975"/>
                    <a:pt x="8772406" y="1879452"/>
                    <a:pt x="8788435" y="1879452"/>
                  </a:cubicBezTo>
                  <a:cubicBezTo>
                    <a:pt x="8804465" y="1879452"/>
                    <a:pt x="8817457" y="1892975"/>
                    <a:pt x="8817457" y="1909652"/>
                  </a:cubicBezTo>
                  <a:cubicBezTo>
                    <a:pt x="8817457" y="1926330"/>
                    <a:pt x="8804465" y="1939853"/>
                    <a:pt x="8788435" y="1939853"/>
                  </a:cubicBezTo>
                  <a:close/>
                  <a:moveTo>
                    <a:pt x="8859210" y="1939853"/>
                  </a:moveTo>
                  <a:cubicBezTo>
                    <a:pt x="8843180" y="1939853"/>
                    <a:pt x="8830177" y="1926330"/>
                    <a:pt x="8830177" y="1909652"/>
                  </a:cubicBezTo>
                  <a:cubicBezTo>
                    <a:pt x="8830177" y="1892975"/>
                    <a:pt x="8843180" y="1879452"/>
                    <a:pt x="8859210" y="1879452"/>
                  </a:cubicBezTo>
                  <a:cubicBezTo>
                    <a:pt x="8875239" y="1879452"/>
                    <a:pt x="8888231" y="1892975"/>
                    <a:pt x="8888231" y="1909652"/>
                  </a:cubicBezTo>
                  <a:cubicBezTo>
                    <a:pt x="8888231" y="1926330"/>
                    <a:pt x="8875239" y="1939853"/>
                    <a:pt x="8859210" y="1939853"/>
                  </a:cubicBezTo>
                  <a:close/>
                  <a:moveTo>
                    <a:pt x="9000756" y="1939853"/>
                  </a:moveTo>
                  <a:cubicBezTo>
                    <a:pt x="8984727" y="1939853"/>
                    <a:pt x="8971724" y="1926330"/>
                    <a:pt x="8971724" y="1909652"/>
                  </a:cubicBezTo>
                  <a:cubicBezTo>
                    <a:pt x="8971724" y="1892975"/>
                    <a:pt x="8984727" y="1879452"/>
                    <a:pt x="9000756" y="1879452"/>
                  </a:cubicBezTo>
                  <a:cubicBezTo>
                    <a:pt x="9016785" y="1879452"/>
                    <a:pt x="9029778" y="1892975"/>
                    <a:pt x="9029778" y="1909652"/>
                  </a:cubicBezTo>
                  <a:cubicBezTo>
                    <a:pt x="9029778" y="1926330"/>
                    <a:pt x="9016785" y="1939853"/>
                    <a:pt x="9000756" y="1939853"/>
                  </a:cubicBezTo>
                  <a:close/>
                  <a:moveTo>
                    <a:pt x="9637716" y="1939853"/>
                  </a:moveTo>
                  <a:cubicBezTo>
                    <a:pt x="9621687" y="1939853"/>
                    <a:pt x="9608684" y="1926330"/>
                    <a:pt x="9608684" y="1909652"/>
                  </a:cubicBezTo>
                  <a:cubicBezTo>
                    <a:pt x="9608684" y="1892975"/>
                    <a:pt x="9621687" y="1879452"/>
                    <a:pt x="9637716" y="1879452"/>
                  </a:cubicBezTo>
                  <a:cubicBezTo>
                    <a:pt x="9653746" y="1879452"/>
                    <a:pt x="9666738" y="1892975"/>
                    <a:pt x="9666738" y="1909652"/>
                  </a:cubicBezTo>
                  <a:cubicBezTo>
                    <a:pt x="9666738" y="1926330"/>
                    <a:pt x="9653746" y="1939853"/>
                    <a:pt x="9637716" y="1939853"/>
                  </a:cubicBezTo>
                  <a:close/>
                  <a:moveTo>
                    <a:pt x="9920810" y="1939853"/>
                  </a:moveTo>
                  <a:cubicBezTo>
                    <a:pt x="9904781" y="1939853"/>
                    <a:pt x="9891778" y="1926330"/>
                    <a:pt x="9891778" y="1909652"/>
                  </a:cubicBezTo>
                  <a:cubicBezTo>
                    <a:pt x="9891778" y="1892975"/>
                    <a:pt x="9904781" y="1879452"/>
                    <a:pt x="9920810" y="1879452"/>
                  </a:cubicBezTo>
                  <a:cubicBezTo>
                    <a:pt x="9936840" y="1879452"/>
                    <a:pt x="9949832" y="1892975"/>
                    <a:pt x="9949832" y="1909652"/>
                  </a:cubicBezTo>
                  <a:cubicBezTo>
                    <a:pt x="9949832" y="1926330"/>
                    <a:pt x="9936840" y="1939853"/>
                    <a:pt x="9920810" y="1939853"/>
                  </a:cubicBezTo>
                  <a:close/>
                  <a:moveTo>
                    <a:pt x="3480429" y="1866251"/>
                  </a:moveTo>
                  <a:cubicBezTo>
                    <a:pt x="3464400" y="1866251"/>
                    <a:pt x="3451402" y="1852728"/>
                    <a:pt x="3451402" y="1836051"/>
                  </a:cubicBezTo>
                  <a:cubicBezTo>
                    <a:pt x="3451402" y="1819373"/>
                    <a:pt x="3464400" y="1805851"/>
                    <a:pt x="3480429" y="1805851"/>
                  </a:cubicBezTo>
                  <a:cubicBezTo>
                    <a:pt x="3496458" y="1805851"/>
                    <a:pt x="3509456" y="1819373"/>
                    <a:pt x="3509456" y="1836051"/>
                  </a:cubicBezTo>
                  <a:cubicBezTo>
                    <a:pt x="3509456" y="1852728"/>
                    <a:pt x="3496458" y="1866251"/>
                    <a:pt x="3480429" y="1866251"/>
                  </a:cubicBezTo>
                  <a:close/>
                  <a:moveTo>
                    <a:pt x="3551204" y="1866251"/>
                  </a:moveTo>
                  <a:cubicBezTo>
                    <a:pt x="3535174" y="1866251"/>
                    <a:pt x="3522177" y="1852728"/>
                    <a:pt x="3522177" y="1836051"/>
                  </a:cubicBezTo>
                  <a:cubicBezTo>
                    <a:pt x="3522177" y="1819373"/>
                    <a:pt x="3535174" y="1805851"/>
                    <a:pt x="3551204" y="1805851"/>
                  </a:cubicBezTo>
                  <a:cubicBezTo>
                    <a:pt x="3567233" y="1805851"/>
                    <a:pt x="3580230" y="1819373"/>
                    <a:pt x="3580230" y="1836051"/>
                  </a:cubicBezTo>
                  <a:cubicBezTo>
                    <a:pt x="3580230" y="1852728"/>
                    <a:pt x="3567233" y="1866251"/>
                    <a:pt x="3551204" y="1866251"/>
                  </a:cubicBezTo>
                  <a:close/>
                  <a:moveTo>
                    <a:pt x="3621976" y="1866251"/>
                  </a:moveTo>
                  <a:cubicBezTo>
                    <a:pt x="3605947" y="1866251"/>
                    <a:pt x="3592949" y="1852728"/>
                    <a:pt x="3592949" y="1836051"/>
                  </a:cubicBezTo>
                  <a:cubicBezTo>
                    <a:pt x="3592949" y="1819373"/>
                    <a:pt x="3605947" y="1805851"/>
                    <a:pt x="3621976" y="1805851"/>
                  </a:cubicBezTo>
                  <a:cubicBezTo>
                    <a:pt x="3638005" y="1805851"/>
                    <a:pt x="3651003" y="1819373"/>
                    <a:pt x="3651003" y="1836051"/>
                  </a:cubicBezTo>
                  <a:cubicBezTo>
                    <a:pt x="3651003" y="1852728"/>
                    <a:pt x="3638005" y="1866251"/>
                    <a:pt x="3621976" y="1866251"/>
                  </a:cubicBezTo>
                  <a:close/>
                  <a:moveTo>
                    <a:pt x="3692749" y="1866251"/>
                  </a:moveTo>
                  <a:cubicBezTo>
                    <a:pt x="3676720" y="1866251"/>
                    <a:pt x="3663722" y="1852728"/>
                    <a:pt x="3663722" y="1836051"/>
                  </a:cubicBezTo>
                  <a:cubicBezTo>
                    <a:pt x="3663722" y="1819373"/>
                    <a:pt x="3676720" y="1805851"/>
                    <a:pt x="3692749" y="1805851"/>
                  </a:cubicBezTo>
                  <a:cubicBezTo>
                    <a:pt x="3708778" y="1805851"/>
                    <a:pt x="3721776" y="1819373"/>
                    <a:pt x="3721776" y="1836051"/>
                  </a:cubicBezTo>
                  <a:cubicBezTo>
                    <a:pt x="3721776" y="1852728"/>
                    <a:pt x="3708778" y="1866251"/>
                    <a:pt x="3692749" y="1866251"/>
                  </a:cubicBezTo>
                  <a:close/>
                  <a:moveTo>
                    <a:pt x="3763522" y="1866251"/>
                  </a:moveTo>
                  <a:cubicBezTo>
                    <a:pt x="3747493" y="1866251"/>
                    <a:pt x="3734495" y="1852728"/>
                    <a:pt x="3734495" y="1836051"/>
                  </a:cubicBezTo>
                  <a:cubicBezTo>
                    <a:pt x="3734495" y="1819373"/>
                    <a:pt x="3747493" y="1805851"/>
                    <a:pt x="3763522" y="1805851"/>
                  </a:cubicBezTo>
                  <a:cubicBezTo>
                    <a:pt x="3779551" y="1805851"/>
                    <a:pt x="3792549" y="1819373"/>
                    <a:pt x="3792549" y="1836051"/>
                  </a:cubicBezTo>
                  <a:cubicBezTo>
                    <a:pt x="3792549" y="1852728"/>
                    <a:pt x="3779551" y="1866251"/>
                    <a:pt x="3763522" y="1866251"/>
                  </a:cubicBezTo>
                  <a:close/>
                  <a:moveTo>
                    <a:pt x="3834297" y="1866251"/>
                  </a:moveTo>
                  <a:cubicBezTo>
                    <a:pt x="3818267" y="1866251"/>
                    <a:pt x="3805270" y="1852728"/>
                    <a:pt x="3805270" y="1836051"/>
                  </a:cubicBezTo>
                  <a:cubicBezTo>
                    <a:pt x="3805270" y="1819373"/>
                    <a:pt x="3818267" y="1805851"/>
                    <a:pt x="3834297" y="1805851"/>
                  </a:cubicBezTo>
                  <a:cubicBezTo>
                    <a:pt x="3850326" y="1805851"/>
                    <a:pt x="3863323" y="1819373"/>
                    <a:pt x="3863323" y="1836051"/>
                  </a:cubicBezTo>
                  <a:cubicBezTo>
                    <a:pt x="3863323" y="1852728"/>
                    <a:pt x="3850326" y="1866251"/>
                    <a:pt x="3834297" y="1866251"/>
                  </a:cubicBezTo>
                  <a:close/>
                  <a:moveTo>
                    <a:pt x="3905069" y="1866251"/>
                  </a:moveTo>
                  <a:cubicBezTo>
                    <a:pt x="3889040" y="1866251"/>
                    <a:pt x="3876042" y="1852728"/>
                    <a:pt x="3876042" y="1836051"/>
                  </a:cubicBezTo>
                  <a:cubicBezTo>
                    <a:pt x="3876042" y="1819373"/>
                    <a:pt x="3889040" y="1805851"/>
                    <a:pt x="3905069" y="1805851"/>
                  </a:cubicBezTo>
                  <a:cubicBezTo>
                    <a:pt x="3921098" y="1805851"/>
                    <a:pt x="3934096" y="1819373"/>
                    <a:pt x="3934096" y="1836051"/>
                  </a:cubicBezTo>
                  <a:cubicBezTo>
                    <a:pt x="3934096" y="1852728"/>
                    <a:pt x="3921098" y="1866251"/>
                    <a:pt x="3905069" y="1866251"/>
                  </a:cubicBezTo>
                  <a:close/>
                  <a:moveTo>
                    <a:pt x="3975843" y="1866251"/>
                  </a:moveTo>
                  <a:cubicBezTo>
                    <a:pt x="3959814" y="1866251"/>
                    <a:pt x="3946816" y="1852728"/>
                    <a:pt x="3946816" y="1836051"/>
                  </a:cubicBezTo>
                  <a:cubicBezTo>
                    <a:pt x="3946816" y="1819373"/>
                    <a:pt x="3959814" y="1805851"/>
                    <a:pt x="3975843" y="1805851"/>
                  </a:cubicBezTo>
                  <a:cubicBezTo>
                    <a:pt x="3991872" y="1805851"/>
                    <a:pt x="4004870" y="1819373"/>
                    <a:pt x="4004870" y="1836051"/>
                  </a:cubicBezTo>
                  <a:cubicBezTo>
                    <a:pt x="4004870" y="1852728"/>
                    <a:pt x="3991872" y="1866251"/>
                    <a:pt x="3975843" y="1866251"/>
                  </a:cubicBezTo>
                  <a:close/>
                  <a:moveTo>
                    <a:pt x="4046616" y="1866251"/>
                  </a:moveTo>
                  <a:cubicBezTo>
                    <a:pt x="4030587" y="1866251"/>
                    <a:pt x="4017589" y="1852728"/>
                    <a:pt x="4017589" y="1836051"/>
                  </a:cubicBezTo>
                  <a:cubicBezTo>
                    <a:pt x="4017589" y="1819373"/>
                    <a:pt x="4030587" y="1805851"/>
                    <a:pt x="4046616" y="1805851"/>
                  </a:cubicBezTo>
                  <a:cubicBezTo>
                    <a:pt x="4062645" y="1805851"/>
                    <a:pt x="4075643" y="1819373"/>
                    <a:pt x="4075643" y="1836051"/>
                  </a:cubicBezTo>
                  <a:cubicBezTo>
                    <a:pt x="4075643" y="1852728"/>
                    <a:pt x="4062645" y="1866251"/>
                    <a:pt x="4046616" y="1866251"/>
                  </a:cubicBezTo>
                  <a:close/>
                  <a:moveTo>
                    <a:pt x="4117391" y="1866251"/>
                  </a:moveTo>
                  <a:cubicBezTo>
                    <a:pt x="4101361" y="1866251"/>
                    <a:pt x="4088364" y="1852728"/>
                    <a:pt x="4088364" y="1836051"/>
                  </a:cubicBezTo>
                  <a:cubicBezTo>
                    <a:pt x="4088364" y="1819373"/>
                    <a:pt x="4101361" y="1805851"/>
                    <a:pt x="4117391" y="1805851"/>
                  </a:cubicBezTo>
                  <a:cubicBezTo>
                    <a:pt x="4133420" y="1805851"/>
                    <a:pt x="4146417" y="1819373"/>
                    <a:pt x="4146417" y="1836051"/>
                  </a:cubicBezTo>
                  <a:cubicBezTo>
                    <a:pt x="4146417" y="1852728"/>
                    <a:pt x="4133420" y="1866251"/>
                    <a:pt x="4117391" y="1866251"/>
                  </a:cubicBezTo>
                  <a:close/>
                  <a:moveTo>
                    <a:pt x="4188163" y="1866251"/>
                  </a:moveTo>
                  <a:cubicBezTo>
                    <a:pt x="4172134" y="1866251"/>
                    <a:pt x="4159136" y="1852728"/>
                    <a:pt x="4159136" y="1836051"/>
                  </a:cubicBezTo>
                  <a:cubicBezTo>
                    <a:pt x="4159136" y="1819373"/>
                    <a:pt x="4172134" y="1805851"/>
                    <a:pt x="4188163" y="1805851"/>
                  </a:cubicBezTo>
                  <a:cubicBezTo>
                    <a:pt x="4204192" y="1805851"/>
                    <a:pt x="4217190" y="1819373"/>
                    <a:pt x="4217190" y="1836051"/>
                  </a:cubicBezTo>
                  <a:cubicBezTo>
                    <a:pt x="4217190" y="1852728"/>
                    <a:pt x="4204192" y="1866251"/>
                    <a:pt x="4188163" y="1866251"/>
                  </a:cubicBezTo>
                  <a:close/>
                  <a:moveTo>
                    <a:pt x="5603633" y="1866251"/>
                  </a:moveTo>
                  <a:cubicBezTo>
                    <a:pt x="5587604" y="1866251"/>
                    <a:pt x="5574601" y="1852728"/>
                    <a:pt x="5574601" y="1836051"/>
                  </a:cubicBezTo>
                  <a:cubicBezTo>
                    <a:pt x="5574601" y="1819373"/>
                    <a:pt x="5587604" y="1805851"/>
                    <a:pt x="5603633" y="1805851"/>
                  </a:cubicBezTo>
                  <a:cubicBezTo>
                    <a:pt x="5619662" y="1805851"/>
                    <a:pt x="5632655" y="1819373"/>
                    <a:pt x="5632655" y="1836051"/>
                  </a:cubicBezTo>
                  <a:cubicBezTo>
                    <a:pt x="5632655" y="1852728"/>
                    <a:pt x="5619662" y="1866251"/>
                    <a:pt x="5603633" y="1866251"/>
                  </a:cubicBezTo>
                  <a:close/>
                  <a:moveTo>
                    <a:pt x="5674406" y="1866251"/>
                  </a:moveTo>
                  <a:cubicBezTo>
                    <a:pt x="5658377" y="1866251"/>
                    <a:pt x="5645374" y="1852728"/>
                    <a:pt x="5645374" y="1836051"/>
                  </a:cubicBezTo>
                  <a:cubicBezTo>
                    <a:pt x="5645374" y="1819373"/>
                    <a:pt x="5658377" y="1805851"/>
                    <a:pt x="5674406" y="1805851"/>
                  </a:cubicBezTo>
                  <a:cubicBezTo>
                    <a:pt x="5690436" y="1805851"/>
                    <a:pt x="5703428" y="1819373"/>
                    <a:pt x="5703428" y="1836051"/>
                  </a:cubicBezTo>
                  <a:cubicBezTo>
                    <a:pt x="5703428" y="1852728"/>
                    <a:pt x="5690436" y="1866251"/>
                    <a:pt x="5674406" y="1866251"/>
                  </a:cubicBezTo>
                  <a:close/>
                  <a:moveTo>
                    <a:pt x="5745180" y="1866251"/>
                  </a:moveTo>
                  <a:cubicBezTo>
                    <a:pt x="5729150" y="1866251"/>
                    <a:pt x="5716147" y="1852728"/>
                    <a:pt x="5716147" y="1836051"/>
                  </a:cubicBezTo>
                  <a:cubicBezTo>
                    <a:pt x="5716147" y="1819373"/>
                    <a:pt x="5729150" y="1805851"/>
                    <a:pt x="5745180" y="1805851"/>
                  </a:cubicBezTo>
                  <a:cubicBezTo>
                    <a:pt x="5761209" y="1805851"/>
                    <a:pt x="5774201" y="1819373"/>
                    <a:pt x="5774201" y="1836051"/>
                  </a:cubicBezTo>
                  <a:cubicBezTo>
                    <a:pt x="5774201" y="1852728"/>
                    <a:pt x="5761209" y="1866251"/>
                    <a:pt x="5745180" y="1866251"/>
                  </a:cubicBezTo>
                  <a:close/>
                  <a:moveTo>
                    <a:pt x="5815954" y="1866251"/>
                  </a:moveTo>
                  <a:cubicBezTo>
                    <a:pt x="5799925" y="1866251"/>
                    <a:pt x="5786922" y="1852728"/>
                    <a:pt x="5786922" y="1836051"/>
                  </a:cubicBezTo>
                  <a:cubicBezTo>
                    <a:pt x="5786922" y="1819373"/>
                    <a:pt x="5799925" y="1805851"/>
                    <a:pt x="5815954" y="1805851"/>
                  </a:cubicBezTo>
                  <a:cubicBezTo>
                    <a:pt x="5831983" y="1805851"/>
                    <a:pt x="5844975" y="1819373"/>
                    <a:pt x="5844975" y="1836051"/>
                  </a:cubicBezTo>
                  <a:cubicBezTo>
                    <a:pt x="5844975" y="1852728"/>
                    <a:pt x="5831983" y="1866251"/>
                    <a:pt x="5815954" y="1866251"/>
                  </a:cubicBezTo>
                  <a:close/>
                  <a:moveTo>
                    <a:pt x="5886727" y="1866251"/>
                  </a:moveTo>
                  <a:cubicBezTo>
                    <a:pt x="5870698" y="1866251"/>
                    <a:pt x="5857695" y="1852728"/>
                    <a:pt x="5857695" y="1836051"/>
                  </a:cubicBezTo>
                  <a:cubicBezTo>
                    <a:pt x="5857695" y="1819373"/>
                    <a:pt x="5870698" y="1805851"/>
                    <a:pt x="5886727" y="1805851"/>
                  </a:cubicBezTo>
                  <a:cubicBezTo>
                    <a:pt x="5902756" y="1805851"/>
                    <a:pt x="5915749" y="1819373"/>
                    <a:pt x="5915749" y="1836051"/>
                  </a:cubicBezTo>
                  <a:cubicBezTo>
                    <a:pt x="5915749" y="1852728"/>
                    <a:pt x="5902756" y="1866251"/>
                    <a:pt x="5886727" y="1866251"/>
                  </a:cubicBezTo>
                  <a:close/>
                  <a:moveTo>
                    <a:pt x="5957500" y="1866251"/>
                  </a:moveTo>
                  <a:cubicBezTo>
                    <a:pt x="5941471" y="1866251"/>
                    <a:pt x="5928468" y="1852728"/>
                    <a:pt x="5928468" y="1836051"/>
                  </a:cubicBezTo>
                  <a:cubicBezTo>
                    <a:pt x="5928468" y="1819373"/>
                    <a:pt x="5941471" y="1805851"/>
                    <a:pt x="5957500" y="1805851"/>
                  </a:cubicBezTo>
                  <a:cubicBezTo>
                    <a:pt x="5973530" y="1805851"/>
                    <a:pt x="5986522" y="1819373"/>
                    <a:pt x="5986522" y="1836051"/>
                  </a:cubicBezTo>
                  <a:cubicBezTo>
                    <a:pt x="5986522" y="1852728"/>
                    <a:pt x="5973530" y="1866251"/>
                    <a:pt x="5957500" y="1866251"/>
                  </a:cubicBezTo>
                  <a:close/>
                  <a:moveTo>
                    <a:pt x="6028274" y="1866251"/>
                  </a:moveTo>
                  <a:cubicBezTo>
                    <a:pt x="6012244" y="1866251"/>
                    <a:pt x="5999241" y="1852728"/>
                    <a:pt x="5999241" y="1836051"/>
                  </a:cubicBezTo>
                  <a:cubicBezTo>
                    <a:pt x="5999241" y="1819373"/>
                    <a:pt x="6012244" y="1805851"/>
                    <a:pt x="6028274" y="1805851"/>
                  </a:cubicBezTo>
                  <a:cubicBezTo>
                    <a:pt x="6044303" y="1805851"/>
                    <a:pt x="6057295" y="1819373"/>
                    <a:pt x="6057295" y="1836051"/>
                  </a:cubicBezTo>
                  <a:cubicBezTo>
                    <a:pt x="6057295" y="1852728"/>
                    <a:pt x="6044303" y="1866251"/>
                    <a:pt x="6028274" y="1866251"/>
                  </a:cubicBezTo>
                  <a:close/>
                  <a:moveTo>
                    <a:pt x="6099048" y="1866251"/>
                  </a:moveTo>
                  <a:cubicBezTo>
                    <a:pt x="6083019" y="1866251"/>
                    <a:pt x="6070016" y="1852728"/>
                    <a:pt x="6070016" y="1836051"/>
                  </a:cubicBezTo>
                  <a:cubicBezTo>
                    <a:pt x="6070016" y="1819373"/>
                    <a:pt x="6083019" y="1805851"/>
                    <a:pt x="6099048" y="1805851"/>
                  </a:cubicBezTo>
                  <a:cubicBezTo>
                    <a:pt x="6115077" y="1805851"/>
                    <a:pt x="6128069" y="1819373"/>
                    <a:pt x="6128069" y="1836051"/>
                  </a:cubicBezTo>
                  <a:cubicBezTo>
                    <a:pt x="6128069" y="1852728"/>
                    <a:pt x="6115077" y="1866251"/>
                    <a:pt x="6099048" y="1866251"/>
                  </a:cubicBezTo>
                  <a:close/>
                  <a:moveTo>
                    <a:pt x="6452914" y="1866251"/>
                  </a:moveTo>
                  <a:cubicBezTo>
                    <a:pt x="6436885" y="1866251"/>
                    <a:pt x="6423882" y="1852728"/>
                    <a:pt x="6423882" y="1836051"/>
                  </a:cubicBezTo>
                  <a:cubicBezTo>
                    <a:pt x="6423882" y="1819373"/>
                    <a:pt x="6436885" y="1805851"/>
                    <a:pt x="6452914" y="1805851"/>
                  </a:cubicBezTo>
                  <a:cubicBezTo>
                    <a:pt x="6468943" y="1805851"/>
                    <a:pt x="6481936" y="1819373"/>
                    <a:pt x="6481936" y="1836051"/>
                  </a:cubicBezTo>
                  <a:cubicBezTo>
                    <a:pt x="6481936" y="1852728"/>
                    <a:pt x="6468943" y="1866251"/>
                    <a:pt x="6452914" y="1866251"/>
                  </a:cubicBezTo>
                  <a:close/>
                  <a:moveTo>
                    <a:pt x="8434569" y="1866251"/>
                  </a:moveTo>
                  <a:cubicBezTo>
                    <a:pt x="8418540" y="1866251"/>
                    <a:pt x="8405537" y="1852728"/>
                    <a:pt x="8405537" y="1836051"/>
                  </a:cubicBezTo>
                  <a:cubicBezTo>
                    <a:pt x="8405537" y="1819373"/>
                    <a:pt x="8418540" y="1805851"/>
                    <a:pt x="8434569" y="1805851"/>
                  </a:cubicBezTo>
                  <a:cubicBezTo>
                    <a:pt x="8450598" y="1805851"/>
                    <a:pt x="8463591" y="1819373"/>
                    <a:pt x="8463591" y="1836051"/>
                  </a:cubicBezTo>
                  <a:cubicBezTo>
                    <a:pt x="8463591" y="1852728"/>
                    <a:pt x="8450598" y="1866251"/>
                    <a:pt x="8434569" y="1866251"/>
                  </a:cubicBezTo>
                  <a:close/>
                  <a:moveTo>
                    <a:pt x="8505342" y="1866251"/>
                  </a:moveTo>
                  <a:cubicBezTo>
                    <a:pt x="8489313" y="1866251"/>
                    <a:pt x="8476310" y="1852728"/>
                    <a:pt x="8476310" y="1836051"/>
                  </a:cubicBezTo>
                  <a:cubicBezTo>
                    <a:pt x="8476310" y="1819373"/>
                    <a:pt x="8489313" y="1805851"/>
                    <a:pt x="8505342" y="1805851"/>
                  </a:cubicBezTo>
                  <a:cubicBezTo>
                    <a:pt x="8521372" y="1805851"/>
                    <a:pt x="8534364" y="1819373"/>
                    <a:pt x="8534364" y="1836051"/>
                  </a:cubicBezTo>
                  <a:cubicBezTo>
                    <a:pt x="8534364" y="1852728"/>
                    <a:pt x="8521372" y="1866251"/>
                    <a:pt x="8505342" y="1866251"/>
                  </a:cubicBezTo>
                  <a:close/>
                  <a:moveTo>
                    <a:pt x="8576116" y="1866251"/>
                  </a:moveTo>
                  <a:cubicBezTo>
                    <a:pt x="8560086" y="1866251"/>
                    <a:pt x="8547083" y="1852728"/>
                    <a:pt x="8547083" y="1836051"/>
                  </a:cubicBezTo>
                  <a:cubicBezTo>
                    <a:pt x="8547083" y="1819373"/>
                    <a:pt x="8560086" y="1805851"/>
                    <a:pt x="8576116" y="1805851"/>
                  </a:cubicBezTo>
                  <a:cubicBezTo>
                    <a:pt x="8592145" y="1805851"/>
                    <a:pt x="8605137" y="1819373"/>
                    <a:pt x="8605137" y="1836051"/>
                  </a:cubicBezTo>
                  <a:cubicBezTo>
                    <a:pt x="8605137" y="1852728"/>
                    <a:pt x="8592145" y="1866251"/>
                    <a:pt x="8576116" y="1866251"/>
                  </a:cubicBezTo>
                  <a:close/>
                  <a:moveTo>
                    <a:pt x="8646890" y="1866251"/>
                  </a:moveTo>
                  <a:cubicBezTo>
                    <a:pt x="8630861" y="1866251"/>
                    <a:pt x="8617858" y="1852728"/>
                    <a:pt x="8617858" y="1836051"/>
                  </a:cubicBezTo>
                  <a:cubicBezTo>
                    <a:pt x="8617858" y="1819373"/>
                    <a:pt x="8630861" y="1805851"/>
                    <a:pt x="8646890" y="1805851"/>
                  </a:cubicBezTo>
                  <a:cubicBezTo>
                    <a:pt x="8662919" y="1805851"/>
                    <a:pt x="8675911" y="1819373"/>
                    <a:pt x="8675911" y="1836051"/>
                  </a:cubicBezTo>
                  <a:cubicBezTo>
                    <a:pt x="8675911" y="1852728"/>
                    <a:pt x="8662919" y="1866251"/>
                    <a:pt x="8646890" y="1866251"/>
                  </a:cubicBezTo>
                  <a:close/>
                  <a:moveTo>
                    <a:pt x="8717662" y="1866251"/>
                  </a:moveTo>
                  <a:cubicBezTo>
                    <a:pt x="8701633" y="1866251"/>
                    <a:pt x="8688630" y="1852728"/>
                    <a:pt x="8688630" y="1836051"/>
                  </a:cubicBezTo>
                  <a:cubicBezTo>
                    <a:pt x="8688630" y="1819373"/>
                    <a:pt x="8701633" y="1805851"/>
                    <a:pt x="8717662" y="1805851"/>
                  </a:cubicBezTo>
                  <a:cubicBezTo>
                    <a:pt x="8733691" y="1805851"/>
                    <a:pt x="8746684" y="1819373"/>
                    <a:pt x="8746684" y="1836051"/>
                  </a:cubicBezTo>
                  <a:cubicBezTo>
                    <a:pt x="8746684" y="1852728"/>
                    <a:pt x="8733691" y="1866251"/>
                    <a:pt x="8717662" y="1866251"/>
                  </a:cubicBezTo>
                  <a:close/>
                  <a:moveTo>
                    <a:pt x="8788435" y="1866251"/>
                  </a:moveTo>
                  <a:cubicBezTo>
                    <a:pt x="8772406" y="1866251"/>
                    <a:pt x="8759403" y="1852728"/>
                    <a:pt x="8759403" y="1836051"/>
                  </a:cubicBezTo>
                  <a:cubicBezTo>
                    <a:pt x="8759403" y="1819373"/>
                    <a:pt x="8772406" y="1805851"/>
                    <a:pt x="8788435" y="1805851"/>
                  </a:cubicBezTo>
                  <a:cubicBezTo>
                    <a:pt x="8804465" y="1805851"/>
                    <a:pt x="8817457" y="1819373"/>
                    <a:pt x="8817457" y="1836051"/>
                  </a:cubicBezTo>
                  <a:cubicBezTo>
                    <a:pt x="8817457" y="1852728"/>
                    <a:pt x="8804465" y="1866251"/>
                    <a:pt x="8788435" y="1866251"/>
                  </a:cubicBezTo>
                  <a:close/>
                  <a:moveTo>
                    <a:pt x="8859210" y="1866251"/>
                  </a:moveTo>
                  <a:cubicBezTo>
                    <a:pt x="8843180" y="1866251"/>
                    <a:pt x="8830177" y="1852728"/>
                    <a:pt x="8830177" y="1836051"/>
                  </a:cubicBezTo>
                  <a:cubicBezTo>
                    <a:pt x="8830177" y="1819373"/>
                    <a:pt x="8843180" y="1805851"/>
                    <a:pt x="8859210" y="1805851"/>
                  </a:cubicBezTo>
                  <a:cubicBezTo>
                    <a:pt x="8875239" y="1805851"/>
                    <a:pt x="8888231" y="1819373"/>
                    <a:pt x="8888231" y="1836051"/>
                  </a:cubicBezTo>
                  <a:cubicBezTo>
                    <a:pt x="8888231" y="1852728"/>
                    <a:pt x="8875239" y="1866251"/>
                    <a:pt x="8859210" y="1866251"/>
                  </a:cubicBezTo>
                  <a:close/>
                  <a:moveTo>
                    <a:pt x="8929984" y="1866251"/>
                  </a:moveTo>
                  <a:cubicBezTo>
                    <a:pt x="8913955" y="1866251"/>
                    <a:pt x="8900952" y="1852728"/>
                    <a:pt x="8900952" y="1836051"/>
                  </a:cubicBezTo>
                  <a:cubicBezTo>
                    <a:pt x="8900952" y="1819373"/>
                    <a:pt x="8913955" y="1805851"/>
                    <a:pt x="8929984" y="1805851"/>
                  </a:cubicBezTo>
                  <a:cubicBezTo>
                    <a:pt x="8946013" y="1805851"/>
                    <a:pt x="8959005" y="1819373"/>
                    <a:pt x="8959005" y="1836051"/>
                  </a:cubicBezTo>
                  <a:cubicBezTo>
                    <a:pt x="8959005" y="1852728"/>
                    <a:pt x="8946013" y="1866251"/>
                    <a:pt x="8929984" y="1866251"/>
                  </a:cubicBezTo>
                  <a:close/>
                  <a:moveTo>
                    <a:pt x="9000756" y="1866251"/>
                  </a:moveTo>
                  <a:cubicBezTo>
                    <a:pt x="8984727" y="1866251"/>
                    <a:pt x="8971724" y="1852728"/>
                    <a:pt x="8971724" y="1836051"/>
                  </a:cubicBezTo>
                  <a:cubicBezTo>
                    <a:pt x="8971724" y="1819373"/>
                    <a:pt x="8984727" y="1805851"/>
                    <a:pt x="9000756" y="1805851"/>
                  </a:cubicBezTo>
                  <a:cubicBezTo>
                    <a:pt x="9016785" y="1805851"/>
                    <a:pt x="9029778" y="1819373"/>
                    <a:pt x="9029778" y="1836051"/>
                  </a:cubicBezTo>
                  <a:cubicBezTo>
                    <a:pt x="9029778" y="1852728"/>
                    <a:pt x="9016785" y="1866251"/>
                    <a:pt x="9000756" y="1866251"/>
                  </a:cubicBezTo>
                  <a:close/>
                  <a:moveTo>
                    <a:pt x="9071529" y="1866251"/>
                  </a:moveTo>
                  <a:cubicBezTo>
                    <a:pt x="9055500" y="1866251"/>
                    <a:pt x="9042497" y="1852728"/>
                    <a:pt x="9042497" y="1836051"/>
                  </a:cubicBezTo>
                  <a:cubicBezTo>
                    <a:pt x="9042497" y="1819373"/>
                    <a:pt x="9055500" y="1805851"/>
                    <a:pt x="9071529" y="1805851"/>
                  </a:cubicBezTo>
                  <a:cubicBezTo>
                    <a:pt x="9087559" y="1805851"/>
                    <a:pt x="9100551" y="1819373"/>
                    <a:pt x="9100551" y="1836051"/>
                  </a:cubicBezTo>
                  <a:cubicBezTo>
                    <a:pt x="9100551" y="1852728"/>
                    <a:pt x="9087559" y="1866251"/>
                    <a:pt x="9071529" y="1866251"/>
                  </a:cubicBezTo>
                  <a:close/>
                  <a:moveTo>
                    <a:pt x="3480429" y="1792650"/>
                  </a:moveTo>
                  <a:cubicBezTo>
                    <a:pt x="3464400" y="1792650"/>
                    <a:pt x="3451402" y="1779127"/>
                    <a:pt x="3451402" y="1762450"/>
                  </a:cubicBezTo>
                  <a:cubicBezTo>
                    <a:pt x="3451402" y="1745773"/>
                    <a:pt x="3464400" y="1732250"/>
                    <a:pt x="3480429" y="1732250"/>
                  </a:cubicBezTo>
                  <a:cubicBezTo>
                    <a:pt x="3496458" y="1732250"/>
                    <a:pt x="3509456" y="1745773"/>
                    <a:pt x="3509456" y="1762450"/>
                  </a:cubicBezTo>
                  <a:cubicBezTo>
                    <a:pt x="3509456" y="1779127"/>
                    <a:pt x="3496458" y="1792650"/>
                    <a:pt x="3480429" y="1792650"/>
                  </a:cubicBezTo>
                  <a:close/>
                  <a:moveTo>
                    <a:pt x="3551204" y="1792650"/>
                  </a:moveTo>
                  <a:cubicBezTo>
                    <a:pt x="3535174" y="1792650"/>
                    <a:pt x="3522177" y="1779127"/>
                    <a:pt x="3522177" y="1762450"/>
                  </a:cubicBezTo>
                  <a:cubicBezTo>
                    <a:pt x="3522177" y="1745773"/>
                    <a:pt x="3535174" y="1732250"/>
                    <a:pt x="3551204" y="1732250"/>
                  </a:cubicBezTo>
                  <a:cubicBezTo>
                    <a:pt x="3567233" y="1732250"/>
                    <a:pt x="3580230" y="1745773"/>
                    <a:pt x="3580230" y="1762450"/>
                  </a:cubicBezTo>
                  <a:cubicBezTo>
                    <a:pt x="3580230" y="1779127"/>
                    <a:pt x="3567233" y="1792650"/>
                    <a:pt x="3551204" y="1792650"/>
                  </a:cubicBezTo>
                  <a:close/>
                  <a:moveTo>
                    <a:pt x="3621976" y="1792650"/>
                  </a:moveTo>
                  <a:cubicBezTo>
                    <a:pt x="3605947" y="1792650"/>
                    <a:pt x="3592949" y="1779127"/>
                    <a:pt x="3592949" y="1762450"/>
                  </a:cubicBezTo>
                  <a:cubicBezTo>
                    <a:pt x="3592949" y="1745773"/>
                    <a:pt x="3605947" y="1732250"/>
                    <a:pt x="3621976" y="1732250"/>
                  </a:cubicBezTo>
                  <a:cubicBezTo>
                    <a:pt x="3638005" y="1732250"/>
                    <a:pt x="3651003" y="1745773"/>
                    <a:pt x="3651003" y="1762450"/>
                  </a:cubicBezTo>
                  <a:cubicBezTo>
                    <a:pt x="3651003" y="1779127"/>
                    <a:pt x="3638005" y="1792650"/>
                    <a:pt x="3621976" y="1792650"/>
                  </a:cubicBezTo>
                  <a:close/>
                  <a:moveTo>
                    <a:pt x="3692749" y="1792650"/>
                  </a:moveTo>
                  <a:cubicBezTo>
                    <a:pt x="3676720" y="1792650"/>
                    <a:pt x="3663722" y="1779127"/>
                    <a:pt x="3663722" y="1762450"/>
                  </a:cubicBezTo>
                  <a:cubicBezTo>
                    <a:pt x="3663722" y="1745773"/>
                    <a:pt x="3676720" y="1732250"/>
                    <a:pt x="3692749" y="1732250"/>
                  </a:cubicBezTo>
                  <a:cubicBezTo>
                    <a:pt x="3708778" y="1732250"/>
                    <a:pt x="3721776" y="1745773"/>
                    <a:pt x="3721776" y="1762450"/>
                  </a:cubicBezTo>
                  <a:cubicBezTo>
                    <a:pt x="3721776" y="1779127"/>
                    <a:pt x="3708778" y="1792650"/>
                    <a:pt x="3692749" y="1792650"/>
                  </a:cubicBezTo>
                  <a:close/>
                  <a:moveTo>
                    <a:pt x="3763522" y="1792650"/>
                  </a:moveTo>
                  <a:cubicBezTo>
                    <a:pt x="3747493" y="1792650"/>
                    <a:pt x="3734495" y="1779127"/>
                    <a:pt x="3734495" y="1762450"/>
                  </a:cubicBezTo>
                  <a:cubicBezTo>
                    <a:pt x="3734495" y="1745773"/>
                    <a:pt x="3747493" y="1732250"/>
                    <a:pt x="3763522" y="1732250"/>
                  </a:cubicBezTo>
                  <a:cubicBezTo>
                    <a:pt x="3779551" y="1732250"/>
                    <a:pt x="3792549" y="1745773"/>
                    <a:pt x="3792549" y="1762450"/>
                  </a:cubicBezTo>
                  <a:cubicBezTo>
                    <a:pt x="3792549" y="1779127"/>
                    <a:pt x="3779551" y="1792650"/>
                    <a:pt x="3763522" y="1792650"/>
                  </a:cubicBezTo>
                  <a:close/>
                  <a:moveTo>
                    <a:pt x="3834297" y="1792650"/>
                  </a:moveTo>
                  <a:cubicBezTo>
                    <a:pt x="3818267" y="1792650"/>
                    <a:pt x="3805270" y="1779127"/>
                    <a:pt x="3805270" y="1762450"/>
                  </a:cubicBezTo>
                  <a:cubicBezTo>
                    <a:pt x="3805270" y="1745773"/>
                    <a:pt x="3818267" y="1732250"/>
                    <a:pt x="3834297" y="1732250"/>
                  </a:cubicBezTo>
                  <a:cubicBezTo>
                    <a:pt x="3850326" y="1732250"/>
                    <a:pt x="3863323" y="1745773"/>
                    <a:pt x="3863323" y="1762450"/>
                  </a:cubicBezTo>
                  <a:cubicBezTo>
                    <a:pt x="3863323" y="1779127"/>
                    <a:pt x="3850326" y="1792650"/>
                    <a:pt x="3834297" y="1792650"/>
                  </a:cubicBezTo>
                  <a:close/>
                  <a:moveTo>
                    <a:pt x="3905069" y="1792650"/>
                  </a:moveTo>
                  <a:cubicBezTo>
                    <a:pt x="3889040" y="1792650"/>
                    <a:pt x="3876042" y="1779127"/>
                    <a:pt x="3876042" y="1762450"/>
                  </a:cubicBezTo>
                  <a:cubicBezTo>
                    <a:pt x="3876042" y="1745773"/>
                    <a:pt x="3889040" y="1732250"/>
                    <a:pt x="3905069" y="1732250"/>
                  </a:cubicBezTo>
                  <a:cubicBezTo>
                    <a:pt x="3921098" y="1732250"/>
                    <a:pt x="3934096" y="1745773"/>
                    <a:pt x="3934096" y="1762450"/>
                  </a:cubicBezTo>
                  <a:cubicBezTo>
                    <a:pt x="3934096" y="1779127"/>
                    <a:pt x="3921098" y="1792650"/>
                    <a:pt x="3905069" y="1792650"/>
                  </a:cubicBezTo>
                  <a:close/>
                  <a:moveTo>
                    <a:pt x="3975843" y="1792650"/>
                  </a:moveTo>
                  <a:cubicBezTo>
                    <a:pt x="3959814" y="1792650"/>
                    <a:pt x="3946816" y="1779127"/>
                    <a:pt x="3946816" y="1762450"/>
                  </a:cubicBezTo>
                  <a:cubicBezTo>
                    <a:pt x="3946816" y="1745773"/>
                    <a:pt x="3959814" y="1732250"/>
                    <a:pt x="3975843" y="1732250"/>
                  </a:cubicBezTo>
                  <a:cubicBezTo>
                    <a:pt x="3991872" y="1732250"/>
                    <a:pt x="4004870" y="1745773"/>
                    <a:pt x="4004870" y="1762450"/>
                  </a:cubicBezTo>
                  <a:cubicBezTo>
                    <a:pt x="4004870" y="1779127"/>
                    <a:pt x="3991872" y="1792650"/>
                    <a:pt x="3975843" y="1792650"/>
                  </a:cubicBezTo>
                  <a:close/>
                  <a:moveTo>
                    <a:pt x="4046616" y="1792650"/>
                  </a:moveTo>
                  <a:cubicBezTo>
                    <a:pt x="4030587" y="1792650"/>
                    <a:pt x="4017589" y="1779127"/>
                    <a:pt x="4017589" y="1762450"/>
                  </a:cubicBezTo>
                  <a:cubicBezTo>
                    <a:pt x="4017589" y="1745773"/>
                    <a:pt x="4030587" y="1732250"/>
                    <a:pt x="4046616" y="1732250"/>
                  </a:cubicBezTo>
                  <a:cubicBezTo>
                    <a:pt x="4062645" y="1732250"/>
                    <a:pt x="4075643" y="1745773"/>
                    <a:pt x="4075643" y="1762450"/>
                  </a:cubicBezTo>
                  <a:cubicBezTo>
                    <a:pt x="4075643" y="1779127"/>
                    <a:pt x="4062645" y="1792650"/>
                    <a:pt x="4046616" y="1792650"/>
                  </a:cubicBezTo>
                  <a:close/>
                  <a:moveTo>
                    <a:pt x="5674406" y="1792650"/>
                  </a:moveTo>
                  <a:cubicBezTo>
                    <a:pt x="5658377" y="1792650"/>
                    <a:pt x="5645374" y="1779127"/>
                    <a:pt x="5645374" y="1762450"/>
                  </a:cubicBezTo>
                  <a:cubicBezTo>
                    <a:pt x="5645374" y="1745773"/>
                    <a:pt x="5658377" y="1732250"/>
                    <a:pt x="5674406" y="1732250"/>
                  </a:cubicBezTo>
                  <a:cubicBezTo>
                    <a:pt x="5690436" y="1732250"/>
                    <a:pt x="5703428" y="1745773"/>
                    <a:pt x="5703428" y="1762450"/>
                  </a:cubicBezTo>
                  <a:cubicBezTo>
                    <a:pt x="5703428" y="1779127"/>
                    <a:pt x="5690436" y="1792650"/>
                    <a:pt x="5674406" y="1792650"/>
                  </a:cubicBezTo>
                  <a:close/>
                  <a:moveTo>
                    <a:pt x="5745180" y="1792650"/>
                  </a:moveTo>
                  <a:cubicBezTo>
                    <a:pt x="5729150" y="1792650"/>
                    <a:pt x="5716147" y="1779127"/>
                    <a:pt x="5716147" y="1762450"/>
                  </a:cubicBezTo>
                  <a:cubicBezTo>
                    <a:pt x="5716147" y="1745773"/>
                    <a:pt x="5729150" y="1732250"/>
                    <a:pt x="5745180" y="1732250"/>
                  </a:cubicBezTo>
                  <a:cubicBezTo>
                    <a:pt x="5761209" y="1732250"/>
                    <a:pt x="5774201" y="1745773"/>
                    <a:pt x="5774201" y="1762450"/>
                  </a:cubicBezTo>
                  <a:cubicBezTo>
                    <a:pt x="5774201" y="1779127"/>
                    <a:pt x="5761209" y="1792650"/>
                    <a:pt x="5745180" y="1792650"/>
                  </a:cubicBezTo>
                  <a:close/>
                  <a:moveTo>
                    <a:pt x="5815954" y="1792650"/>
                  </a:moveTo>
                  <a:cubicBezTo>
                    <a:pt x="5799925" y="1792650"/>
                    <a:pt x="5786922" y="1779127"/>
                    <a:pt x="5786922" y="1762450"/>
                  </a:cubicBezTo>
                  <a:cubicBezTo>
                    <a:pt x="5786922" y="1745773"/>
                    <a:pt x="5799925" y="1732250"/>
                    <a:pt x="5815954" y="1732250"/>
                  </a:cubicBezTo>
                  <a:cubicBezTo>
                    <a:pt x="5831983" y="1732250"/>
                    <a:pt x="5844975" y="1745773"/>
                    <a:pt x="5844975" y="1762450"/>
                  </a:cubicBezTo>
                  <a:cubicBezTo>
                    <a:pt x="5844975" y="1779127"/>
                    <a:pt x="5831983" y="1792650"/>
                    <a:pt x="5815954" y="1792650"/>
                  </a:cubicBezTo>
                  <a:close/>
                  <a:moveTo>
                    <a:pt x="5886727" y="1792650"/>
                  </a:moveTo>
                  <a:cubicBezTo>
                    <a:pt x="5870698" y="1792650"/>
                    <a:pt x="5857695" y="1779127"/>
                    <a:pt x="5857695" y="1762450"/>
                  </a:cubicBezTo>
                  <a:cubicBezTo>
                    <a:pt x="5857695" y="1745773"/>
                    <a:pt x="5870698" y="1732250"/>
                    <a:pt x="5886727" y="1732250"/>
                  </a:cubicBezTo>
                  <a:cubicBezTo>
                    <a:pt x="5902756" y="1732250"/>
                    <a:pt x="5915749" y="1745773"/>
                    <a:pt x="5915749" y="1762450"/>
                  </a:cubicBezTo>
                  <a:cubicBezTo>
                    <a:pt x="5915749" y="1779127"/>
                    <a:pt x="5902756" y="1792650"/>
                    <a:pt x="5886727" y="1792650"/>
                  </a:cubicBezTo>
                  <a:close/>
                  <a:moveTo>
                    <a:pt x="5957500" y="1792650"/>
                  </a:moveTo>
                  <a:cubicBezTo>
                    <a:pt x="5941471" y="1792650"/>
                    <a:pt x="5928468" y="1779127"/>
                    <a:pt x="5928468" y="1762450"/>
                  </a:cubicBezTo>
                  <a:cubicBezTo>
                    <a:pt x="5928468" y="1745773"/>
                    <a:pt x="5941471" y="1732250"/>
                    <a:pt x="5957500" y="1732250"/>
                  </a:cubicBezTo>
                  <a:cubicBezTo>
                    <a:pt x="5973530" y="1732250"/>
                    <a:pt x="5986522" y="1745773"/>
                    <a:pt x="5986522" y="1762450"/>
                  </a:cubicBezTo>
                  <a:cubicBezTo>
                    <a:pt x="5986522" y="1779127"/>
                    <a:pt x="5973530" y="1792650"/>
                    <a:pt x="5957500" y="1792650"/>
                  </a:cubicBezTo>
                  <a:close/>
                  <a:moveTo>
                    <a:pt x="6028274" y="1792650"/>
                  </a:moveTo>
                  <a:cubicBezTo>
                    <a:pt x="6012244" y="1792650"/>
                    <a:pt x="5999241" y="1779127"/>
                    <a:pt x="5999241" y="1762450"/>
                  </a:cubicBezTo>
                  <a:cubicBezTo>
                    <a:pt x="5999241" y="1745773"/>
                    <a:pt x="6012244" y="1732250"/>
                    <a:pt x="6028274" y="1732250"/>
                  </a:cubicBezTo>
                  <a:cubicBezTo>
                    <a:pt x="6044303" y="1732250"/>
                    <a:pt x="6057295" y="1745773"/>
                    <a:pt x="6057295" y="1762450"/>
                  </a:cubicBezTo>
                  <a:cubicBezTo>
                    <a:pt x="6057295" y="1779127"/>
                    <a:pt x="6044303" y="1792650"/>
                    <a:pt x="6028274" y="1792650"/>
                  </a:cubicBezTo>
                  <a:close/>
                  <a:moveTo>
                    <a:pt x="6099048" y="1792650"/>
                  </a:moveTo>
                  <a:cubicBezTo>
                    <a:pt x="6083019" y="1792650"/>
                    <a:pt x="6070016" y="1779127"/>
                    <a:pt x="6070016" y="1762450"/>
                  </a:cubicBezTo>
                  <a:cubicBezTo>
                    <a:pt x="6070016" y="1745773"/>
                    <a:pt x="6083019" y="1732250"/>
                    <a:pt x="6099048" y="1732250"/>
                  </a:cubicBezTo>
                  <a:cubicBezTo>
                    <a:pt x="6115077" y="1732250"/>
                    <a:pt x="6128069" y="1745773"/>
                    <a:pt x="6128069" y="1762450"/>
                  </a:cubicBezTo>
                  <a:cubicBezTo>
                    <a:pt x="6128069" y="1779127"/>
                    <a:pt x="6115077" y="1792650"/>
                    <a:pt x="6099048" y="1792650"/>
                  </a:cubicBezTo>
                  <a:close/>
                  <a:moveTo>
                    <a:pt x="6382142" y="1792650"/>
                  </a:moveTo>
                  <a:cubicBezTo>
                    <a:pt x="6366113" y="1792650"/>
                    <a:pt x="6353110" y="1779127"/>
                    <a:pt x="6353110" y="1762450"/>
                  </a:cubicBezTo>
                  <a:cubicBezTo>
                    <a:pt x="6353110" y="1745773"/>
                    <a:pt x="6366113" y="1732250"/>
                    <a:pt x="6382142" y="1732250"/>
                  </a:cubicBezTo>
                  <a:cubicBezTo>
                    <a:pt x="6398171" y="1732250"/>
                    <a:pt x="6411163" y="1745773"/>
                    <a:pt x="6411163" y="1762450"/>
                  </a:cubicBezTo>
                  <a:cubicBezTo>
                    <a:pt x="6411163" y="1779127"/>
                    <a:pt x="6398171" y="1792650"/>
                    <a:pt x="6382142" y="1792650"/>
                  </a:cubicBezTo>
                  <a:close/>
                  <a:moveTo>
                    <a:pt x="6452914" y="1792650"/>
                  </a:moveTo>
                  <a:cubicBezTo>
                    <a:pt x="6436885" y="1792650"/>
                    <a:pt x="6423882" y="1779127"/>
                    <a:pt x="6423882" y="1762450"/>
                  </a:cubicBezTo>
                  <a:cubicBezTo>
                    <a:pt x="6423882" y="1745773"/>
                    <a:pt x="6436885" y="1732250"/>
                    <a:pt x="6452914" y="1732250"/>
                  </a:cubicBezTo>
                  <a:cubicBezTo>
                    <a:pt x="6468943" y="1732250"/>
                    <a:pt x="6481936" y="1745773"/>
                    <a:pt x="6481936" y="1762450"/>
                  </a:cubicBezTo>
                  <a:cubicBezTo>
                    <a:pt x="6481936" y="1779127"/>
                    <a:pt x="6468943" y="1792650"/>
                    <a:pt x="6452914" y="1792650"/>
                  </a:cubicBezTo>
                  <a:close/>
                  <a:moveTo>
                    <a:pt x="8293022" y="1792650"/>
                  </a:moveTo>
                  <a:cubicBezTo>
                    <a:pt x="8276992" y="1792650"/>
                    <a:pt x="8263989" y="1779127"/>
                    <a:pt x="8263989" y="1762450"/>
                  </a:cubicBezTo>
                  <a:cubicBezTo>
                    <a:pt x="8263989" y="1745773"/>
                    <a:pt x="8276992" y="1732250"/>
                    <a:pt x="8293022" y="1732250"/>
                  </a:cubicBezTo>
                  <a:cubicBezTo>
                    <a:pt x="8309051" y="1732250"/>
                    <a:pt x="8322043" y="1745773"/>
                    <a:pt x="8322043" y="1762450"/>
                  </a:cubicBezTo>
                  <a:cubicBezTo>
                    <a:pt x="8322043" y="1779127"/>
                    <a:pt x="8309051" y="1792650"/>
                    <a:pt x="8293022" y="1792650"/>
                  </a:cubicBezTo>
                  <a:close/>
                  <a:moveTo>
                    <a:pt x="8363797" y="1792650"/>
                  </a:moveTo>
                  <a:cubicBezTo>
                    <a:pt x="8347768" y="1792650"/>
                    <a:pt x="8334765" y="1779127"/>
                    <a:pt x="8334765" y="1762450"/>
                  </a:cubicBezTo>
                  <a:cubicBezTo>
                    <a:pt x="8334765" y="1745773"/>
                    <a:pt x="8347768" y="1732250"/>
                    <a:pt x="8363797" y="1732250"/>
                  </a:cubicBezTo>
                  <a:cubicBezTo>
                    <a:pt x="8379826" y="1732250"/>
                    <a:pt x="8392818" y="1745773"/>
                    <a:pt x="8392818" y="1762450"/>
                  </a:cubicBezTo>
                  <a:cubicBezTo>
                    <a:pt x="8392818" y="1779127"/>
                    <a:pt x="8379826" y="1792650"/>
                    <a:pt x="8363797" y="1792650"/>
                  </a:cubicBezTo>
                  <a:close/>
                  <a:moveTo>
                    <a:pt x="8434569" y="1792650"/>
                  </a:moveTo>
                  <a:cubicBezTo>
                    <a:pt x="8418540" y="1792650"/>
                    <a:pt x="8405537" y="1779127"/>
                    <a:pt x="8405537" y="1762450"/>
                  </a:cubicBezTo>
                  <a:cubicBezTo>
                    <a:pt x="8405537" y="1745773"/>
                    <a:pt x="8418540" y="1732250"/>
                    <a:pt x="8434569" y="1732250"/>
                  </a:cubicBezTo>
                  <a:cubicBezTo>
                    <a:pt x="8450598" y="1732250"/>
                    <a:pt x="8463591" y="1745773"/>
                    <a:pt x="8463591" y="1762450"/>
                  </a:cubicBezTo>
                  <a:cubicBezTo>
                    <a:pt x="8463591" y="1779127"/>
                    <a:pt x="8450598" y="1792650"/>
                    <a:pt x="8434569" y="1792650"/>
                  </a:cubicBezTo>
                  <a:close/>
                  <a:moveTo>
                    <a:pt x="8505342" y="1792650"/>
                  </a:moveTo>
                  <a:cubicBezTo>
                    <a:pt x="8489313" y="1792650"/>
                    <a:pt x="8476310" y="1779127"/>
                    <a:pt x="8476310" y="1762450"/>
                  </a:cubicBezTo>
                  <a:cubicBezTo>
                    <a:pt x="8476310" y="1745773"/>
                    <a:pt x="8489313" y="1732250"/>
                    <a:pt x="8505342" y="1732250"/>
                  </a:cubicBezTo>
                  <a:cubicBezTo>
                    <a:pt x="8521372" y="1732250"/>
                    <a:pt x="8534364" y="1745773"/>
                    <a:pt x="8534364" y="1762450"/>
                  </a:cubicBezTo>
                  <a:cubicBezTo>
                    <a:pt x="8534364" y="1779127"/>
                    <a:pt x="8521372" y="1792650"/>
                    <a:pt x="8505342" y="1792650"/>
                  </a:cubicBezTo>
                  <a:close/>
                  <a:moveTo>
                    <a:pt x="8576116" y="1792650"/>
                  </a:moveTo>
                  <a:cubicBezTo>
                    <a:pt x="8560086" y="1792650"/>
                    <a:pt x="8547083" y="1779127"/>
                    <a:pt x="8547083" y="1762450"/>
                  </a:cubicBezTo>
                  <a:cubicBezTo>
                    <a:pt x="8547083" y="1745773"/>
                    <a:pt x="8560086" y="1732250"/>
                    <a:pt x="8576116" y="1732250"/>
                  </a:cubicBezTo>
                  <a:cubicBezTo>
                    <a:pt x="8592145" y="1732250"/>
                    <a:pt x="8605137" y="1745773"/>
                    <a:pt x="8605137" y="1762450"/>
                  </a:cubicBezTo>
                  <a:cubicBezTo>
                    <a:pt x="8605137" y="1779127"/>
                    <a:pt x="8592145" y="1792650"/>
                    <a:pt x="8576116" y="1792650"/>
                  </a:cubicBezTo>
                  <a:close/>
                  <a:moveTo>
                    <a:pt x="8646890" y="1792650"/>
                  </a:moveTo>
                  <a:cubicBezTo>
                    <a:pt x="8630861" y="1792650"/>
                    <a:pt x="8617858" y="1779127"/>
                    <a:pt x="8617858" y="1762450"/>
                  </a:cubicBezTo>
                  <a:cubicBezTo>
                    <a:pt x="8617858" y="1745773"/>
                    <a:pt x="8630861" y="1732250"/>
                    <a:pt x="8646890" y="1732250"/>
                  </a:cubicBezTo>
                  <a:cubicBezTo>
                    <a:pt x="8662919" y="1732250"/>
                    <a:pt x="8675911" y="1745773"/>
                    <a:pt x="8675911" y="1762450"/>
                  </a:cubicBezTo>
                  <a:cubicBezTo>
                    <a:pt x="8675911" y="1779127"/>
                    <a:pt x="8662919" y="1792650"/>
                    <a:pt x="8646890" y="1792650"/>
                  </a:cubicBezTo>
                  <a:close/>
                  <a:moveTo>
                    <a:pt x="8717662" y="1792650"/>
                  </a:moveTo>
                  <a:cubicBezTo>
                    <a:pt x="8701633" y="1792650"/>
                    <a:pt x="8688630" y="1779127"/>
                    <a:pt x="8688630" y="1762450"/>
                  </a:cubicBezTo>
                  <a:cubicBezTo>
                    <a:pt x="8688630" y="1745773"/>
                    <a:pt x="8701633" y="1732250"/>
                    <a:pt x="8717662" y="1732250"/>
                  </a:cubicBezTo>
                  <a:cubicBezTo>
                    <a:pt x="8733691" y="1732250"/>
                    <a:pt x="8746684" y="1745773"/>
                    <a:pt x="8746684" y="1762450"/>
                  </a:cubicBezTo>
                  <a:cubicBezTo>
                    <a:pt x="8746684" y="1779127"/>
                    <a:pt x="8733691" y="1792650"/>
                    <a:pt x="8717662" y="1792650"/>
                  </a:cubicBezTo>
                  <a:close/>
                  <a:moveTo>
                    <a:pt x="8788435" y="1792650"/>
                  </a:moveTo>
                  <a:cubicBezTo>
                    <a:pt x="8772406" y="1792650"/>
                    <a:pt x="8759403" y="1779127"/>
                    <a:pt x="8759403" y="1762450"/>
                  </a:cubicBezTo>
                  <a:cubicBezTo>
                    <a:pt x="8759403" y="1745773"/>
                    <a:pt x="8772406" y="1732250"/>
                    <a:pt x="8788435" y="1732250"/>
                  </a:cubicBezTo>
                  <a:cubicBezTo>
                    <a:pt x="8804465" y="1732250"/>
                    <a:pt x="8817457" y="1745773"/>
                    <a:pt x="8817457" y="1762450"/>
                  </a:cubicBezTo>
                  <a:cubicBezTo>
                    <a:pt x="8817457" y="1779127"/>
                    <a:pt x="8804465" y="1792650"/>
                    <a:pt x="8788435" y="1792650"/>
                  </a:cubicBezTo>
                  <a:close/>
                  <a:moveTo>
                    <a:pt x="8859210" y="1792650"/>
                  </a:moveTo>
                  <a:cubicBezTo>
                    <a:pt x="8843180" y="1792650"/>
                    <a:pt x="8830177" y="1779127"/>
                    <a:pt x="8830177" y="1762450"/>
                  </a:cubicBezTo>
                  <a:cubicBezTo>
                    <a:pt x="8830177" y="1745773"/>
                    <a:pt x="8843180" y="1732250"/>
                    <a:pt x="8859210" y="1732250"/>
                  </a:cubicBezTo>
                  <a:cubicBezTo>
                    <a:pt x="8875239" y="1732250"/>
                    <a:pt x="8888231" y="1745773"/>
                    <a:pt x="8888231" y="1762450"/>
                  </a:cubicBezTo>
                  <a:cubicBezTo>
                    <a:pt x="8888231" y="1779127"/>
                    <a:pt x="8875239" y="1792650"/>
                    <a:pt x="8859210" y="1792650"/>
                  </a:cubicBezTo>
                  <a:close/>
                  <a:moveTo>
                    <a:pt x="8929984" y="1792650"/>
                  </a:moveTo>
                  <a:cubicBezTo>
                    <a:pt x="8913955" y="1792650"/>
                    <a:pt x="8900952" y="1779127"/>
                    <a:pt x="8900952" y="1762450"/>
                  </a:cubicBezTo>
                  <a:cubicBezTo>
                    <a:pt x="8900952" y="1745773"/>
                    <a:pt x="8913955" y="1732250"/>
                    <a:pt x="8929984" y="1732250"/>
                  </a:cubicBezTo>
                  <a:cubicBezTo>
                    <a:pt x="8946013" y="1732250"/>
                    <a:pt x="8959005" y="1745773"/>
                    <a:pt x="8959005" y="1762450"/>
                  </a:cubicBezTo>
                  <a:cubicBezTo>
                    <a:pt x="8959005" y="1779127"/>
                    <a:pt x="8946013" y="1792650"/>
                    <a:pt x="8929984" y="1792650"/>
                  </a:cubicBezTo>
                  <a:close/>
                  <a:moveTo>
                    <a:pt x="9000756" y="1792650"/>
                  </a:moveTo>
                  <a:cubicBezTo>
                    <a:pt x="8984727" y="1792650"/>
                    <a:pt x="8971724" y="1779127"/>
                    <a:pt x="8971724" y="1762450"/>
                  </a:cubicBezTo>
                  <a:cubicBezTo>
                    <a:pt x="8971724" y="1745773"/>
                    <a:pt x="8984727" y="1732250"/>
                    <a:pt x="9000756" y="1732250"/>
                  </a:cubicBezTo>
                  <a:cubicBezTo>
                    <a:pt x="9016785" y="1732250"/>
                    <a:pt x="9029778" y="1745773"/>
                    <a:pt x="9029778" y="1762450"/>
                  </a:cubicBezTo>
                  <a:cubicBezTo>
                    <a:pt x="9029778" y="1779127"/>
                    <a:pt x="9016785" y="1792650"/>
                    <a:pt x="9000756" y="1792650"/>
                  </a:cubicBezTo>
                  <a:close/>
                  <a:moveTo>
                    <a:pt x="9071529" y="1792650"/>
                  </a:moveTo>
                  <a:cubicBezTo>
                    <a:pt x="9055500" y="1792650"/>
                    <a:pt x="9042497" y="1779127"/>
                    <a:pt x="9042497" y="1762450"/>
                  </a:cubicBezTo>
                  <a:cubicBezTo>
                    <a:pt x="9042497" y="1745773"/>
                    <a:pt x="9055500" y="1732250"/>
                    <a:pt x="9071529" y="1732250"/>
                  </a:cubicBezTo>
                  <a:cubicBezTo>
                    <a:pt x="9087559" y="1732250"/>
                    <a:pt x="9100551" y="1745773"/>
                    <a:pt x="9100551" y="1762450"/>
                  </a:cubicBezTo>
                  <a:cubicBezTo>
                    <a:pt x="9100551" y="1779127"/>
                    <a:pt x="9087559" y="1792650"/>
                    <a:pt x="9071529" y="1792650"/>
                  </a:cubicBezTo>
                  <a:close/>
                  <a:moveTo>
                    <a:pt x="9566943" y="1792650"/>
                  </a:moveTo>
                  <a:cubicBezTo>
                    <a:pt x="9550914" y="1792650"/>
                    <a:pt x="9537911" y="1779127"/>
                    <a:pt x="9537911" y="1762450"/>
                  </a:cubicBezTo>
                  <a:cubicBezTo>
                    <a:pt x="9537911" y="1745773"/>
                    <a:pt x="9550914" y="1732250"/>
                    <a:pt x="9566943" y="1732250"/>
                  </a:cubicBezTo>
                  <a:cubicBezTo>
                    <a:pt x="9582972" y="1732250"/>
                    <a:pt x="9595965" y="1745773"/>
                    <a:pt x="9595965" y="1762450"/>
                  </a:cubicBezTo>
                  <a:cubicBezTo>
                    <a:pt x="9595965" y="1779127"/>
                    <a:pt x="9582972" y="1792650"/>
                    <a:pt x="9566943" y="1792650"/>
                  </a:cubicBezTo>
                  <a:close/>
                  <a:moveTo>
                    <a:pt x="3480429" y="1719048"/>
                  </a:moveTo>
                  <a:cubicBezTo>
                    <a:pt x="3464400" y="1719048"/>
                    <a:pt x="3451402" y="1705525"/>
                    <a:pt x="3451402" y="1688848"/>
                  </a:cubicBezTo>
                  <a:cubicBezTo>
                    <a:pt x="3451402" y="1672171"/>
                    <a:pt x="3464400" y="1658648"/>
                    <a:pt x="3480429" y="1658648"/>
                  </a:cubicBezTo>
                  <a:cubicBezTo>
                    <a:pt x="3496458" y="1658648"/>
                    <a:pt x="3509456" y="1672171"/>
                    <a:pt x="3509456" y="1688848"/>
                  </a:cubicBezTo>
                  <a:cubicBezTo>
                    <a:pt x="3509456" y="1705525"/>
                    <a:pt x="3496458" y="1719048"/>
                    <a:pt x="3480429" y="1719048"/>
                  </a:cubicBezTo>
                  <a:close/>
                  <a:moveTo>
                    <a:pt x="3551204" y="1719048"/>
                  </a:moveTo>
                  <a:cubicBezTo>
                    <a:pt x="3535174" y="1719048"/>
                    <a:pt x="3522177" y="1705525"/>
                    <a:pt x="3522177" y="1688848"/>
                  </a:cubicBezTo>
                  <a:cubicBezTo>
                    <a:pt x="3522177" y="1672171"/>
                    <a:pt x="3535174" y="1658648"/>
                    <a:pt x="3551204" y="1658648"/>
                  </a:cubicBezTo>
                  <a:cubicBezTo>
                    <a:pt x="3567233" y="1658648"/>
                    <a:pt x="3580230" y="1672171"/>
                    <a:pt x="3580230" y="1688848"/>
                  </a:cubicBezTo>
                  <a:cubicBezTo>
                    <a:pt x="3580230" y="1705525"/>
                    <a:pt x="3567233" y="1719048"/>
                    <a:pt x="3551204" y="1719048"/>
                  </a:cubicBezTo>
                  <a:close/>
                  <a:moveTo>
                    <a:pt x="3621976" y="1719048"/>
                  </a:moveTo>
                  <a:cubicBezTo>
                    <a:pt x="3605947" y="1719048"/>
                    <a:pt x="3592949" y="1705525"/>
                    <a:pt x="3592949" y="1688848"/>
                  </a:cubicBezTo>
                  <a:cubicBezTo>
                    <a:pt x="3592949" y="1672171"/>
                    <a:pt x="3605947" y="1658648"/>
                    <a:pt x="3621976" y="1658648"/>
                  </a:cubicBezTo>
                  <a:cubicBezTo>
                    <a:pt x="3638005" y="1658648"/>
                    <a:pt x="3651003" y="1672171"/>
                    <a:pt x="3651003" y="1688848"/>
                  </a:cubicBezTo>
                  <a:cubicBezTo>
                    <a:pt x="3651003" y="1705525"/>
                    <a:pt x="3638005" y="1719048"/>
                    <a:pt x="3621976" y="1719048"/>
                  </a:cubicBezTo>
                  <a:close/>
                  <a:moveTo>
                    <a:pt x="3692749" y="1719048"/>
                  </a:moveTo>
                  <a:cubicBezTo>
                    <a:pt x="3676720" y="1719048"/>
                    <a:pt x="3663722" y="1705525"/>
                    <a:pt x="3663722" y="1688848"/>
                  </a:cubicBezTo>
                  <a:cubicBezTo>
                    <a:pt x="3663722" y="1672171"/>
                    <a:pt x="3676720" y="1658648"/>
                    <a:pt x="3692749" y="1658648"/>
                  </a:cubicBezTo>
                  <a:cubicBezTo>
                    <a:pt x="3708778" y="1658648"/>
                    <a:pt x="3721776" y="1672171"/>
                    <a:pt x="3721776" y="1688848"/>
                  </a:cubicBezTo>
                  <a:cubicBezTo>
                    <a:pt x="3721776" y="1705525"/>
                    <a:pt x="3708778" y="1719048"/>
                    <a:pt x="3692749" y="1719048"/>
                  </a:cubicBezTo>
                  <a:close/>
                  <a:moveTo>
                    <a:pt x="3763522" y="1719048"/>
                  </a:moveTo>
                  <a:cubicBezTo>
                    <a:pt x="3747493" y="1719048"/>
                    <a:pt x="3734495" y="1705525"/>
                    <a:pt x="3734495" y="1688848"/>
                  </a:cubicBezTo>
                  <a:cubicBezTo>
                    <a:pt x="3734495" y="1672171"/>
                    <a:pt x="3747493" y="1658648"/>
                    <a:pt x="3763522" y="1658648"/>
                  </a:cubicBezTo>
                  <a:cubicBezTo>
                    <a:pt x="3779551" y="1658648"/>
                    <a:pt x="3792549" y="1672171"/>
                    <a:pt x="3792549" y="1688848"/>
                  </a:cubicBezTo>
                  <a:cubicBezTo>
                    <a:pt x="3792549" y="1705525"/>
                    <a:pt x="3779551" y="1719048"/>
                    <a:pt x="3763522" y="1719048"/>
                  </a:cubicBezTo>
                  <a:close/>
                  <a:moveTo>
                    <a:pt x="3834297" y="1719048"/>
                  </a:moveTo>
                  <a:cubicBezTo>
                    <a:pt x="3818267" y="1719048"/>
                    <a:pt x="3805270" y="1705525"/>
                    <a:pt x="3805270" y="1688848"/>
                  </a:cubicBezTo>
                  <a:cubicBezTo>
                    <a:pt x="3805270" y="1672171"/>
                    <a:pt x="3818267" y="1658648"/>
                    <a:pt x="3834297" y="1658648"/>
                  </a:cubicBezTo>
                  <a:cubicBezTo>
                    <a:pt x="3850326" y="1658648"/>
                    <a:pt x="3863323" y="1672171"/>
                    <a:pt x="3863323" y="1688848"/>
                  </a:cubicBezTo>
                  <a:cubicBezTo>
                    <a:pt x="3863323" y="1705525"/>
                    <a:pt x="3850326" y="1719048"/>
                    <a:pt x="3834297" y="1719048"/>
                  </a:cubicBezTo>
                  <a:close/>
                  <a:moveTo>
                    <a:pt x="3905069" y="1719048"/>
                  </a:moveTo>
                  <a:cubicBezTo>
                    <a:pt x="3889040" y="1719048"/>
                    <a:pt x="3876042" y="1705525"/>
                    <a:pt x="3876042" y="1688848"/>
                  </a:cubicBezTo>
                  <a:cubicBezTo>
                    <a:pt x="3876042" y="1672171"/>
                    <a:pt x="3889040" y="1658648"/>
                    <a:pt x="3905069" y="1658648"/>
                  </a:cubicBezTo>
                  <a:cubicBezTo>
                    <a:pt x="3921098" y="1658648"/>
                    <a:pt x="3934096" y="1672171"/>
                    <a:pt x="3934096" y="1688848"/>
                  </a:cubicBezTo>
                  <a:cubicBezTo>
                    <a:pt x="3934096" y="1705525"/>
                    <a:pt x="3921098" y="1719048"/>
                    <a:pt x="3905069" y="1719048"/>
                  </a:cubicBezTo>
                  <a:close/>
                  <a:moveTo>
                    <a:pt x="3975843" y="1719048"/>
                  </a:moveTo>
                  <a:cubicBezTo>
                    <a:pt x="3959814" y="1719048"/>
                    <a:pt x="3946816" y="1705525"/>
                    <a:pt x="3946816" y="1688848"/>
                  </a:cubicBezTo>
                  <a:cubicBezTo>
                    <a:pt x="3946816" y="1672171"/>
                    <a:pt x="3959814" y="1658648"/>
                    <a:pt x="3975843" y="1658648"/>
                  </a:cubicBezTo>
                  <a:cubicBezTo>
                    <a:pt x="3991872" y="1658648"/>
                    <a:pt x="4004870" y="1672171"/>
                    <a:pt x="4004870" y="1688848"/>
                  </a:cubicBezTo>
                  <a:cubicBezTo>
                    <a:pt x="4004870" y="1705525"/>
                    <a:pt x="3991872" y="1719048"/>
                    <a:pt x="3975843" y="1719048"/>
                  </a:cubicBezTo>
                  <a:close/>
                  <a:moveTo>
                    <a:pt x="5674406" y="1719048"/>
                  </a:moveTo>
                  <a:cubicBezTo>
                    <a:pt x="5658377" y="1719048"/>
                    <a:pt x="5645374" y="1705525"/>
                    <a:pt x="5645374" y="1688848"/>
                  </a:cubicBezTo>
                  <a:cubicBezTo>
                    <a:pt x="5645374" y="1672171"/>
                    <a:pt x="5658377" y="1658648"/>
                    <a:pt x="5674406" y="1658648"/>
                  </a:cubicBezTo>
                  <a:cubicBezTo>
                    <a:pt x="5690436" y="1658648"/>
                    <a:pt x="5703428" y="1672171"/>
                    <a:pt x="5703428" y="1688848"/>
                  </a:cubicBezTo>
                  <a:cubicBezTo>
                    <a:pt x="5703428" y="1705525"/>
                    <a:pt x="5690436" y="1719048"/>
                    <a:pt x="5674406" y="1719048"/>
                  </a:cubicBezTo>
                  <a:close/>
                  <a:moveTo>
                    <a:pt x="5745180" y="1719048"/>
                  </a:moveTo>
                  <a:cubicBezTo>
                    <a:pt x="5729150" y="1719048"/>
                    <a:pt x="5716147" y="1705525"/>
                    <a:pt x="5716147" y="1688848"/>
                  </a:cubicBezTo>
                  <a:cubicBezTo>
                    <a:pt x="5716147" y="1672171"/>
                    <a:pt x="5729150" y="1658648"/>
                    <a:pt x="5745180" y="1658648"/>
                  </a:cubicBezTo>
                  <a:cubicBezTo>
                    <a:pt x="5761209" y="1658648"/>
                    <a:pt x="5774201" y="1672171"/>
                    <a:pt x="5774201" y="1688848"/>
                  </a:cubicBezTo>
                  <a:cubicBezTo>
                    <a:pt x="5774201" y="1705525"/>
                    <a:pt x="5761209" y="1719048"/>
                    <a:pt x="5745180" y="1719048"/>
                  </a:cubicBezTo>
                  <a:close/>
                  <a:moveTo>
                    <a:pt x="5815954" y="1719048"/>
                  </a:moveTo>
                  <a:cubicBezTo>
                    <a:pt x="5799925" y="1719048"/>
                    <a:pt x="5786922" y="1705525"/>
                    <a:pt x="5786922" y="1688848"/>
                  </a:cubicBezTo>
                  <a:cubicBezTo>
                    <a:pt x="5786922" y="1672171"/>
                    <a:pt x="5799925" y="1658648"/>
                    <a:pt x="5815954" y="1658648"/>
                  </a:cubicBezTo>
                  <a:cubicBezTo>
                    <a:pt x="5831983" y="1658648"/>
                    <a:pt x="5844975" y="1672171"/>
                    <a:pt x="5844975" y="1688848"/>
                  </a:cubicBezTo>
                  <a:cubicBezTo>
                    <a:pt x="5844975" y="1705525"/>
                    <a:pt x="5831983" y="1719048"/>
                    <a:pt x="5815954" y="1719048"/>
                  </a:cubicBezTo>
                  <a:close/>
                  <a:moveTo>
                    <a:pt x="5886727" y="1719048"/>
                  </a:moveTo>
                  <a:cubicBezTo>
                    <a:pt x="5870698" y="1719048"/>
                    <a:pt x="5857695" y="1705525"/>
                    <a:pt x="5857695" y="1688848"/>
                  </a:cubicBezTo>
                  <a:cubicBezTo>
                    <a:pt x="5857695" y="1672171"/>
                    <a:pt x="5870698" y="1658648"/>
                    <a:pt x="5886727" y="1658648"/>
                  </a:cubicBezTo>
                  <a:cubicBezTo>
                    <a:pt x="5902756" y="1658648"/>
                    <a:pt x="5915749" y="1672171"/>
                    <a:pt x="5915749" y="1688848"/>
                  </a:cubicBezTo>
                  <a:cubicBezTo>
                    <a:pt x="5915749" y="1705525"/>
                    <a:pt x="5902756" y="1719048"/>
                    <a:pt x="5886727" y="1719048"/>
                  </a:cubicBezTo>
                  <a:close/>
                  <a:moveTo>
                    <a:pt x="5957500" y="1719048"/>
                  </a:moveTo>
                  <a:cubicBezTo>
                    <a:pt x="5941471" y="1719048"/>
                    <a:pt x="5928468" y="1705525"/>
                    <a:pt x="5928468" y="1688848"/>
                  </a:cubicBezTo>
                  <a:cubicBezTo>
                    <a:pt x="5928468" y="1672171"/>
                    <a:pt x="5941471" y="1658648"/>
                    <a:pt x="5957500" y="1658648"/>
                  </a:cubicBezTo>
                  <a:cubicBezTo>
                    <a:pt x="5973530" y="1658648"/>
                    <a:pt x="5986522" y="1672171"/>
                    <a:pt x="5986522" y="1688848"/>
                  </a:cubicBezTo>
                  <a:cubicBezTo>
                    <a:pt x="5986522" y="1705525"/>
                    <a:pt x="5973530" y="1719048"/>
                    <a:pt x="5957500" y="1719048"/>
                  </a:cubicBezTo>
                  <a:close/>
                  <a:moveTo>
                    <a:pt x="6028274" y="1719048"/>
                  </a:moveTo>
                  <a:cubicBezTo>
                    <a:pt x="6012244" y="1719048"/>
                    <a:pt x="5999241" y="1705525"/>
                    <a:pt x="5999241" y="1688848"/>
                  </a:cubicBezTo>
                  <a:cubicBezTo>
                    <a:pt x="5999241" y="1672171"/>
                    <a:pt x="6012244" y="1658648"/>
                    <a:pt x="6028274" y="1658648"/>
                  </a:cubicBezTo>
                  <a:cubicBezTo>
                    <a:pt x="6044303" y="1658648"/>
                    <a:pt x="6057295" y="1672171"/>
                    <a:pt x="6057295" y="1688848"/>
                  </a:cubicBezTo>
                  <a:cubicBezTo>
                    <a:pt x="6057295" y="1705525"/>
                    <a:pt x="6044303" y="1719048"/>
                    <a:pt x="6028274" y="1719048"/>
                  </a:cubicBezTo>
                  <a:close/>
                  <a:moveTo>
                    <a:pt x="8222248" y="1719048"/>
                  </a:moveTo>
                  <a:cubicBezTo>
                    <a:pt x="8206219" y="1719048"/>
                    <a:pt x="8193216" y="1705525"/>
                    <a:pt x="8193216" y="1688848"/>
                  </a:cubicBezTo>
                  <a:cubicBezTo>
                    <a:pt x="8193216" y="1672171"/>
                    <a:pt x="8206219" y="1658648"/>
                    <a:pt x="8222248" y="1658648"/>
                  </a:cubicBezTo>
                  <a:cubicBezTo>
                    <a:pt x="8238278" y="1658648"/>
                    <a:pt x="8251270" y="1672171"/>
                    <a:pt x="8251270" y="1688848"/>
                  </a:cubicBezTo>
                  <a:cubicBezTo>
                    <a:pt x="8251270" y="1705525"/>
                    <a:pt x="8238278" y="1719048"/>
                    <a:pt x="8222248" y="1719048"/>
                  </a:cubicBezTo>
                  <a:close/>
                  <a:moveTo>
                    <a:pt x="8293022" y="1719048"/>
                  </a:moveTo>
                  <a:cubicBezTo>
                    <a:pt x="8276992" y="1719048"/>
                    <a:pt x="8263989" y="1705525"/>
                    <a:pt x="8263989" y="1688848"/>
                  </a:cubicBezTo>
                  <a:cubicBezTo>
                    <a:pt x="8263989" y="1672171"/>
                    <a:pt x="8276992" y="1658648"/>
                    <a:pt x="8293022" y="1658648"/>
                  </a:cubicBezTo>
                  <a:cubicBezTo>
                    <a:pt x="8309051" y="1658648"/>
                    <a:pt x="8322043" y="1672171"/>
                    <a:pt x="8322043" y="1688848"/>
                  </a:cubicBezTo>
                  <a:cubicBezTo>
                    <a:pt x="8322043" y="1705525"/>
                    <a:pt x="8309051" y="1719048"/>
                    <a:pt x="8293022" y="1719048"/>
                  </a:cubicBezTo>
                  <a:close/>
                  <a:moveTo>
                    <a:pt x="8363797" y="1719048"/>
                  </a:moveTo>
                  <a:cubicBezTo>
                    <a:pt x="8347768" y="1719048"/>
                    <a:pt x="8334765" y="1705525"/>
                    <a:pt x="8334765" y="1688848"/>
                  </a:cubicBezTo>
                  <a:cubicBezTo>
                    <a:pt x="8334765" y="1672171"/>
                    <a:pt x="8347768" y="1658648"/>
                    <a:pt x="8363797" y="1658648"/>
                  </a:cubicBezTo>
                  <a:cubicBezTo>
                    <a:pt x="8379826" y="1658648"/>
                    <a:pt x="8392818" y="1672171"/>
                    <a:pt x="8392818" y="1688848"/>
                  </a:cubicBezTo>
                  <a:cubicBezTo>
                    <a:pt x="8392818" y="1705525"/>
                    <a:pt x="8379826" y="1719048"/>
                    <a:pt x="8363797" y="1719048"/>
                  </a:cubicBezTo>
                  <a:close/>
                  <a:moveTo>
                    <a:pt x="8434569" y="1719048"/>
                  </a:moveTo>
                  <a:cubicBezTo>
                    <a:pt x="8418540" y="1719048"/>
                    <a:pt x="8405537" y="1705525"/>
                    <a:pt x="8405537" y="1688848"/>
                  </a:cubicBezTo>
                  <a:cubicBezTo>
                    <a:pt x="8405537" y="1672171"/>
                    <a:pt x="8418540" y="1658648"/>
                    <a:pt x="8434569" y="1658648"/>
                  </a:cubicBezTo>
                  <a:cubicBezTo>
                    <a:pt x="8450598" y="1658648"/>
                    <a:pt x="8463591" y="1672171"/>
                    <a:pt x="8463591" y="1688848"/>
                  </a:cubicBezTo>
                  <a:cubicBezTo>
                    <a:pt x="8463591" y="1705525"/>
                    <a:pt x="8450598" y="1719048"/>
                    <a:pt x="8434569" y="1719048"/>
                  </a:cubicBezTo>
                  <a:close/>
                  <a:moveTo>
                    <a:pt x="8505342" y="1719048"/>
                  </a:moveTo>
                  <a:cubicBezTo>
                    <a:pt x="8489313" y="1719048"/>
                    <a:pt x="8476310" y="1705525"/>
                    <a:pt x="8476310" y="1688848"/>
                  </a:cubicBezTo>
                  <a:cubicBezTo>
                    <a:pt x="8476310" y="1672171"/>
                    <a:pt x="8489313" y="1658648"/>
                    <a:pt x="8505342" y="1658648"/>
                  </a:cubicBezTo>
                  <a:cubicBezTo>
                    <a:pt x="8521372" y="1658648"/>
                    <a:pt x="8534364" y="1672171"/>
                    <a:pt x="8534364" y="1688848"/>
                  </a:cubicBezTo>
                  <a:cubicBezTo>
                    <a:pt x="8534364" y="1705525"/>
                    <a:pt x="8521372" y="1719048"/>
                    <a:pt x="8505342" y="1719048"/>
                  </a:cubicBezTo>
                  <a:close/>
                  <a:moveTo>
                    <a:pt x="8576116" y="1719048"/>
                  </a:moveTo>
                  <a:cubicBezTo>
                    <a:pt x="8560086" y="1719048"/>
                    <a:pt x="8547083" y="1705525"/>
                    <a:pt x="8547083" y="1688848"/>
                  </a:cubicBezTo>
                  <a:cubicBezTo>
                    <a:pt x="8547083" y="1672171"/>
                    <a:pt x="8560086" y="1658648"/>
                    <a:pt x="8576116" y="1658648"/>
                  </a:cubicBezTo>
                  <a:cubicBezTo>
                    <a:pt x="8592145" y="1658648"/>
                    <a:pt x="8605137" y="1672171"/>
                    <a:pt x="8605137" y="1688848"/>
                  </a:cubicBezTo>
                  <a:cubicBezTo>
                    <a:pt x="8605137" y="1705525"/>
                    <a:pt x="8592145" y="1719048"/>
                    <a:pt x="8576116" y="1719048"/>
                  </a:cubicBezTo>
                  <a:close/>
                  <a:moveTo>
                    <a:pt x="8646890" y="1719048"/>
                  </a:moveTo>
                  <a:cubicBezTo>
                    <a:pt x="8630861" y="1719048"/>
                    <a:pt x="8617858" y="1705525"/>
                    <a:pt x="8617858" y="1688848"/>
                  </a:cubicBezTo>
                  <a:cubicBezTo>
                    <a:pt x="8617858" y="1672171"/>
                    <a:pt x="8630861" y="1658648"/>
                    <a:pt x="8646890" y="1658648"/>
                  </a:cubicBezTo>
                  <a:cubicBezTo>
                    <a:pt x="8662919" y="1658648"/>
                    <a:pt x="8675911" y="1672171"/>
                    <a:pt x="8675911" y="1688848"/>
                  </a:cubicBezTo>
                  <a:cubicBezTo>
                    <a:pt x="8675911" y="1705525"/>
                    <a:pt x="8662919" y="1719048"/>
                    <a:pt x="8646890" y="1719048"/>
                  </a:cubicBezTo>
                  <a:close/>
                  <a:moveTo>
                    <a:pt x="8717662" y="1719048"/>
                  </a:moveTo>
                  <a:cubicBezTo>
                    <a:pt x="8701633" y="1719048"/>
                    <a:pt x="8688630" y="1705525"/>
                    <a:pt x="8688630" y="1688848"/>
                  </a:cubicBezTo>
                  <a:cubicBezTo>
                    <a:pt x="8688630" y="1672171"/>
                    <a:pt x="8701633" y="1658648"/>
                    <a:pt x="8717662" y="1658648"/>
                  </a:cubicBezTo>
                  <a:cubicBezTo>
                    <a:pt x="8733691" y="1658648"/>
                    <a:pt x="8746684" y="1672171"/>
                    <a:pt x="8746684" y="1688848"/>
                  </a:cubicBezTo>
                  <a:cubicBezTo>
                    <a:pt x="8746684" y="1705525"/>
                    <a:pt x="8733691" y="1719048"/>
                    <a:pt x="8717662" y="1719048"/>
                  </a:cubicBezTo>
                  <a:close/>
                  <a:moveTo>
                    <a:pt x="8788435" y="1719048"/>
                  </a:moveTo>
                  <a:cubicBezTo>
                    <a:pt x="8772406" y="1719048"/>
                    <a:pt x="8759403" y="1705525"/>
                    <a:pt x="8759403" y="1688848"/>
                  </a:cubicBezTo>
                  <a:cubicBezTo>
                    <a:pt x="8759403" y="1672171"/>
                    <a:pt x="8772406" y="1658648"/>
                    <a:pt x="8788435" y="1658648"/>
                  </a:cubicBezTo>
                  <a:cubicBezTo>
                    <a:pt x="8804465" y="1658648"/>
                    <a:pt x="8817457" y="1672171"/>
                    <a:pt x="8817457" y="1688848"/>
                  </a:cubicBezTo>
                  <a:cubicBezTo>
                    <a:pt x="8817457" y="1705525"/>
                    <a:pt x="8804465" y="1719048"/>
                    <a:pt x="8788435" y="1719048"/>
                  </a:cubicBezTo>
                  <a:close/>
                  <a:moveTo>
                    <a:pt x="8859210" y="1719048"/>
                  </a:moveTo>
                  <a:cubicBezTo>
                    <a:pt x="8843180" y="1719048"/>
                    <a:pt x="8830177" y="1705525"/>
                    <a:pt x="8830177" y="1688848"/>
                  </a:cubicBezTo>
                  <a:cubicBezTo>
                    <a:pt x="8830177" y="1672171"/>
                    <a:pt x="8843180" y="1658648"/>
                    <a:pt x="8859210" y="1658648"/>
                  </a:cubicBezTo>
                  <a:cubicBezTo>
                    <a:pt x="8875239" y="1658648"/>
                    <a:pt x="8888231" y="1672171"/>
                    <a:pt x="8888231" y="1688848"/>
                  </a:cubicBezTo>
                  <a:cubicBezTo>
                    <a:pt x="8888231" y="1705525"/>
                    <a:pt x="8875239" y="1719048"/>
                    <a:pt x="8859210" y="1719048"/>
                  </a:cubicBezTo>
                  <a:close/>
                  <a:moveTo>
                    <a:pt x="8929984" y="1719048"/>
                  </a:moveTo>
                  <a:cubicBezTo>
                    <a:pt x="8913955" y="1719048"/>
                    <a:pt x="8900952" y="1705525"/>
                    <a:pt x="8900952" y="1688848"/>
                  </a:cubicBezTo>
                  <a:cubicBezTo>
                    <a:pt x="8900952" y="1672171"/>
                    <a:pt x="8913955" y="1658648"/>
                    <a:pt x="8929984" y="1658648"/>
                  </a:cubicBezTo>
                  <a:cubicBezTo>
                    <a:pt x="8946013" y="1658648"/>
                    <a:pt x="8959005" y="1672171"/>
                    <a:pt x="8959005" y="1688848"/>
                  </a:cubicBezTo>
                  <a:cubicBezTo>
                    <a:pt x="8959005" y="1705525"/>
                    <a:pt x="8946013" y="1719048"/>
                    <a:pt x="8929984" y="1719048"/>
                  </a:cubicBezTo>
                  <a:close/>
                  <a:moveTo>
                    <a:pt x="9000756" y="1719048"/>
                  </a:moveTo>
                  <a:cubicBezTo>
                    <a:pt x="8984727" y="1719048"/>
                    <a:pt x="8971724" y="1705525"/>
                    <a:pt x="8971724" y="1688848"/>
                  </a:cubicBezTo>
                  <a:cubicBezTo>
                    <a:pt x="8971724" y="1672171"/>
                    <a:pt x="8984727" y="1658648"/>
                    <a:pt x="9000756" y="1658648"/>
                  </a:cubicBezTo>
                  <a:cubicBezTo>
                    <a:pt x="9016785" y="1658648"/>
                    <a:pt x="9029778" y="1672171"/>
                    <a:pt x="9029778" y="1688848"/>
                  </a:cubicBezTo>
                  <a:cubicBezTo>
                    <a:pt x="9029778" y="1705525"/>
                    <a:pt x="9016785" y="1719048"/>
                    <a:pt x="9000756" y="1719048"/>
                  </a:cubicBezTo>
                  <a:close/>
                  <a:moveTo>
                    <a:pt x="9071529" y="1719048"/>
                  </a:moveTo>
                  <a:cubicBezTo>
                    <a:pt x="9055500" y="1719048"/>
                    <a:pt x="9042497" y="1705525"/>
                    <a:pt x="9042497" y="1688848"/>
                  </a:cubicBezTo>
                  <a:cubicBezTo>
                    <a:pt x="9042497" y="1672171"/>
                    <a:pt x="9055500" y="1658648"/>
                    <a:pt x="9071529" y="1658648"/>
                  </a:cubicBezTo>
                  <a:cubicBezTo>
                    <a:pt x="9087559" y="1658648"/>
                    <a:pt x="9100551" y="1672171"/>
                    <a:pt x="9100551" y="1688848"/>
                  </a:cubicBezTo>
                  <a:cubicBezTo>
                    <a:pt x="9100551" y="1705525"/>
                    <a:pt x="9087559" y="1719048"/>
                    <a:pt x="9071529" y="1719048"/>
                  </a:cubicBezTo>
                  <a:close/>
                  <a:moveTo>
                    <a:pt x="9142303" y="1719048"/>
                  </a:moveTo>
                  <a:cubicBezTo>
                    <a:pt x="9126273" y="1719048"/>
                    <a:pt x="9113270" y="1705525"/>
                    <a:pt x="9113270" y="1688848"/>
                  </a:cubicBezTo>
                  <a:cubicBezTo>
                    <a:pt x="9113270" y="1672171"/>
                    <a:pt x="9126273" y="1658648"/>
                    <a:pt x="9142303" y="1658648"/>
                  </a:cubicBezTo>
                  <a:cubicBezTo>
                    <a:pt x="9158332" y="1658648"/>
                    <a:pt x="9171324" y="1672171"/>
                    <a:pt x="9171324" y="1688848"/>
                  </a:cubicBezTo>
                  <a:cubicBezTo>
                    <a:pt x="9171324" y="1705525"/>
                    <a:pt x="9158332" y="1719048"/>
                    <a:pt x="9142303" y="1719048"/>
                  </a:cubicBezTo>
                  <a:close/>
                  <a:moveTo>
                    <a:pt x="3480429" y="1645447"/>
                  </a:moveTo>
                  <a:cubicBezTo>
                    <a:pt x="3464400" y="1645447"/>
                    <a:pt x="3451402" y="1631924"/>
                    <a:pt x="3451402" y="1615246"/>
                  </a:cubicBezTo>
                  <a:cubicBezTo>
                    <a:pt x="3451402" y="1598569"/>
                    <a:pt x="3464400" y="1585046"/>
                    <a:pt x="3480429" y="1585046"/>
                  </a:cubicBezTo>
                  <a:cubicBezTo>
                    <a:pt x="3496458" y="1585046"/>
                    <a:pt x="3509456" y="1598569"/>
                    <a:pt x="3509456" y="1615246"/>
                  </a:cubicBezTo>
                  <a:cubicBezTo>
                    <a:pt x="3509456" y="1631924"/>
                    <a:pt x="3496458" y="1645447"/>
                    <a:pt x="3480429" y="1645447"/>
                  </a:cubicBezTo>
                  <a:close/>
                  <a:moveTo>
                    <a:pt x="3551204" y="1645447"/>
                  </a:moveTo>
                  <a:cubicBezTo>
                    <a:pt x="3535174" y="1645447"/>
                    <a:pt x="3522177" y="1631924"/>
                    <a:pt x="3522177" y="1615246"/>
                  </a:cubicBezTo>
                  <a:cubicBezTo>
                    <a:pt x="3522177" y="1598569"/>
                    <a:pt x="3535174" y="1585046"/>
                    <a:pt x="3551204" y="1585046"/>
                  </a:cubicBezTo>
                  <a:cubicBezTo>
                    <a:pt x="3567233" y="1585046"/>
                    <a:pt x="3580230" y="1598569"/>
                    <a:pt x="3580230" y="1615246"/>
                  </a:cubicBezTo>
                  <a:cubicBezTo>
                    <a:pt x="3580230" y="1631924"/>
                    <a:pt x="3567233" y="1645447"/>
                    <a:pt x="3551204" y="1645447"/>
                  </a:cubicBezTo>
                  <a:close/>
                  <a:moveTo>
                    <a:pt x="3621976" y="1645447"/>
                  </a:moveTo>
                  <a:cubicBezTo>
                    <a:pt x="3605947" y="1645447"/>
                    <a:pt x="3592949" y="1631924"/>
                    <a:pt x="3592949" y="1615246"/>
                  </a:cubicBezTo>
                  <a:cubicBezTo>
                    <a:pt x="3592949" y="1598569"/>
                    <a:pt x="3605947" y="1585046"/>
                    <a:pt x="3621976" y="1585046"/>
                  </a:cubicBezTo>
                  <a:cubicBezTo>
                    <a:pt x="3638005" y="1585046"/>
                    <a:pt x="3651003" y="1598569"/>
                    <a:pt x="3651003" y="1615246"/>
                  </a:cubicBezTo>
                  <a:cubicBezTo>
                    <a:pt x="3651003" y="1631924"/>
                    <a:pt x="3638005" y="1645447"/>
                    <a:pt x="3621976" y="1645447"/>
                  </a:cubicBezTo>
                  <a:close/>
                  <a:moveTo>
                    <a:pt x="3692749" y="1645447"/>
                  </a:moveTo>
                  <a:cubicBezTo>
                    <a:pt x="3676720" y="1645447"/>
                    <a:pt x="3663722" y="1631924"/>
                    <a:pt x="3663722" y="1615246"/>
                  </a:cubicBezTo>
                  <a:cubicBezTo>
                    <a:pt x="3663722" y="1598569"/>
                    <a:pt x="3676720" y="1585046"/>
                    <a:pt x="3692749" y="1585046"/>
                  </a:cubicBezTo>
                  <a:cubicBezTo>
                    <a:pt x="3708778" y="1585046"/>
                    <a:pt x="3721776" y="1598569"/>
                    <a:pt x="3721776" y="1615246"/>
                  </a:cubicBezTo>
                  <a:cubicBezTo>
                    <a:pt x="3721776" y="1631924"/>
                    <a:pt x="3708778" y="1645447"/>
                    <a:pt x="3692749" y="1645447"/>
                  </a:cubicBezTo>
                  <a:close/>
                  <a:moveTo>
                    <a:pt x="3763522" y="1645447"/>
                  </a:moveTo>
                  <a:cubicBezTo>
                    <a:pt x="3747493" y="1645447"/>
                    <a:pt x="3734495" y="1631924"/>
                    <a:pt x="3734495" y="1615246"/>
                  </a:cubicBezTo>
                  <a:cubicBezTo>
                    <a:pt x="3734495" y="1598569"/>
                    <a:pt x="3747493" y="1585046"/>
                    <a:pt x="3763522" y="1585046"/>
                  </a:cubicBezTo>
                  <a:cubicBezTo>
                    <a:pt x="3779551" y="1585046"/>
                    <a:pt x="3792549" y="1598569"/>
                    <a:pt x="3792549" y="1615246"/>
                  </a:cubicBezTo>
                  <a:cubicBezTo>
                    <a:pt x="3792549" y="1631924"/>
                    <a:pt x="3779551" y="1645447"/>
                    <a:pt x="3763522" y="1645447"/>
                  </a:cubicBezTo>
                  <a:close/>
                  <a:moveTo>
                    <a:pt x="3834297" y="1645447"/>
                  </a:moveTo>
                  <a:cubicBezTo>
                    <a:pt x="3818267" y="1645447"/>
                    <a:pt x="3805270" y="1631924"/>
                    <a:pt x="3805270" y="1615246"/>
                  </a:cubicBezTo>
                  <a:cubicBezTo>
                    <a:pt x="3805270" y="1598569"/>
                    <a:pt x="3818267" y="1585046"/>
                    <a:pt x="3834297" y="1585046"/>
                  </a:cubicBezTo>
                  <a:cubicBezTo>
                    <a:pt x="3850326" y="1585046"/>
                    <a:pt x="3863323" y="1598569"/>
                    <a:pt x="3863323" y="1615246"/>
                  </a:cubicBezTo>
                  <a:cubicBezTo>
                    <a:pt x="3863323" y="1631924"/>
                    <a:pt x="3850326" y="1645447"/>
                    <a:pt x="3834297" y="1645447"/>
                  </a:cubicBezTo>
                  <a:close/>
                  <a:moveTo>
                    <a:pt x="3905069" y="1645447"/>
                  </a:moveTo>
                  <a:cubicBezTo>
                    <a:pt x="3889040" y="1645447"/>
                    <a:pt x="3876042" y="1631924"/>
                    <a:pt x="3876042" y="1615246"/>
                  </a:cubicBezTo>
                  <a:cubicBezTo>
                    <a:pt x="3876042" y="1598569"/>
                    <a:pt x="3889040" y="1585046"/>
                    <a:pt x="3905069" y="1585046"/>
                  </a:cubicBezTo>
                  <a:cubicBezTo>
                    <a:pt x="3921098" y="1585046"/>
                    <a:pt x="3934096" y="1598569"/>
                    <a:pt x="3934096" y="1615246"/>
                  </a:cubicBezTo>
                  <a:cubicBezTo>
                    <a:pt x="3934096" y="1631924"/>
                    <a:pt x="3921098" y="1645447"/>
                    <a:pt x="3905069" y="1645447"/>
                  </a:cubicBezTo>
                  <a:close/>
                  <a:moveTo>
                    <a:pt x="3975843" y="1645447"/>
                  </a:moveTo>
                  <a:cubicBezTo>
                    <a:pt x="3959814" y="1645447"/>
                    <a:pt x="3946816" y="1631924"/>
                    <a:pt x="3946816" y="1615246"/>
                  </a:cubicBezTo>
                  <a:cubicBezTo>
                    <a:pt x="3946816" y="1598569"/>
                    <a:pt x="3959814" y="1585046"/>
                    <a:pt x="3975843" y="1585046"/>
                  </a:cubicBezTo>
                  <a:cubicBezTo>
                    <a:pt x="3991872" y="1585046"/>
                    <a:pt x="4004870" y="1598569"/>
                    <a:pt x="4004870" y="1615246"/>
                  </a:cubicBezTo>
                  <a:cubicBezTo>
                    <a:pt x="4004870" y="1631924"/>
                    <a:pt x="3991872" y="1645447"/>
                    <a:pt x="3975843" y="1645447"/>
                  </a:cubicBezTo>
                  <a:close/>
                  <a:moveTo>
                    <a:pt x="5674406" y="1645447"/>
                  </a:moveTo>
                  <a:cubicBezTo>
                    <a:pt x="5658377" y="1645447"/>
                    <a:pt x="5645374" y="1631924"/>
                    <a:pt x="5645374" y="1615246"/>
                  </a:cubicBezTo>
                  <a:cubicBezTo>
                    <a:pt x="5645374" y="1598569"/>
                    <a:pt x="5658377" y="1585046"/>
                    <a:pt x="5674406" y="1585046"/>
                  </a:cubicBezTo>
                  <a:cubicBezTo>
                    <a:pt x="5690436" y="1585046"/>
                    <a:pt x="5703428" y="1598569"/>
                    <a:pt x="5703428" y="1615246"/>
                  </a:cubicBezTo>
                  <a:cubicBezTo>
                    <a:pt x="5703428" y="1631924"/>
                    <a:pt x="5690436" y="1645447"/>
                    <a:pt x="5674406" y="1645447"/>
                  </a:cubicBezTo>
                  <a:close/>
                  <a:moveTo>
                    <a:pt x="5745180" y="1645447"/>
                  </a:moveTo>
                  <a:cubicBezTo>
                    <a:pt x="5729150" y="1645447"/>
                    <a:pt x="5716147" y="1631924"/>
                    <a:pt x="5716147" y="1615246"/>
                  </a:cubicBezTo>
                  <a:cubicBezTo>
                    <a:pt x="5716147" y="1598569"/>
                    <a:pt x="5729150" y="1585046"/>
                    <a:pt x="5745180" y="1585046"/>
                  </a:cubicBezTo>
                  <a:cubicBezTo>
                    <a:pt x="5761209" y="1585046"/>
                    <a:pt x="5774201" y="1598569"/>
                    <a:pt x="5774201" y="1615246"/>
                  </a:cubicBezTo>
                  <a:cubicBezTo>
                    <a:pt x="5774201" y="1631924"/>
                    <a:pt x="5761209" y="1645447"/>
                    <a:pt x="5745180" y="1645447"/>
                  </a:cubicBezTo>
                  <a:close/>
                  <a:moveTo>
                    <a:pt x="5815954" y="1645447"/>
                  </a:moveTo>
                  <a:cubicBezTo>
                    <a:pt x="5799925" y="1645447"/>
                    <a:pt x="5786922" y="1631924"/>
                    <a:pt x="5786922" y="1615246"/>
                  </a:cubicBezTo>
                  <a:cubicBezTo>
                    <a:pt x="5786922" y="1598569"/>
                    <a:pt x="5799925" y="1585046"/>
                    <a:pt x="5815954" y="1585046"/>
                  </a:cubicBezTo>
                  <a:cubicBezTo>
                    <a:pt x="5831983" y="1585046"/>
                    <a:pt x="5844975" y="1598569"/>
                    <a:pt x="5844975" y="1615246"/>
                  </a:cubicBezTo>
                  <a:cubicBezTo>
                    <a:pt x="5844975" y="1631924"/>
                    <a:pt x="5831983" y="1645447"/>
                    <a:pt x="5815954" y="1645447"/>
                  </a:cubicBezTo>
                  <a:close/>
                  <a:moveTo>
                    <a:pt x="5886727" y="1645447"/>
                  </a:moveTo>
                  <a:cubicBezTo>
                    <a:pt x="5870698" y="1645447"/>
                    <a:pt x="5857695" y="1631924"/>
                    <a:pt x="5857695" y="1615246"/>
                  </a:cubicBezTo>
                  <a:cubicBezTo>
                    <a:pt x="5857695" y="1598569"/>
                    <a:pt x="5870698" y="1585046"/>
                    <a:pt x="5886727" y="1585046"/>
                  </a:cubicBezTo>
                  <a:cubicBezTo>
                    <a:pt x="5902756" y="1585046"/>
                    <a:pt x="5915749" y="1598569"/>
                    <a:pt x="5915749" y="1615246"/>
                  </a:cubicBezTo>
                  <a:cubicBezTo>
                    <a:pt x="5915749" y="1631924"/>
                    <a:pt x="5902756" y="1645447"/>
                    <a:pt x="5886727" y="1645447"/>
                  </a:cubicBezTo>
                  <a:close/>
                  <a:moveTo>
                    <a:pt x="5957500" y="1645447"/>
                  </a:moveTo>
                  <a:cubicBezTo>
                    <a:pt x="5941471" y="1645447"/>
                    <a:pt x="5928468" y="1631924"/>
                    <a:pt x="5928468" y="1615246"/>
                  </a:cubicBezTo>
                  <a:cubicBezTo>
                    <a:pt x="5928468" y="1598569"/>
                    <a:pt x="5941471" y="1585046"/>
                    <a:pt x="5957500" y="1585046"/>
                  </a:cubicBezTo>
                  <a:cubicBezTo>
                    <a:pt x="5973530" y="1585046"/>
                    <a:pt x="5986522" y="1598569"/>
                    <a:pt x="5986522" y="1615246"/>
                  </a:cubicBezTo>
                  <a:cubicBezTo>
                    <a:pt x="5986522" y="1631924"/>
                    <a:pt x="5973530" y="1645447"/>
                    <a:pt x="5957500" y="1645447"/>
                  </a:cubicBezTo>
                  <a:close/>
                  <a:moveTo>
                    <a:pt x="6028274" y="1645447"/>
                  </a:moveTo>
                  <a:cubicBezTo>
                    <a:pt x="6012244" y="1645447"/>
                    <a:pt x="5999241" y="1631924"/>
                    <a:pt x="5999241" y="1615246"/>
                  </a:cubicBezTo>
                  <a:cubicBezTo>
                    <a:pt x="5999241" y="1598569"/>
                    <a:pt x="6012244" y="1585046"/>
                    <a:pt x="6028274" y="1585046"/>
                  </a:cubicBezTo>
                  <a:cubicBezTo>
                    <a:pt x="6044303" y="1585046"/>
                    <a:pt x="6057295" y="1598569"/>
                    <a:pt x="6057295" y="1615246"/>
                  </a:cubicBezTo>
                  <a:cubicBezTo>
                    <a:pt x="6057295" y="1631924"/>
                    <a:pt x="6044303" y="1645447"/>
                    <a:pt x="6028274" y="1645447"/>
                  </a:cubicBezTo>
                  <a:close/>
                  <a:moveTo>
                    <a:pt x="8222248" y="1645447"/>
                  </a:moveTo>
                  <a:cubicBezTo>
                    <a:pt x="8206219" y="1645447"/>
                    <a:pt x="8193216" y="1631924"/>
                    <a:pt x="8193216" y="1615246"/>
                  </a:cubicBezTo>
                  <a:cubicBezTo>
                    <a:pt x="8193216" y="1598569"/>
                    <a:pt x="8206219" y="1585046"/>
                    <a:pt x="8222248" y="1585046"/>
                  </a:cubicBezTo>
                  <a:cubicBezTo>
                    <a:pt x="8238278" y="1585046"/>
                    <a:pt x="8251270" y="1598569"/>
                    <a:pt x="8251270" y="1615246"/>
                  </a:cubicBezTo>
                  <a:cubicBezTo>
                    <a:pt x="8251270" y="1631924"/>
                    <a:pt x="8238278" y="1645447"/>
                    <a:pt x="8222248" y="1645447"/>
                  </a:cubicBezTo>
                  <a:close/>
                  <a:moveTo>
                    <a:pt x="8293022" y="1645447"/>
                  </a:moveTo>
                  <a:cubicBezTo>
                    <a:pt x="8276992" y="1645447"/>
                    <a:pt x="8263989" y="1631924"/>
                    <a:pt x="8263989" y="1615246"/>
                  </a:cubicBezTo>
                  <a:cubicBezTo>
                    <a:pt x="8263989" y="1598569"/>
                    <a:pt x="8276992" y="1585046"/>
                    <a:pt x="8293022" y="1585046"/>
                  </a:cubicBezTo>
                  <a:cubicBezTo>
                    <a:pt x="8309051" y="1585046"/>
                    <a:pt x="8322043" y="1598569"/>
                    <a:pt x="8322043" y="1615246"/>
                  </a:cubicBezTo>
                  <a:cubicBezTo>
                    <a:pt x="8322043" y="1631924"/>
                    <a:pt x="8309051" y="1645447"/>
                    <a:pt x="8293022" y="1645447"/>
                  </a:cubicBezTo>
                  <a:close/>
                  <a:moveTo>
                    <a:pt x="8363797" y="1645447"/>
                  </a:moveTo>
                  <a:cubicBezTo>
                    <a:pt x="8347768" y="1645447"/>
                    <a:pt x="8334765" y="1631924"/>
                    <a:pt x="8334765" y="1615246"/>
                  </a:cubicBezTo>
                  <a:cubicBezTo>
                    <a:pt x="8334765" y="1598569"/>
                    <a:pt x="8347768" y="1585046"/>
                    <a:pt x="8363797" y="1585046"/>
                  </a:cubicBezTo>
                  <a:cubicBezTo>
                    <a:pt x="8379826" y="1585046"/>
                    <a:pt x="8392818" y="1598569"/>
                    <a:pt x="8392818" y="1615246"/>
                  </a:cubicBezTo>
                  <a:cubicBezTo>
                    <a:pt x="8392818" y="1631924"/>
                    <a:pt x="8379826" y="1645447"/>
                    <a:pt x="8363797" y="1645447"/>
                  </a:cubicBezTo>
                  <a:close/>
                  <a:moveTo>
                    <a:pt x="8434569" y="1645447"/>
                  </a:moveTo>
                  <a:cubicBezTo>
                    <a:pt x="8418540" y="1645447"/>
                    <a:pt x="8405537" y="1631924"/>
                    <a:pt x="8405537" y="1615246"/>
                  </a:cubicBezTo>
                  <a:cubicBezTo>
                    <a:pt x="8405537" y="1598569"/>
                    <a:pt x="8418540" y="1585046"/>
                    <a:pt x="8434569" y="1585046"/>
                  </a:cubicBezTo>
                  <a:cubicBezTo>
                    <a:pt x="8450598" y="1585046"/>
                    <a:pt x="8463591" y="1598569"/>
                    <a:pt x="8463591" y="1615246"/>
                  </a:cubicBezTo>
                  <a:cubicBezTo>
                    <a:pt x="8463591" y="1631924"/>
                    <a:pt x="8450598" y="1645447"/>
                    <a:pt x="8434569" y="1645447"/>
                  </a:cubicBezTo>
                  <a:close/>
                  <a:moveTo>
                    <a:pt x="8505342" y="1645447"/>
                  </a:moveTo>
                  <a:cubicBezTo>
                    <a:pt x="8489313" y="1645447"/>
                    <a:pt x="8476310" y="1631924"/>
                    <a:pt x="8476310" y="1615246"/>
                  </a:cubicBezTo>
                  <a:cubicBezTo>
                    <a:pt x="8476310" y="1598569"/>
                    <a:pt x="8489313" y="1585046"/>
                    <a:pt x="8505342" y="1585046"/>
                  </a:cubicBezTo>
                  <a:cubicBezTo>
                    <a:pt x="8521372" y="1585046"/>
                    <a:pt x="8534364" y="1598569"/>
                    <a:pt x="8534364" y="1615246"/>
                  </a:cubicBezTo>
                  <a:cubicBezTo>
                    <a:pt x="8534364" y="1631924"/>
                    <a:pt x="8521372" y="1645447"/>
                    <a:pt x="8505342" y="1645447"/>
                  </a:cubicBezTo>
                  <a:close/>
                  <a:moveTo>
                    <a:pt x="8576116" y="1645447"/>
                  </a:moveTo>
                  <a:cubicBezTo>
                    <a:pt x="8560086" y="1645447"/>
                    <a:pt x="8547083" y="1631924"/>
                    <a:pt x="8547083" y="1615246"/>
                  </a:cubicBezTo>
                  <a:cubicBezTo>
                    <a:pt x="8547083" y="1598569"/>
                    <a:pt x="8560086" y="1585046"/>
                    <a:pt x="8576116" y="1585046"/>
                  </a:cubicBezTo>
                  <a:cubicBezTo>
                    <a:pt x="8592145" y="1585046"/>
                    <a:pt x="8605137" y="1598569"/>
                    <a:pt x="8605137" y="1615246"/>
                  </a:cubicBezTo>
                  <a:cubicBezTo>
                    <a:pt x="8605137" y="1631924"/>
                    <a:pt x="8592145" y="1645447"/>
                    <a:pt x="8576116" y="1645447"/>
                  </a:cubicBezTo>
                  <a:close/>
                  <a:moveTo>
                    <a:pt x="8646890" y="1645447"/>
                  </a:moveTo>
                  <a:cubicBezTo>
                    <a:pt x="8630861" y="1645447"/>
                    <a:pt x="8617858" y="1631924"/>
                    <a:pt x="8617858" y="1615246"/>
                  </a:cubicBezTo>
                  <a:cubicBezTo>
                    <a:pt x="8617858" y="1598569"/>
                    <a:pt x="8630861" y="1585046"/>
                    <a:pt x="8646890" y="1585046"/>
                  </a:cubicBezTo>
                  <a:cubicBezTo>
                    <a:pt x="8662919" y="1585046"/>
                    <a:pt x="8675911" y="1598569"/>
                    <a:pt x="8675911" y="1615246"/>
                  </a:cubicBezTo>
                  <a:cubicBezTo>
                    <a:pt x="8675911" y="1631924"/>
                    <a:pt x="8662919" y="1645447"/>
                    <a:pt x="8646890" y="1645447"/>
                  </a:cubicBezTo>
                  <a:close/>
                  <a:moveTo>
                    <a:pt x="8717662" y="1645447"/>
                  </a:moveTo>
                  <a:cubicBezTo>
                    <a:pt x="8701633" y="1645447"/>
                    <a:pt x="8688630" y="1631924"/>
                    <a:pt x="8688630" y="1615246"/>
                  </a:cubicBezTo>
                  <a:cubicBezTo>
                    <a:pt x="8688630" y="1598569"/>
                    <a:pt x="8701633" y="1585046"/>
                    <a:pt x="8717662" y="1585046"/>
                  </a:cubicBezTo>
                  <a:cubicBezTo>
                    <a:pt x="8733691" y="1585046"/>
                    <a:pt x="8746684" y="1598569"/>
                    <a:pt x="8746684" y="1615246"/>
                  </a:cubicBezTo>
                  <a:cubicBezTo>
                    <a:pt x="8746684" y="1631924"/>
                    <a:pt x="8733691" y="1645447"/>
                    <a:pt x="8717662" y="1645447"/>
                  </a:cubicBezTo>
                  <a:close/>
                  <a:moveTo>
                    <a:pt x="8788435" y="1645447"/>
                  </a:moveTo>
                  <a:cubicBezTo>
                    <a:pt x="8772406" y="1645447"/>
                    <a:pt x="8759403" y="1631924"/>
                    <a:pt x="8759403" y="1615246"/>
                  </a:cubicBezTo>
                  <a:cubicBezTo>
                    <a:pt x="8759403" y="1598569"/>
                    <a:pt x="8772406" y="1585046"/>
                    <a:pt x="8788435" y="1585046"/>
                  </a:cubicBezTo>
                  <a:cubicBezTo>
                    <a:pt x="8804465" y="1585046"/>
                    <a:pt x="8817457" y="1598569"/>
                    <a:pt x="8817457" y="1615246"/>
                  </a:cubicBezTo>
                  <a:cubicBezTo>
                    <a:pt x="8817457" y="1631924"/>
                    <a:pt x="8804465" y="1645447"/>
                    <a:pt x="8788435" y="1645447"/>
                  </a:cubicBezTo>
                  <a:close/>
                  <a:moveTo>
                    <a:pt x="8859210" y="1645447"/>
                  </a:moveTo>
                  <a:cubicBezTo>
                    <a:pt x="8843180" y="1645447"/>
                    <a:pt x="8830177" y="1631924"/>
                    <a:pt x="8830177" y="1615246"/>
                  </a:cubicBezTo>
                  <a:cubicBezTo>
                    <a:pt x="8830177" y="1598569"/>
                    <a:pt x="8843180" y="1585046"/>
                    <a:pt x="8859210" y="1585046"/>
                  </a:cubicBezTo>
                  <a:cubicBezTo>
                    <a:pt x="8875239" y="1585046"/>
                    <a:pt x="8888231" y="1598569"/>
                    <a:pt x="8888231" y="1615246"/>
                  </a:cubicBezTo>
                  <a:cubicBezTo>
                    <a:pt x="8888231" y="1631924"/>
                    <a:pt x="8875239" y="1645447"/>
                    <a:pt x="8859210" y="1645447"/>
                  </a:cubicBezTo>
                  <a:close/>
                  <a:moveTo>
                    <a:pt x="8929984" y="1645447"/>
                  </a:moveTo>
                  <a:cubicBezTo>
                    <a:pt x="8913955" y="1645447"/>
                    <a:pt x="8900952" y="1631924"/>
                    <a:pt x="8900952" y="1615246"/>
                  </a:cubicBezTo>
                  <a:cubicBezTo>
                    <a:pt x="8900952" y="1598569"/>
                    <a:pt x="8913955" y="1585046"/>
                    <a:pt x="8929984" y="1585046"/>
                  </a:cubicBezTo>
                  <a:cubicBezTo>
                    <a:pt x="8946013" y="1585046"/>
                    <a:pt x="8959005" y="1598569"/>
                    <a:pt x="8959005" y="1615246"/>
                  </a:cubicBezTo>
                  <a:cubicBezTo>
                    <a:pt x="8959005" y="1631924"/>
                    <a:pt x="8946013" y="1645447"/>
                    <a:pt x="8929984" y="1645447"/>
                  </a:cubicBezTo>
                  <a:close/>
                  <a:moveTo>
                    <a:pt x="9000756" y="1645447"/>
                  </a:moveTo>
                  <a:cubicBezTo>
                    <a:pt x="8984727" y="1645447"/>
                    <a:pt x="8971724" y="1631924"/>
                    <a:pt x="8971724" y="1615246"/>
                  </a:cubicBezTo>
                  <a:cubicBezTo>
                    <a:pt x="8971724" y="1598569"/>
                    <a:pt x="8984727" y="1585046"/>
                    <a:pt x="9000756" y="1585046"/>
                  </a:cubicBezTo>
                  <a:cubicBezTo>
                    <a:pt x="9016785" y="1585046"/>
                    <a:pt x="9029778" y="1598569"/>
                    <a:pt x="9029778" y="1615246"/>
                  </a:cubicBezTo>
                  <a:cubicBezTo>
                    <a:pt x="9029778" y="1631924"/>
                    <a:pt x="9016785" y="1645447"/>
                    <a:pt x="9000756" y="1645447"/>
                  </a:cubicBezTo>
                  <a:close/>
                  <a:moveTo>
                    <a:pt x="9071529" y="1645447"/>
                  </a:moveTo>
                  <a:cubicBezTo>
                    <a:pt x="9055500" y="1645447"/>
                    <a:pt x="9042497" y="1631924"/>
                    <a:pt x="9042497" y="1615246"/>
                  </a:cubicBezTo>
                  <a:cubicBezTo>
                    <a:pt x="9042497" y="1598569"/>
                    <a:pt x="9055500" y="1585046"/>
                    <a:pt x="9071529" y="1585046"/>
                  </a:cubicBezTo>
                  <a:cubicBezTo>
                    <a:pt x="9087559" y="1585046"/>
                    <a:pt x="9100551" y="1598569"/>
                    <a:pt x="9100551" y="1615246"/>
                  </a:cubicBezTo>
                  <a:cubicBezTo>
                    <a:pt x="9100551" y="1631924"/>
                    <a:pt x="9087559" y="1645447"/>
                    <a:pt x="9071529" y="1645447"/>
                  </a:cubicBezTo>
                  <a:close/>
                  <a:moveTo>
                    <a:pt x="9142303" y="1645447"/>
                  </a:moveTo>
                  <a:cubicBezTo>
                    <a:pt x="9126273" y="1645447"/>
                    <a:pt x="9113270" y="1631924"/>
                    <a:pt x="9113270" y="1615246"/>
                  </a:cubicBezTo>
                  <a:cubicBezTo>
                    <a:pt x="9113270" y="1598569"/>
                    <a:pt x="9126273" y="1585046"/>
                    <a:pt x="9142303" y="1585046"/>
                  </a:cubicBezTo>
                  <a:cubicBezTo>
                    <a:pt x="9158332" y="1585046"/>
                    <a:pt x="9171324" y="1598569"/>
                    <a:pt x="9171324" y="1615246"/>
                  </a:cubicBezTo>
                  <a:cubicBezTo>
                    <a:pt x="9171324" y="1631924"/>
                    <a:pt x="9158332" y="1645447"/>
                    <a:pt x="9142303" y="1645447"/>
                  </a:cubicBezTo>
                  <a:close/>
                  <a:moveTo>
                    <a:pt x="9213077" y="1645447"/>
                  </a:moveTo>
                  <a:cubicBezTo>
                    <a:pt x="9197048" y="1645447"/>
                    <a:pt x="9184045" y="1631924"/>
                    <a:pt x="9184045" y="1615246"/>
                  </a:cubicBezTo>
                  <a:cubicBezTo>
                    <a:pt x="9184045" y="1598569"/>
                    <a:pt x="9197048" y="1585046"/>
                    <a:pt x="9213077" y="1585046"/>
                  </a:cubicBezTo>
                  <a:cubicBezTo>
                    <a:pt x="9229106" y="1585046"/>
                    <a:pt x="9242098" y="1598569"/>
                    <a:pt x="9242098" y="1615246"/>
                  </a:cubicBezTo>
                  <a:cubicBezTo>
                    <a:pt x="9242098" y="1631924"/>
                    <a:pt x="9229106" y="1645447"/>
                    <a:pt x="9213077" y="1645447"/>
                  </a:cubicBezTo>
                  <a:close/>
                  <a:moveTo>
                    <a:pt x="3480429" y="1571846"/>
                  </a:moveTo>
                  <a:cubicBezTo>
                    <a:pt x="3464400" y="1571846"/>
                    <a:pt x="3451402" y="1558323"/>
                    <a:pt x="3451402" y="1541646"/>
                  </a:cubicBezTo>
                  <a:cubicBezTo>
                    <a:pt x="3451402" y="1524968"/>
                    <a:pt x="3464400" y="1511446"/>
                    <a:pt x="3480429" y="1511446"/>
                  </a:cubicBezTo>
                  <a:cubicBezTo>
                    <a:pt x="3496458" y="1511446"/>
                    <a:pt x="3509456" y="1524968"/>
                    <a:pt x="3509456" y="1541646"/>
                  </a:cubicBezTo>
                  <a:cubicBezTo>
                    <a:pt x="3509456" y="1558323"/>
                    <a:pt x="3496458" y="1571846"/>
                    <a:pt x="3480429" y="1571846"/>
                  </a:cubicBezTo>
                  <a:close/>
                  <a:moveTo>
                    <a:pt x="3551204" y="1571846"/>
                  </a:moveTo>
                  <a:cubicBezTo>
                    <a:pt x="3535174" y="1571846"/>
                    <a:pt x="3522177" y="1558323"/>
                    <a:pt x="3522177" y="1541646"/>
                  </a:cubicBezTo>
                  <a:cubicBezTo>
                    <a:pt x="3522177" y="1524968"/>
                    <a:pt x="3535174" y="1511446"/>
                    <a:pt x="3551204" y="1511446"/>
                  </a:cubicBezTo>
                  <a:cubicBezTo>
                    <a:pt x="3567233" y="1511446"/>
                    <a:pt x="3580230" y="1524968"/>
                    <a:pt x="3580230" y="1541646"/>
                  </a:cubicBezTo>
                  <a:cubicBezTo>
                    <a:pt x="3580230" y="1558323"/>
                    <a:pt x="3567233" y="1571846"/>
                    <a:pt x="3551204" y="1571846"/>
                  </a:cubicBezTo>
                  <a:close/>
                  <a:moveTo>
                    <a:pt x="3621976" y="1571846"/>
                  </a:moveTo>
                  <a:cubicBezTo>
                    <a:pt x="3605947" y="1571846"/>
                    <a:pt x="3592949" y="1558323"/>
                    <a:pt x="3592949" y="1541646"/>
                  </a:cubicBezTo>
                  <a:cubicBezTo>
                    <a:pt x="3592949" y="1524968"/>
                    <a:pt x="3605947" y="1511446"/>
                    <a:pt x="3621976" y="1511446"/>
                  </a:cubicBezTo>
                  <a:cubicBezTo>
                    <a:pt x="3638005" y="1511446"/>
                    <a:pt x="3651003" y="1524968"/>
                    <a:pt x="3651003" y="1541646"/>
                  </a:cubicBezTo>
                  <a:cubicBezTo>
                    <a:pt x="3651003" y="1558323"/>
                    <a:pt x="3638005" y="1571846"/>
                    <a:pt x="3621976" y="1571846"/>
                  </a:cubicBezTo>
                  <a:close/>
                  <a:moveTo>
                    <a:pt x="3692749" y="1571846"/>
                  </a:moveTo>
                  <a:cubicBezTo>
                    <a:pt x="3676720" y="1571846"/>
                    <a:pt x="3663722" y="1558323"/>
                    <a:pt x="3663722" y="1541646"/>
                  </a:cubicBezTo>
                  <a:cubicBezTo>
                    <a:pt x="3663722" y="1524968"/>
                    <a:pt x="3676720" y="1511446"/>
                    <a:pt x="3692749" y="1511446"/>
                  </a:cubicBezTo>
                  <a:cubicBezTo>
                    <a:pt x="3708778" y="1511446"/>
                    <a:pt x="3721776" y="1524968"/>
                    <a:pt x="3721776" y="1541646"/>
                  </a:cubicBezTo>
                  <a:cubicBezTo>
                    <a:pt x="3721776" y="1558323"/>
                    <a:pt x="3708778" y="1571846"/>
                    <a:pt x="3692749" y="1571846"/>
                  </a:cubicBezTo>
                  <a:close/>
                  <a:moveTo>
                    <a:pt x="3763522" y="1571846"/>
                  </a:moveTo>
                  <a:cubicBezTo>
                    <a:pt x="3747493" y="1571846"/>
                    <a:pt x="3734495" y="1558323"/>
                    <a:pt x="3734495" y="1541646"/>
                  </a:cubicBezTo>
                  <a:cubicBezTo>
                    <a:pt x="3734495" y="1524968"/>
                    <a:pt x="3747493" y="1511446"/>
                    <a:pt x="3763522" y="1511446"/>
                  </a:cubicBezTo>
                  <a:cubicBezTo>
                    <a:pt x="3779551" y="1511446"/>
                    <a:pt x="3792549" y="1524968"/>
                    <a:pt x="3792549" y="1541646"/>
                  </a:cubicBezTo>
                  <a:cubicBezTo>
                    <a:pt x="3792549" y="1558323"/>
                    <a:pt x="3779551" y="1571846"/>
                    <a:pt x="3763522" y="1571846"/>
                  </a:cubicBezTo>
                  <a:close/>
                  <a:moveTo>
                    <a:pt x="3834297" y="1571846"/>
                  </a:moveTo>
                  <a:cubicBezTo>
                    <a:pt x="3818267" y="1571846"/>
                    <a:pt x="3805270" y="1558323"/>
                    <a:pt x="3805270" y="1541646"/>
                  </a:cubicBezTo>
                  <a:cubicBezTo>
                    <a:pt x="3805270" y="1524968"/>
                    <a:pt x="3818267" y="1511446"/>
                    <a:pt x="3834297" y="1511446"/>
                  </a:cubicBezTo>
                  <a:cubicBezTo>
                    <a:pt x="3850326" y="1511446"/>
                    <a:pt x="3863323" y="1524968"/>
                    <a:pt x="3863323" y="1541646"/>
                  </a:cubicBezTo>
                  <a:cubicBezTo>
                    <a:pt x="3863323" y="1558323"/>
                    <a:pt x="3850326" y="1571846"/>
                    <a:pt x="3834297" y="1571846"/>
                  </a:cubicBezTo>
                  <a:close/>
                  <a:moveTo>
                    <a:pt x="3905069" y="1571846"/>
                  </a:moveTo>
                  <a:cubicBezTo>
                    <a:pt x="3889040" y="1571846"/>
                    <a:pt x="3876042" y="1558323"/>
                    <a:pt x="3876042" y="1541646"/>
                  </a:cubicBezTo>
                  <a:cubicBezTo>
                    <a:pt x="3876042" y="1524968"/>
                    <a:pt x="3889040" y="1511446"/>
                    <a:pt x="3905069" y="1511446"/>
                  </a:cubicBezTo>
                  <a:cubicBezTo>
                    <a:pt x="3921098" y="1511446"/>
                    <a:pt x="3934096" y="1524968"/>
                    <a:pt x="3934096" y="1541646"/>
                  </a:cubicBezTo>
                  <a:cubicBezTo>
                    <a:pt x="3934096" y="1558323"/>
                    <a:pt x="3921098" y="1571846"/>
                    <a:pt x="3905069" y="1571846"/>
                  </a:cubicBezTo>
                  <a:close/>
                  <a:moveTo>
                    <a:pt x="5745180" y="1571846"/>
                  </a:moveTo>
                  <a:cubicBezTo>
                    <a:pt x="5729150" y="1571846"/>
                    <a:pt x="5716147" y="1558323"/>
                    <a:pt x="5716147" y="1541646"/>
                  </a:cubicBezTo>
                  <a:cubicBezTo>
                    <a:pt x="5716147" y="1524968"/>
                    <a:pt x="5729150" y="1511446"/>
                    <a:pt x="5745180" y="1511446"/>
                  </a:cubicBezTo>
                  <a:cubicBezTo>
                    <a:pt x="5761209" y="1511446"/>
                    <a:pt x="5774201" y="1524968"/>
                    <a:pt x="5774201" y="1541646"/>
                  </a:cubicBezTo>
                  <a:cubicBezTo>
                    <a:pt x="5774201" y="1558323"/>
                    <a:pt x="5761209" y="1571846"/>
                    <a:pt x="5745180" y="1571846"/>
                  </a:cubicBezTo>
                  <a:close/>
                  <a:moveTo>
                    <a:pt x="5815954" y="1571846"/>
                  </a:moveTo>
                  <a:cubicBezTo>
                    <a:pt x="5799925" y="1571846"/>
                    <a:pt x="5786922" y="1558323"/>
                    <a:pt x="5786922" y="1541646"/>
                  </a:cubicBezTo>
                  <a:cubicBezTo>
                    <a:pt x="5786922" y="1524968"/>
                    <a:pt x="5799925" y="1511446"/>
                    <a:pt x="5815954" y="1511446"/>
                  </a:cubicBezTo>
                  <a:cubicBezTo>
                    <a:pt x="5831983" y="1511446"/>
                    <a:pt x="5844975" y="1524968"/>
                    <a:pt x="5844975" y="1541646"/>
                  </a:cubicBezTo>
                  <a:cubicBezTo>
                    <a:pt x="5844975" y="1558323"/>
                    <a:pt x="5831983" y="1571846"/>
                    <a:pt x="5815954" y="1571846"/>
                  </a:cubicBezTo>
                  <a:close/>
                  <a:moveTo>
                    <a:pt x="5886727" y="1571846"/>
                  </a:moveTo>
                  <a:cubicBezTo>
                    <a:pt x="5870698" y="1571846"/>
                    <a:pt x="5857695" y="1558323"/>
                    <a:pt x="5857695" y="1541646"/>
                  </a:cubicBezTo>
                  <a:cubicBezTo>
                    <a:pt x="5857695" y="1524968"/>
                    <a:pt x="5870698" y="1511446"/>
                    <a:pt x="5886727" y="1511446"/>
                  </a:cubicBezTo>
                  <a:cubicBezTo>
                    <a:pt x="5902756" y="1511446"/>
                    <a:pt x="5915749" y="1524968"/>
                    <a:pt x="5915749" y="1541646"/>
                  </a:cubicBezTo>
                  <a:cubicBezTo>
                    <a:pt x="5915749" y="1558323"/>
                    <a:pt x="5902756" y="1571846"/>
                    <a:pt x="5886727" y="1571846"/>
                  </a:cubicBezTo>
                  <a:close/>
                  <a:moveTo>
                    <a:pt x="5957500" y="1571846"/>
                  </a:moveTo>
                  <a:cubicBezTo>
                    <a:pt x="5941471" y="1571846"/>
                    <a:pt x="5928468" y="1558323"/>
                    <a:pt x="5928468" y="1541646"/>
                  </a:cubicBezTo>
                  <a:cubicBezTo>
                    <a:pt x="5928468" y="1524968"/>
                    <a:pt x="5941471" y="1511446"/>
                    <a:pt x="5957500" y="1511446"/>
                  </a:cubicBezTo>
                  <a:cubicBezTo>
                    <a:pt x="5973530" y="1511446"/>
                    <a:pt x="5986522" y="1524968"/>
                    <a:pt x="5986522" y="1541646"/>
                  </a:cubicBezTo>
                  <a:cubicBezTo>
                    <a:pt x="5986522" y="1558323"/>
                    <a:pt x="5973530" y="1571846"/>
                    <a:pt x="5957500" y="1571846"/>
                  </a:cubicBezTo>
                  <a:close/>
                  <a:moveTo>
                    <a:pt x="8222248" y="1571846"/>
                  </a:moveTo>
                  <a:cubicBezTo>
                    <a:pt x="8206219" y="1571846"/>
                    <a:pt x="8193216" y="1558323"/>
                    <a:pt x="8193216" y="1541646"/>
                  </a:cubicBezTo>
                  <a:cubicBezTo>
                    <a:pt x="8193216" y="1524968"/>
                    <a:pt x="8206219" y="1511446"/>
                    <a:pt x="8222248" y="1511446"/>
                  </a:cubicBezTo>
                  <a:cubicBezTo>
                    <a:pt x="8238278" y="1511446"/>
                    <a:pt x="8251270" y="1524968"/>
                    <a:pt x="8251270" y="1541646"/>
                  </a:cubicBezTo>
                  <a:cubicBezTo>
                    <a:pt x="8251270" y="1558323"/>
                    <a:pt x="8238278" y="1571846"/>
                    <a:pt x="8222248" y="1571846"/>
                  </a:cubicBezTo>
                  <a:close/>
                  <a:moveTo>
                    <a:pt x="8293022" y="1571846"/>
                  </a:moveTo>
                  <a:cubicBezTo>
                    <a:pt x="8276992" y="1571846"/>
                    <a:pt x="8263989" y="1558323"/>
                    <a:pt x="8263989" y="1541646"/>
                  </a:cubicBezTo>
                  <a:cubicBezTo>
                    <a:pt x="8263989" y="1524968"/>
                    <a:pt x="8276992" y="1511446"/>
                    <a:pt x="8293022" y="1511446"/>
                  </a:cubicBezTo>
                  <a:cubicBezTo>
                    <a:pt x="8309051" y="1511446"/>
                    <a:pt x="8322043" y="1524968"/>
                    <a:pt x="8322043" y="1541646"/>
                  </a:cubicBezTo>
                  <a:cubicBezTo>
                    <a:pt x="8322043" y="1558323"/>
                    <a:pt x="8309051" y="1571846"/>
                    <a:pt x="8293022" y="1571846"/>
                  </a:cubicBezTo>
                  <a:close/>
                  <a:moveTo>
                    <a:pt x="8363797" y="1571846"/>
                  </a:moveTo>
                  <a:cubicBezTo>
                    <a:pt x="8347768" y="1571846"/>
                    <a:pt x="8334765" y="1558323"/>
                    <a:pt x="8334765" y="1541646"/>
                  </a:cubicBezTo>
                  <a:cubicBezTo>
                    <a:pt x="8334765" y="1524968"/>
                    <a:pt x="8347768" y="1511446"/>
                    <a:pt x="8363797" y="1511446"/>
                  </a:cubicBezTo>
                  <a:cubicBezTo>
                    <a:pt x="8379826" y="1511446"/>
                    <a:pt x="8392818" y="1524968"/>
                    <a:pt x="8392818" y="1541646"/>
                  </a:cubicBezTo>
                  <a:cubicBezTo>
                    <a:pt x="8392818" y="1558323"/>
                    <a:pt x="8379826" y="1571846"/>
                    <a:pt x="8363797" y="1571846"/>
                  </a:cubicBezTo>
                  <a:close/>
                  <a:moveTo>
                    <a:pt x="8434569" y="1571846"/>
                  </a:moveTo>
                  <a:cubicBezTo>
                    <a:pt x="8418540" y="1571846"/>
                    <a:pt x="8405537" y="1558323"/>
                    <a:pt x="8405537" y="1541646"/>
                  </a:cubicBezTo>
                  <a:cubicBezTo>
                    <a:pt x="8405537" y="1524968"/>
                    <a:pt x="8418540" y="1511446"/>
                    <a:pt x="8434569" y="1511446"/>
                  </a:cubicBezTo>
                  <a:cubicBezTo>
                    <a:pt x="8450598" y="1511446"/>
                    <a:pt x="8463591" y="1524968"/>
                    <a:pt x="8463591" y="1541646"/>
                  </a:cubicBezTo>
                  <a:cubicBezTo>
                    <a:pt x="8463591" y="1558323"/>
                    <a:pt x="8450598" y="1571846"/>
                    <a:pt x="8434569" y="1571846"/>
                  </a:cubicBezTo>
                  <a:close/>
                  <a:moveTo>
                    <a:pt x="8505342" y="1571846"/>
                  </a:moveTo>
                  <a:cubicBezTo>
                    <a:pt x="8489313" y="1571846"/>
                    <a:pt x="8476310" y="1558323"/>
                    <a:pt x="8476310" y="1541646"/>
                  </a:cubicBezTo>
                  <a:cubicBezTo>
                    <a:pt x="8476310" y="1524968"/>
                    <a:pt x="8489313" y="1511446"/>
                    <a:pt x="8505342" y="1511446"/>
                  </a:cubicBezTo>
                  <a:cubicBezTo>
                    <a:pt x="8521372" y="1511446"/>
                    <a:pt x="8534364" y="1524968"/>
                    <a:pt x="8534364" y="1541646"/>
                  </a:cubicBezTo>
                  <a:cubicBezTo>
                    <a:pt x="8534364" y="1558323"/>
                    <a:pt x="8521372" y="1571846"/>
                    <a:pt x="8505342" y="1571846"/>
                  </a:cubicBezTo>
                  <a:close/>
                  <a:moveTo>
                    <a:pt x="8576116" y="1571846"/>
                  </a:moveTo>
                  <a:cubicBezTo>
                    <a:pt x="8560086" y="1571846"/>
                    <a:pt x="8547083" y="1558323"/>
                    <a:pt x="8547083" y="1541646"/>
                  </a:cubicBezTo>
                  <a:cubicBezTo>
                    <a:pt x="8547083" y="1524968"/>
                    <a:pt x="8560086" y="1511446"/>
                    <a:pt x="8576116" y="1511446"/>
                  </a:cubicBezTo>
                  <a:cubicBezTo>
                    <a:pt x="8592145" y="1511446"/>
                    <a:pt x="8605137" y="1524968"/>
                    <a:pt x="8605137" y="1541646"/>
                  </a:cubicBezTo>
                  <a:cubicBezTo>
                    <a:pt x="8605137" y="1558323"/>
                    <a:pt x="8592145" y="1571846"/>
                    <a:pt x="8576116" y="1571846"/>
                  </a:cubicBezTo>
                  <a:close/>
                  <a:moveTo>
                    <a:pt x="8646890" y="1571846"/>
                  </a:moveTo>
                  <a:cubicBezTo>
                    <a:pt x="8630861" y="1571846"/>
                    <a:pt x="8617858" y="1558323"/>
                    <a:pt x="8617858" y="1541646"/>
                  </a:cubicBezTo>
                  <a:cubicBezTo>
                    <a:pt x="8617858" y="1524968"/>
                    <a:pt x="8630861" y="1511446"/>
                    <a:pt x="8646890" y="1511446"/>
                  </a:cubicBezTo>
                  <a:cubicBezTo>
                    <a:pt x="8662919" y="1511446"/>
                    <a:pt x="8675911" y="1524968"/>
                    <a:pt x="8675911" y="1541646"/>
                  </a:cubicBezTo>
                  <a:cubicBezTo>
                    <a:pt x="8675911" y="1558323"/>
                    <a:pt x="8662919" y="1571846"/>
                    <a:pt x="8646890" y="1571846"/>
                  </a:cubicBezTo>
                  <a:close/>
                  <a:moveTo>
                    <a:pt x="8717662" y="1571846"/>
                  </a:moveTo>
                  <a:cubicBezTo>
                    <a:pt x="8701633" y="1571846"/>
                    <a:pt x="8688630" y="1558323"/>
                    <a:pt x="8688630" y="1541646"/>
                  </a:cubicBezTo>
                  <a:cubicBezTo>
                    <a:pt x="8688630" y="1524968"/>
                    <a:pt x="8701633" y="1511446"/>
                    <a:pt x="8717662" y="1511446"/>
                  </a:cubicBezTo>
                  <a:cubicBezTo>
                    <a:pt x="8733691" y="1511446"/>
                    <a:pt x="8746684" y="1524968"/>
                    <a:pt x="8746684" y="1541646"/>
                  </a:cubicBezTo>
                  <a:cubicBezTo>
                    <a:pt x="8746684" y="1558323"/>
                    <a:pt x="8733691" y="1571846"/>
                    <a:pt x="8717662" y="1571846"/>
                  </a:cubicBezTo>
                  <a:close/>
                  <a:moveTo>
                    <a:pt x="8788435" y="1571846"/>
                  </a:moveTo>
                  <a:cubicBezTo>
                    <a:pt x="8772406" y="1571846"/>
                    <a:pt x="8759403" y="1558323"/>
                    <a:pt x="8759403" y="1541646"/>
                  </a:cubicBezTo>
                  <a:cubicBezTo>
                    <a:pt x="8759403" y="1524968"/>
                    <a:pt x="8772406" y="1511446"/>
                    <a:pt x="8788435" y="1511446"/>
                  </a:cubicBezTo>
                  <a:cubicBezTo>
                    <a:pt x="8804465" y="1511446"/>
                    <a:pt x="8817457" y="1524968"/>
                    <a:pt x="8817457" y="1541646"/>
                  </a:cubicBezTo>
                  <a:cubicBezTo>
                    <a:pt x="8817457" y="1558323"/>
                    <a:pt x="8804465" y="1571846"/>
                    <a:pt x="8788435" y="1571846"/>
                  </a:cubicBezTo>
                  <a:close/>
                  <a:moveTo>
                    <a:pt x="8859210" y="1571846"/>
                  </a:moveTo>
                  <a:cubicBezTo>
                    <a:pt x="8843180" y="1571846"/>
                    <a:pt x="8830177" y="1558323"/>
                    <a:pt x="8830177" y="1541646"/>
                  </a:cubicBezTo>
                  <a:cubicBezTo>
                    <a:pt x="8830177" y="1524968"/>
                    <a:pt x="8843180" y="1511446"/>
                    <a:pt x="8859210" y="1511446"/>
                  </a:cubicBezTo>
                  <a:cubicBezTo>
                    <a:pt x="8875239" y="1511446"/>
                    <a:pt x="8888231" y="1524968"/>
                    <a:pt x="8888231" y="1541646"/>
                  </a:cubicBezTo>
                  <a:cubicBezTo>
                    <a:pt x="8888231" y="1558323"/>
                    <a:pt x="8875239" y="1571846"/>
                    <a:pt x="8859210" y="1571846"/>
                  </a:cubicBezTo>
                  <a:close/>
                  <a:moveTo>
                    <a:pt x="8929984" y="1571846"/>
                  </a:moveTo>
                  <a:cubicBezTo>
                    <a:pt x="8913955" y="1571846"/>
                    <a:pt x="8900952" y="1558323"/>
                    <a:pt x="8900952" y="1541646"/>
                  </a:cubicBezTo>
                  <a:cubicBezTo>
                    <a:pt x="8900952" y="1524968"/>
                    <a:pt x="8913955" y="1511446"/>
                    <a:pt x="8929984" y="1511446"/>
                  </a:cubicBezTo>
                  <a:cubicBezTo>
                    <a:pt x="8946013" y="1511446"/>
                    <a:pt x="8959005" y="1524968"/>
                    <a:pt x="8959005" y="1541646"/>
                  </a:cubicBezTo>
                  <a:cubicBezTo>
                    <a:pt x="8959005" y="1558323"/>
                    <a:pt x="8946013" y="1571846"/>
                    <a:pt x="8929984" y="1571846"/>
                  </a:cubicBezTo>
                  <a:close/>
                  <a:moveTo>
                    <a:pt x="9000756" y="1571846"/>
                  </a:moveTo>
                  <a:cubicBezTo>
                    <a:pt x="8984727" y="1571846"/>
                    <a:pt x="8971724" y="1558323"/>
                    <a:pt x="8971724" y="1541646"/>
                  </a:cubicBezTo>
                  <a:cubicBezTo>
                    <a:pt x="8971724" y="1524968"/>
                    <a:pt x="8984727" y="1511446"/>
                    <a:pt x="9000756" y="1511446"/>
                  </a:cubicBezTo>
                  <a:cubicBezTo>
                    <a:pt x="9016785" y="1511446"/>
                    <a:pt x="9029778" y="1524968"/>
                    <a:pt x="9029778" y="1541646"/>
                  </a:cubicBezTo>
                  <a:cubicBezTo>
                    <a:pt x="9029778" y="1558323"/>
                    <a:pt x="9016785" y="1571846"/>
                    <a:pt x="9000756" y="1571846"/>
                  </a:cubicBezTo>
                  <a:close/>
                  <a:moveTo>
                    <a:pt x="9071529" y="1571846"/>
                  </a:moveTo>
                  <a:cubicBezTo>
                    <a:pt x="9055500" y="1571846"/>
                    <a:pt x="9042497" y="1558323"/>
                    <a:pt x="9042497" y="1541646"/>
                  </a:cubicBezTo>
                  <a:cubicBezTo>
                    <a:pt x="9042497" y="1524968"/>
                    <a:pt x="9055500" y="1511446"/>
                    <a:pt x="9071529" y="1511446"/>
                  </a:cubicBezTo>
                  <a:cubicBezTo>
                    <a:pt x="9087559" y="1511446"/>
                    <a:pt x="9100551" y="1524968"/>
                    <a:pt x="9100551" y="1541646"/>
                  </a:cubicBezTo>
                  <a:cubicBezTo>
                    <a:pt x="9100551" y="1558323"/>
                    <a:pt x="9087559" y="1571846"/>
                    <a:pt x="9071529" y="1571846"/>
                  </a:cubicBezTo>
                  <a:close/>
                  <a:moveTo>
                    <a:pt x="9142303" y="1571846"/>
                  </a:moveTo>
                  <a:cubicBezTo>
                    <a:pt x="9126273" y="1571846"/>
                    <a:pt x="9113270" y="1558323"/>
                    <a:pt x="9113270" y="1541646"/>
                  </a:cubicBezTo>
                  <a:cubicBezTo>
                    <a:pt x="9113270" y="1524968"/>
                    <a:pt x="9126273" y="1511446"/>
                    <a:pt x="9142303" y="1511446"/>
                  </a:cubicBezTo>
                  <a:cubicBezTo>
                    <a:pt x="9158332" y="1511446"/>
                    <a:pt x="9171324" y="1524968"/>
                    <a:pt x="9171324" y="1541646"/>
                  </a:cubicBezTo>
                  <a:cubicBezTo>
                    <a:pt x="9171324" y="1558323"/>
                    <a:pt x="9158332" y="1571846"/>
                    <a:pt x="9142303" y="1571846"/>
                  </a:cubicBezTo>
                  <a:close/>
                  <a:moveTo>
                    <a:pt x="9213077" y="1571846"/>
                  </a:moveTo>
                  <a:cubicBezTo>
                    <a:pt x="9197048" y="1571846"/>
                    <a:pt x="9184045" y="1558323"/>
                    <a:pt x="9184045" y="1541646"/>
                  </a:cubicBezTo>
                  <a:cubicBezTo>
                    <a:pt x="9184045" y="1524968"/>
                    <a:pt x="9197048" y="1511446"/>
                    <a:pt x="9213077" y="1511446"/>
                  </a:cubicBezTo>
                  <a:cubicBezTo>
                    <a:pt x="9229106" y="1511446"/>
                    <a:pt x="9242098" y="1524968"/>
                    <a:pt x="9242098" y="1541646"/>
                  </a:cubicBezTo>
                  <a:cubicBezTo>
                    <a:pt x="9242098" y="1558323"/>
                    <a:pt x="9229106" y="1571846"/>
                    <a:pt x="9213077" y="1571846"/>
                  </a:cubicBezTo>
                  <a:close/>
                  <a:moveTo>
                    <a:pt x="3480429" y="1498244"/>
                  </a:moveTo>
                  <a:cubicBezTo>
                    <a:pt x="3464400" y="1498244"/>
                    <a:pt x="3451402" y="1484721"/>
                    <a:pt x="3451402" y="1468044"/>
                  </a:cubicBezTo>
                  <a:cubicBezTo>
                    <a:pt x="3451402" y="1451367"/>
                    <a:pt x="3464400" y="1437844"/>
                    <a:pt x="3480429" y="1437844"/>
                  </a:cubicBezTo>
                  <a:cubicBezTo>
                    <a:pt x="3496458" y="1437844"/>
                    <a:pt x="3509456" y="1451367"/>
                    <a:pt x="3509456" y="1468044"/>
                  </a:cubicBezTo>
                  <a:cubicBezTo>
                    <a:pt x="3509456" y="1484721"/>
                    <a:pt x="3496458" y="1498244"/>
                    <a:pt x="3480429" y="1498244"/>
                  </a:cubicBezTo>
                  <a:close/>
                  <a:moveTo>
                    <a:pt x="3551204" y="1498244"/>
                  </a:moveTo>
                  <a:cubicBezTo>
                    <a:pt x="3535174" y="1498244"/>
                    <a:pt x="3522177" y="1484721"/>
                    <a:pt x="3522177" y="1468044"/>
                  </a:cubicBezTo>
                  <a:cubicBezTo>
                    <a:pt x="3522177" y="1451367"/>
                    <a:pt x="3535174" y="1437844"/>
                    <a:pt x="3551204" y="1437844"/>
                  </a:cubicBezTo>
                  <a:cubicBezTo>
                    <a:pt x="3567233" y="1437844"/>
                    <a:pt x="3580230" y="1451367"/>
                    <a:pt x="3580230" y="1468044"/>
                  </a:cubicBezTo>
                  <a:cubicBezTo>
                    <a:pt x="3580230" y="1484721"/>
                    <a:pt x="3567233" y="1498244"/>
                    <a:pt x="3551204" y="1498244"/>
                  </a:cubicBezTo>
                  <a:close/>
                  <a:moveTo>
                    <a:pt x="3621976" y="1498244"/>
                  </a:moveTo>
                  <a:cubicBezTo>
                    <a:pt x="3605947" y="1498244"/>
                    <a:pt x="3592949" y="1484721"/>
                    <a:pt x="3592949" y="1468044"/>
                  </a:cubicBezTo>
                  <a:cubicBezTo>
                    <a:pt x="3592949" y="1451367"/>
                    <a:pt x="3605947" y="1437844"/>
                    <a:pt x="3621976" y="1437844"/>
                  </a:cubicBezTo>
                  <a:cubicBezTo>
                    <a:pt x="3638005" y="1437844"/>
                    <a:pt x="3651003" y="1451367"/>
                    <a:pt x="3651003" y="1468044"/>
                  </a:cubicBezTo>
                  <a:cubicBezTo>
                    <a:pt x="3651003" y="1484721"/>
                    <a:pt x="3638005" y="1498244"/>
                    <a:pt x="3621976" y="1498244"/>
                  </a:cubicBezTo>
                  <a:close/>
                  <a:moveTo>
                    <a:pt x="3692749" y="1498244"/>
                  </a:moveTo>
                  <a:cubicBezTo>
                    <a:pt x="3676720" y="1498244"/>
                    <a:pt x="3663722" y="1484721"/>
                    <a:pt x="3663722" y="1468044"/>
                  </a:cubicBezTo>
                  <a:cubicBezTo>
                    <a:pt x="3663722" y="1451367"/>
                    <a:pt x="3676720" y="1437844"/>
                    <a:pt x="3692749" y="1437844"/>
                  </a:cubicBezTo>
                  <a:cubicBezTo>
                    <a:pt x="3708778" y="1437844"/>
                    <a:pt x="3721776" y="1451367"/>
                    <a:pt x="3721776" y="1468044"/>
                  </a:cubicBezTo>
                  <a:cubicBezTo>
                    <a:pt x="3721776" y="1484721"/>
                    <a:pt x="3708778" y="1498244"/>
                    <a:pt x="3692749" y="1498244"/>
                  </a:cubicBezTo>
                  <a:close/>
                  <a:moveTo>
                    <a:pt x="3763522" y="1498244"/>
                  </a:moveTo>
                  <a:cubicBezTo>
                    <a:pt x="3747493" y="1498244"/>
                    <a:pt x="3734495" y="1484721"/>
                    <a:pt x="3734495" y="1468044"/>
                  </a:cubicBezTo>
                  <a:cubicBezTo>
                    <a:pt x="3734495" y="1451367"/>
                    <a:pt x="3747493" y="1437844"/>
                    <a:pt x="3763522" y="1437844"/>
                  </a:cubicBezTo>
                  <a:cubicBezTo>
                    <a:pt x="3779551" y="1437844"/>
                    <a:pt x="3792549" y="1451367"/>
                    <a:pt x="3792549" y="1468044"/>
                  </a:cubicBezTo>
                  <a:cubicBezTo>
                    <a:pt x="3792549" y="1484721"/>
                    <a:pt x="3779551" y="1498244"/>
                    <a:pt x="3763522" y="1498244"/>
                  </a:cubicBezTo>
                  <a:close/>
                  <a:moveTo>
                    <a:pt x="3834297" y="1498244"/>
                  </a:moveTo>
                  <a:cubicBezTo>
                    <a:pt x="3818267" y="1498244"/>
                    <a:pt x="3805270" y="1484721"/>
                    <a:pt x="3805270" y="1468044"/>
                  </a:cubicBezTo>
                  <a:cubicBezTo>
                    <a:pt x="3805270" y="1451367"/>
                    <a:pt x="3818267" y="1437844"/>
                    <a:pt x="3834297" y="1437844"/>
                  </a:cubicBezTo>
                  <a:cubicBezTo>
                    <a:pt x="3850326" y="1437844"/>
                    <a:pt x="3863323" y="1451367"/>
                    <a:pt x="3863323" y="1468044"/>
                  </a:cubicBezTo>
                  <a:cubicBezTo>
                    <a:pt x="3863323" y="1484721"/>
                    <a:pt x="3850326" y="1498244"/>
                    <a:pt x="3834297" y="1498244"/>
                  </a:cubicBezTo>
                  <a:close/>
                  <a:moveTo>
                    <a:pt x="3905069" y="1498244"/>
                  </a:moveTo>
                  <a:cubicBezTo>
                    <a:pt x="3889040" y="1498244"/>
                    <a:pt x="3876042" y="1484721"/>
                    <a:pt x="3876042" y="1468044"/>
                  </a:cubicBezTo>
                  <a:cubicBezTo>
                    <a:pt x="3876042" y="1451367"/>
                    <a:pt x="3889040" y="1437844"/>
                    <a:pt x="3905069" y="1437844"/>
                  </a:cubicBezTo>
                  <a:cubicBezTo>
                    <a:pt x="3921098" y="1437844"/>
                    <a:pt x="3934096" y="1451367"/>
                    <a:pt x="3934096" y="1468044"/>
                  </a:cubicBezTo>
                  <a:cubicBezTo>
                    <a:pt x="3934096" y="1484721"/>
                    <a:pt x="3921098" y="1498244"/>
                    <a:pt x="3905069" y="1498244"/>
                  </a:cubicBezTo>
                  <a:close/>
                  <a:moveTo>
                    <a:pt x="5745180" y="1498244"/>
                  </a:moveTo>
                  <a:cubicBezTo>
                    <a:pt x="5729150" y="1498244"/>
                    <a:pt x="5716147" y="1484721"/>
                    <a:pt x="5716147" y="1468044"/>
                  </a:cubicBezTo>
                  <a:cubicBezTo>
                    <a:pt x="5716147" y="1451367"/>
                    <a:pt x="5729150" y="1437844"/>
                    <a:pt x="5745180" y="1437844"/>
                  </a:cubicBezTo>
                  <a:cubicBezTo>
                    <a:pt x="5761209" y="1437844"/>
                    <a:pt x="5774201" y="1451367"/>
                    <a:pt x="5774201" y="1468044"/>
                  </a:cubicBezTo>
                  <a:cubicBezTo>
                    <a:pt x="5774201" y="1484721"/>
                    <a:pt x="5761209" y="1498244"/>
                    <a:pt x="5745180" y="1498244"/>
                  </a:cubicBezTo>
                  <a:close/>
                  <a:moveTo>
                    <a:pt x="5815954" y="1498244"/>
                  </a:moveTo>
                  <a:cubicBezTo>
                    <a:pt x="5799925" y="1498244"/>
                    <a:pt x="5786922" y="1484721"/>
                    <a:pt x="5786922" y="1468044"/>
                  </a:cubicBezTo>
                  <a:cubicBezTo>
                    <a:pt x="5786922" y="1451367"/>
                    <a:pt x="5799925" y="1437844"/>
                    <a:pt x="5815954" y="1437844"/>
                  </a:cubicBezTo>
                  <a:cubicBezTo>
                    <a:pt x="5831983" y="1437844"/>
                    <a:pt x="5844975" y="1451367"/>
                    <a:pt x="5844975" y="1468044"/>
                  </a:cubicBezTo>
                  <a:cubicBezTo>
                    <a:pt x="5844975" y="1484721"/>
                    <a:pt x="5831983" y="1498244"/>
                    <a:pt x="5815954" y="1498244"/>
                  </a:cubicBezTo>
                  <a:close/>
                  <a:moveTo>
                    <a:pt x="5886727" y="1498244"/>
                  </a:moveTo>
                  <a:cubicBezTo>
                    <a:pt x="5870698" y="1498244"/>
                    <a:pt x="5857695" y="1484721"/>
                    <a:pt x="5857695" y="1468044"/>
                  </a:cubicBezTo>
                  <a:cubicBezTo>
                    <a:pt x="5857695" y="1451367"/>
                    <a:pt x="5870698" y="1437844"/>
                    <a:pt x="5886727" y="1437844"/>
                  </a:cubicBezTo>
                  <a:cubicBezTo>
                    <a:pt x="5902756" y="1437844"/>
                    <a:pt x="5915749" y="1451367"/>
                    <a:pt x="5915749" y="1468044"/>
                  </a:cubicBezTo>
                  <a:cubicBezTo>
                    <a:pt x="5915749" y="1484721"/>
                    <a:pt x="5902756" y="1498244"/>
                    <a:pt x="5886727" y="1498244"/>
                  </a:cubicBezTo>
                  <a:close/>
                  <a:moveTo>
                    <a:pt x="8222248" y="1498244"/>
                  </a:moveTo>
                  <a:cubicBezTo>
                    <a:pt x="8206219" y="1498244"/>
                    <a:pt x="8193216" y="1484721"/>
                    <a:pt x="8193216" y="1468044"/>
                  </a:cubicBezTo>
                  <a:cubicBezTo>
                    <a:pt x="8193216" y="1451367"/>
                    <a:pt x="8206219" y="1437844"/>
                    <a:pt x="8222248" y="1437844"/>
                  </a:cubicBezTo>
                  <a:cubicBezTo>
                    <a:pt x="8238278" y="1437844"/>
                    <a:pt x="8251270" y="1451367"/>
                    <a:pt x="8251270" y="1468044"/>
                  </a:cubicBezTo>
                  <a:cubicBezTo>
                    <a:pt x="8251270" y="1484721"/>
                    <a:pt x="8238278" y="1498244"/>
                    <a:pt x="8222248" y="1498244"/>
                  </a:cubicBezTo>
                  <a:close/>
                  <a:moveTo>
                    <a:pt x="8293022" y="1498244"/>
                  </a:moveTo>
                  <a:cubicBezTo>
                    <a:pt x="8276992" y="1498244"/>
                    <a:pt x="8263989" y="1484721"/>
                    <a:pt x="8263989" y="1468044"/>
                  </a:cubicBezTo>
                  <a:cubicBezTo>
                    <a:pt x="8263989" y="1451367"/>
                    <a:pt x="8276992" y="1437844"/>
                    <a:pt x="8293022" y="1437844"/>
                  </a:cubicBezTo>
                  <a:cubicBezTo>
                    <a:pt x="8309051" y="1437844"/>
                    <a:pt x="8322043" y="1451367"/>
                    <a:pt x="8322043" y="1468044"/>
                  </a:cubicBezTo>
                  <a:cubicBezTo>
                    <a:pt x="8322043" y="1484721"/>
                    <a:pt x="8309051" y="1498244"/>
                    <a:pt x="8293022" y="1498244"/>
                  </a:cubicBezTo>
                  <a:close/>
                  <a:moveTo>
                    <a:pt x="8363797" y="1498244"/>
                  </a:moveTo>
                  <a:cubicBezTo>
                    <a:pt x="8347768" y="1498244"/>
                    <a:pt x="8334765" y="1484721"/>
                    <a:pt x="8334765" y="1468044"/>
                  </a:cubicBezTo>
                  <a:cubicBezTo>
                    <a:pt x="8334765" y="1451367"/>
                    <a:pt x="8347768" y="1437844"/>
                    <a:pt x="8363797" y="1437844"/>
                  </a:cubicBezTo>
                  <a:cubicBezTo>
                    <a:pt x="8379826" y="1437844"/>
                    <a:pt x="8392818" y="1451367"/>
                    <a:pt x="8392818" y="1468044"/>
                  </a:cubicBezTo>
                  <a:cubicBezTo>
                    <a:pt x="8392818" y="1484721"/>
                    <a:pt x="8379826" y="1498244"/>
                    <a:pt x="8363797" y="1498244"/>
                  </a:cubicBezTo>
                  <a:close/>
                  <a:moveTo>
                    <a:pt x="8434569" y="1498244"/>
                  </a:moveTo>
                  <a:cubicBezTo>
                    <a:pt x="8418540" y="1498244"/>
                    <a:pt x="8405537" y="1484721"/>
                    <a:pt x="8405537" y="1468044"/>
                  </a:cubicBezTo>
                  <a:cubicBezTo>
                    <a:pt x="8405537" y="1451367"/>
                    <a:pt x="8418540" y="1437844"/>
                    <a:pt x="8434569" y="1437844"/>
                  </a:cubicBezTo>
                  <a:cubicBezTo>
                    <a:pt x="8450598" y="1437844"/>
                    <a:pt x="8463591" y="1451367"/>
                    <a:pt x="8463591" y="1468044"/>
                  </a:cubicBezTo>
                  <a:cubicBezTo>
                    <a:pt x="8463591" y="1484721"/>
                    <a:pt x="8450598" y="1498244"/>
                    <a:pt x="8434569" y="1498244"/>
                  </a:cubicBezTo>
                  <a:close/>
                  <a:moveTo>
                    <a:pt x="8505342" y="1498244"/>
                  </a:moveTo>
                  <a:cubicBezTo>
                    <a:pt x="8489313" y="1498244"/>
                    <a:pt x="8476310" y="1484721"/>
                    <a:pt x="8476310" y="1468044"/>
                  </a:cubicBezTo>
                  <a:cubicBezTo>
                    <a:pt x="8476310" y="1451367"/>
                    <a:pt x="8489313" y="1437844"/>
                    <a:pt x="8505342" y="1437844"/>
                  </a:cubicBezTo>
                  <a:cubicBezTo>
                    <a:pt x="8521372" y="1437844"/>
                    <a:pt x="8534364" y="1451367"/>
                    <a:pt x="8534364" y="1468044"/>
                  </a:cubicBezTo>
                  <a:cubicBezTo>
                    <a:pt x="8534364" y="1484721"/>
                    <a:pt x="8521372" y="1498244"/>
                    <a:pt x="8505342" y="1498244"/>
                  </a:cubicBezTo>
                  <a:close/>
                  <a:moveTo>
                    <a:pt x="8576116" y="1498244"/>
                  </a:moveTo>
                  <a:cubicBezTo>
                    <a:pt x="8560086" y="1498244"/>
                    <a:pt x="8547083" y="1484721"/>
                    <a:pt x="8547083" y="1468044"/>
                  </a:cubicBezTo>
                  <a:cubicBezTo>
                    <a:pt x="8547083" y="1451367"/>
                    <a:pt x="8560086" y="1437844"/>
                    <a:pt x="8576116" y="1437844"/>
                  </a:cubicBezTo>
                  <a:cubicBezTo>
                    <a:pt x="8592145" y="1437844"/>
                    <a:pt x="8605137" y="1451367"/>
                    <a:pt x="8605137" y="1468044"/>
                  </a:cubicBezTo>
                  <a:cubicBezTo>
                    <a:pt x="8605137" y="1484721"/>
                    <a:pt x="8592145" y="1498244"/>
                    <a:pt x="8576116" y="1498244"/>
                  </a:cubicBezTo>
                  <a:close/>
                  <a:moveTo>
                    <a:pt x="8646890" y="1498244"/>
                  </a:moveTo>
                  <a:cubicBezTo>
                    <a:pt x="8630861" y="1498244"/>
                    <a:pt x="8617858" y="1484721"/>
                    <a:pt x="8617858" y="1468044"/>
                  </a:cubicBezTo>
                  <a:cubicBezTo>
                    <a:pt x="8617858" y="1451367"/>
                    <a:pt x="8630861" y="1437844"/>
                    <a:pt x="8646890" y="1437844"/>
                  </a:cubicBezTo>
                  <a:cubicBezTo>
                    <a:pt x="8662919" y="1437844"/>
                    <a:pt x="8675911" y="1451367"/>
                    <a:pt x="8675911" y="1468044"/>
                  </a:cubicBezTo>
                  <a:cubicBezTo>
                    <a:pt x="8675911" y="1484721"/>
                    <a:pt x="8662919" y="1498244"/>
                    <a:pt x="8646890" y="1498244"/>
                  </a:cubicBezTo>
                  <a:close/>
                  <a:moveTo>
                    <a:pt x="8717662" y="1498244"/>
                  </a:moveTo>
                  <a:cubicBezTo>
                    <a:pt x="8701633" y="1498244"/>
                    <a:pt x="8688630" y="1484721"/>
                    <a:pt x="8688630" y="1468044"/>
                  </a:cubicBezTo>
                  <a:cubicBezTo>
                    <a:pt x="8688630" y="1451367"/>
                    <a:pt x="8701633" y="1437844"/>
                    <a:pt x="8717662" y="1437844"/>
                  </a:cubicBezTo>
                  <a:cubicBezTo>
                    <a:pt x="8733691" y="1437844"/>
                    <a:pt x="8746684" y="1451367"/>
                    <a:pt x="8746684" y="1468044"/>
                  </a:cubicBezTo>
                  <a:cubicBezTo>
                    <a:pt x="8746684" y="1484721"/>
                    <a:pt x="8733691" y="1498244"/>
                    <a:pt x="8717662" y="1498244"/>
                  </a:cubicBezTo>
                  <a:close/>
                  <a:moveTo>
                    <a:pt x="8788435" y="1498244"/>
                  </a:moveTo>
                  <a:cubicBezTo>
                    <a:pt x="8772406" y="1498244"/>
                    <a:pt x="8759403" y="1484721"/>
                    <a:pt x="8759403" y="1468044"/>
                  </a:cubicBezTo>
                  <a:cubicBezTo>
                    <a:pt x="8759403" y="1451367"/>
                    <a:pt x="8772406" y="1437844"/>
                    <a:pt x="8788435" y="1437844"/>
                  </a:cubicBezTo>
                  <a:cubicBezTo>
                    <a:pt x="8804465" y="1437844"/>
                    <a:pt x="8817457" y="1451367"/>
                    <a:pt x="8817457" y="1468044"/>
                  </a:cubicBezTo>
                  <a:cubicBezTo>
                    <a:pt x="8817457" y="1484721"/>
                    <a:pt x="8804465" y="1498244"/>
                    <a:pt x="8788435" y="1498244"/>
                  </a:cubicBezTo>
                  <a:close/>
                  <a:moveTo>
                    <a:pt x="8859210" y="1498244"/>
                  </a:moveTo>
                  <a:cubicBezTo>
                    <a:pt x="8843180" y="1498244"/>
                    <a:pt x="8830177" y="1484721"/>
                    <a:pt x="8830177" y="1468044"/>
                  </a:cubicBezTo>
                  <a:cubicBezTo>
                    <a:pt x="8830177" y="1451367"/>
                    <a:pt x="8843180" y="1437844"/>
                    <a:pt x="8859210" y="1437844"/>
                  </a:cubicBezTo>
                  <a:cubicBezTo>
                    <a:pt x="8875239" y="1437844"/>
                    <a:pt x="8888231" y="1451367"/>
                    <a:pt x="8888231" y="1468044"/>
                  </a:cubicBezTo>
                  <a:cubicBezTo>
                    <a:pt x="8888231" y="1484721"/>
                    <a:pt x="8875239" y="1498244"/>
                    <a:pt x="8859210" y="1498244"/>
                  </a:cubicBezTo>
                  <a:close/>
                  <a:moveTo>
                    <a:pt x="8929984" y="1498244"/>
                  </a:moveTo>
                  <a:cubicBezTo>
                    <a:pt x="8913955" y="1498244"/>
                    <a:pt x="8900952" y="1484721"/>
                    <a:pt x="8900952" y="1468044"/>
                  </a:cubicBezTo>
                  <a:cubicBezTo>
                    <a:pt x="8900952" y="1451367"/>
                    <a:pt x="8913955" y="1437844"/>
                    <a:pt x="8929984" y="1437844"/>
                  </a:cubicBezTo>
                  <a:cubicBezTo>
                    <a:pt x="8946013" y="1437844"/>
                    <a:pt x="8959005" y="1451367"/>
                    <a:pt x="8959005" y="1468044"/>
                  </a:cubicBezTo>
                  <a:cubicBezTo>
                    <a:pt x="8959005" y="1484721"/>
                    <a:pt x="8946013" y="1498244"/>
                    <a:pt x="8929984" y="1498244"/>
                  </a:cubicBezTo>
                  <a:close/>
                  <a:moveTo>
                    <a:pt x="9000756" y="1498244"/>
                  </a:moveTo>
                  <a:cubicBezTo>
                    <a:pt x="8984727" y="1498244"/>
                    <a:pt x="8971724" y="1484721"/>
                    <a:pt x="8971724" y="1468044"/>
                  </a:cubicBezTo>
                  <a:cubicBezTo>
                    <a:pt x="8971724" y="1451367"/>
                    <a:pt x="8984727" y="1437844"/>
                    <a:pt x="9000756" y="1437844"/>
                  </a:cubicBezTo>
                  <a:cubicBezTo>
                    <a:pt x="9016785" y="1437844"/>
                    <a:pt x="9029778" y="1451367"/>
                    <a:pt x="9029778" y="1468044"/>
                  </a:cubicBezTo>
                  <a:cubicBezTo>
                    <a:pt x="9029778" y="1484721"/>
                    <a:pt x="9016785" y="1498244"/>
                    <a:pt x="9000756" y="1498244"/>
                  </a:cubicBezTo>
                  <a:close/>
                  <a:moveTo>
                    <a:pt x="9071529" y="1498244"/>
                  </a:moveTo>
                  <a:cubicBezTo>
                    <a:pt x="9055500" y="1498244"/>
                    <a:pt x="9042497" y="1484721"/>
                    <a:pt x="9042497" y="1468044"/>
                  </a:cubicBezTo>
                  <a:cubicBezTo>
                    <a:pt x="9042497" y="1451367"/>
                    <a:pt x="9055500" y="1437844"/>
                    <a:pt x="9071529" y="1437844"/>
                  </a:cubicBezTo>
                  <a:cubicBezTo>
                    <a:pt x="9087559" y="1437844"/>
                    <a:pt x="9100551" y="1451367"/>
                    <a:pt x="9100551" y="1468044"/>
                  </a:cubicBezTo>
                  <a:cubicBezTo>
                    <a:pt x="9100551" y="1484721"/>
                    <a:pt x="9087559" y="1498244"/>
                    <a:pt x="9071529" y="1498244"/>
                  </a:cubicBezTo>
                  <a:close/>
                  <a:moveTo>
                    <a:pt x="9142303" y="1498244"/>
                  </a:moveTo>
                  <a:cubicBezTo>
                    <a:pt x="9126273" y="1498244"/>
                    <a:pt x="9113270" y="1484721"/>
                    <a:pt x="9113270" y="1468044"/>
                  </a:cubicBezTo>
                  <a:cubicBezTo>
                    <a:pt x="9113270" y="1451367"/>
                    <a:pt x="9126273" y="1437844"/>
                    <a:pt x="9142303" y="1437844"/>
                  </a:cubicBezTo>
                  <a:cubicBezTo>
                    <a:pt x="9158332" y="1437844"/>
                    <a:pt x="9171324" y="1451367"/>
                    <a:pt x="9171324" y="1468044"/>
                  </a:cubicBezTo>
                  <a:cubicBezTo>
                    <a:pt x="9171324" y="1484721"/>
                    <a:pt x="9158332" y="1498244"/>
                    <a:pt x="9142303" y="1498244"/>
                  </a:cubicBezTo>
                  <a:close/>
                  <a:moveTo>
                    <a:pt x="3480429" y="1424643"/>
                  </a:moveTo>
                  <a:cubicBezTo>
                    <a:pt x="3464400" y="1424643"/>
                    <a:pt x="3451402" y="1411120"/>
                    <a:pt x="3451402" y="1394443"/>
                  </a:cubicBezTo>
                  <a:cubicBezTo>
                    <a:pt x="3451402" y="1377766"/>
                    <a:pt x="3464400" y="1364243"/>
                    <a:pt x="3480429" y="1364243"/>
                  </a:cubicBezTo>
                  <a:cubicBezTo>
                    <a:pt x="3496458" y="1364243"/>
                    <a:pt x="3509456" y="1377766"/>
                    <a:pt x="3509456" y="1394443"/>
                  </a:cubicBezTo>
                  <a:cubicBezTo>
                    <a:pt x="3509456" y="1411120"/>
                    <a:pt x="3496458" y="1424643"/>
                    <a:pt x="3480429" y="1424643"/>
                  </a:cubicBezTo>
                  <a:close/>
                  <a:moveTo>
                    <a:pt x="3551204" y="1424643"/>
                  </a:moveTo>
                  <a:cubicBezTo>
                    <a:pt x="3535174" y="1424643"/>
                    <a:pt x="3522177" y="1411120"/>
                    <a:pt x="3522177" y="1394443"/>
                  </a:cubicBezTo>
                  <a:cubicBezTo>
                    <a:pt x="3522177" y="1377766"/>
                    <a:pt x="3535174" y="1364243"/>
                    <a:pt x="3551204" y="1364243"/>
                  </a:cubicBezTo>
                  <a:cubicBezTo>
                    <a:pt x="3567233" y="1364243"/>
                    <a:pt x="3580230" y="1377766"/>
                    <a:pt x="3580230" y="1394443"/>
                  </a:cubicBezTo>
                  <a:cubicBezTo>
                    <a:pt x="3580230" y="1411120"/>
                    <a:pt x="3567233" y="1424643"/>
                    <a:pt x="3551204" y="1424643"/>
                  </a:cubicBezTo>
                  <a:close/>
                  <a:moveTo>
                    <a:pt x="3621976" y="1424643"/>
                  </a:moveTo>
                  <a:cubicBezTo>
                    <a:pt x="3605947" y="1424643"/>
                    <a:pt x="3592949" y="1411120"/>
                    <a:pt x="3592949" y="1394443"/>
                  </a:cubicBezTo>
                  <a:cubicBezTo>
                    <a:pt x="3592949" y="1377766"/>
                    <a:pt x="3605947" y="1364243"/>
                    <a:pt x="3621976" y="1364243"/>
                  </a:cubicBezTo>
                  <a:cubicBezTo>
                    <a:pt x="3638005" y="1364243"/>
                    <a:pt x="3651003" y="1377766"/>
                    <a:pt x="3651003" y="1394443"/>
                  </a:cubicBezTo>
                  <a:cubicBezTo>
                    <a:pt x="3651003" y="1411120"/>
                    <a:pt x="3638005" y="1424643"/>
                    <a:pt x="3621976" y="1424643"/>
                  </a:cubicBezTo>
                  <a:close/>
                  <a:moveTo>
                    <a:pt x="3692749" y="1424643"/>
                  </a:moveTo>
                  <a:cubicBezTo>
                    <a:pt x="3676720" y="1424643"/>
                    <a:pt x="3663722" y="1411120"/>
                    <a:pt x="3663722" y="1394443"/>
                  </a:cubicBezTo>
                  <a:cubicBezTo>
                    <a:pt x="3663722" y="1377766"/>
                    <a:pt x="3676720" y="1364243"/>
                    <a:pt x="3692749" y="1364243"/>
                  </a:cubicBezTo>
                  <a:cubicBezTo>
                    <a:pt x="3708778" y="1364243"/>
                    <a:pt x="3721776" y="1377766"/>
                    <a:pt x="3721776" y="1394443"/>
                  </a:cubicBezTo>
                  <a:cubicBezTo>
                    <a:pt x="3721776" y="1411120"/>
                    <a:pt x="3708778" y="1424643"/>
                    <a:pt x="3692749" y="1424643"/>
                  </a:cubicBezTo>
                  <a:close/>
                  <a:moveTo>
                    <a:pt x="3763522" y="1424643"/>
                  </a:moveTo>
                  <a:cubicBezTo>
                    <a:pt x="3747493" y="1424643"/>
                    <a:pt x="3734495" y="1411120"/>
                    <a:pt x="3734495" y="1394443"/>
                  </a:cubicBezTo>
                  <a:cubicBezTo>
                    <a:pt x="3734495" y="1377766"/>
                    <a:pt x="3747493" y="1364243"/>
                    <a:pt x="3763522" y="1364243"/>
                  </a:cubicBezTo>
                  <a:cubicBezTo>
                    <a:pt x="3779551" y="1364243"/>
                    <a:pt x="3792549" y="1377766"/>
                    <a:pt x="3792549" y="1394443"/>
                  </a:cubicBezTo>
                  <a:cubicBezTo>
                    <a:pt x="3792549" y="1411120"/>
                    <a:pt x="3779551" y="1424643"/>
                    <a:pt x="3763522" y="1424643"/>
                  </a:cubicBezTo>
                  <a:close/>
                  <a:moveTo>
                    <a:pt x="8222248" y="1424643"/>
                  </a:moveTo>
                  <a:cubicBezTo>
                    <a:pt x="8206219" y="1424643"/>
                    <a:pt x="8193216" y="1411120"/>
                    <a:pt x="8193216" y="1394443"/>
                  </a:cubicBezTo>
                  <a:cubicBezTo>
                    <a:pt x="8193216" y="1377766"/>
                    <a:pt x="8206219" y="1364243"/>
                    <a:pt x="8222248" y="1364243"/>
                  </a:cubicBezTo>
                  <a:cubicBezTo>
                    <a:pt x="8238278" y="1364243"/>
                    <a:pt x="8251270" y="1377766"/>
                    <a:pt x="8251270" y="1394443"/>
                  </a:cubicBezTo>
                  <a:cubicBezTo>
                    <a:pt x="8251270" y="1411120"/>
                    <a:pt x="8238278" y="1424643"/>
                    <a:pt x="8222248" y="1424643"/>
                  </a:cubicBezTo>
                  <a:close/>
                  <a:moveTo>
                    <a:pt x="8293022" y="1424643"/>
                  </a:moveTo>
                  <a:cubicBezTo>
                    <a:pt x="8276992" y="1424643"/>
                    <a:pt x="8263989" y="1411120"/>
                    <a:pt x="8263989" y="1394443"/>
                  </a:cubicBezTo>
                  <a:cubicBezTo>
                    <a:pt x="8263989" y="1377766"/>
                    <a:pt x="8276992" y="1364243"/>
                    <a:pt x="8293022" y="1364243"/>
                  </a:cubicBezTo>
                  <a:cubicBezTo>
                    <a:pt x="8309051" y="1364243"/>
                    <a:pt x="8322043" y="1377766"/>
                    <a:pt x="8322043" y="1394443"/>
                  </a:cubicBezTo>
                  <a:cubicBezTo>
                    <a:pt x="8322043" y="1411120"/>
                    <a:pt x="8309051" y="1424643"/>
                    <a:pt x="8293022" y="1424643"/>
                  </a:cubicBezTo>
                  <a:close/>
                  <a:moveTo>
                    <a:pt x="8363797" y="1424643"/>
                  </a:moveTo>
                  <a:cubicBezTo>
                    <a:pt x="8347768" y="1424643"/>
                    <a:pt x="8334765" y="1411120"/>
                    <a:pt x="8334765" y="1394443"/>
                  </a:cubicBezTo>
                  <a:cubicBezTo>
                    <a:pt x="8334765" y="1377766"/>
                    <a:pt x="8347768" y="1364243"/>
                    <a:pt x="8363797" y="1364243"/>
                  </a:cubicBezTo>
                  <a:cubicBezTo>
                    <a:pt x="8379826" y="1364243"/>
                    <a:pt x="8392818" y="1377766"/>
                    <a:pt x="8392818" y="1394443"/>
                  </a:cubicBezTo>
                  <a:cubicBezTo>
                    <a:pt x="8392818" y="1411120"/>
                    <a:pt x="8379826" y="1424643"/>
                    <a:pt x="8363797" y="1424643"/>
                  </a:cubicBezTo>
                  <a:close/>
                  <a:moveTo>
                    <a:pt x="8717662" y="1424643"/>
                  </a:moveTo>
                  <a:cubicBezTo>
                    <a:pt x="8701633" y="1424643"/>
                    <a:pt x="8688630" y="1411120"/>
                    <a:pt x="8688630" y="1394443"/>
                  </a:cubicBezTo>
                  <a:cubicBezTo>
                    <a:pt x="8688630" y="1377766"/>
                    <a:pt x="8701633" y="1364243"/>
                    <a:pt x="8717662" y="1364243"/>
                  </a:cubicBezTo>
                  <a:cubicBezTo>
                    <a:pt x="8733691" y="1364243"/>
                    <a:pt x="8746684" y="1377766"/>
                    <a:pt x="8746684" y="1394443"/>
                  </a:cubicBezTo>
                  <a:cubicBezTo>
                    <a:pt x="8746684" y="1411120"/>
                    <a:pt x="8733691" y="1424643"/>
                    <a:pt x="8717662" y="1424643"/>
                  </a:cubicBezTo>
                  <a:close/>
                  <a:moveTo>
                    <a:pt x="8788435" y="1424643"/>
                  </a:moveTo>
                  <a:cubicBezTo>
                    <a:pt x="8772406" y="1424643"/>
                    <a:pt x="8759403" y="1411120"/>
                    <a:pt x="8759403" y="1394443"/>
                  </a:cubicBezTo>
                  <a:cubicBezTo>
                    <a:pt x="8759403" y="1377766"/>
                    <a:pt x="8772406" y="1364243"/>
                    <a:pt x="8788435" y="1364243"/>
                  </a:cubicBezTo>
                  <a:cubicBezTo>
                    <a:pt x="8804465" y="1364243"/>
                    <a:pt x="8817457" y="1377766"/>
                    <a:pt x="8817457" y="1394443"/>
                  </a:cubicBezTo>
                  <a:cubicBezTo>
                    <a:pt x="8817457" y="1411120"/>
                    <a:pt x="8804465" y="1424643"/>
                    <a:pt x="8788435" y="1424643"/>
                  </a:cubicBezTo>
                  <a:close/>
                  <a:moveTo>
                    <a:pt x="8859210" y="1424643"/>
                  </a:moveTo>
                  <a:cubicBezTo>
                    <a:pt x="8843180" y="1424643"/>
                    <a:pt x="8830177" y="1411120"/>
                    <a:pt x="8830177" y="1394443"/>
                  </a:cubicBezTo>
                  <a:cubicBezTo>
                    <a:pt x="8830177" y="1377766"/>
                    <a:pt x="8843180" y="1364243"/>
                    <a:pt x="8859210" y="1364243"/>
                  </a:cubicBezTo>
                  <a:cubicBezTo>
                    <a:pt x="8875239" y="1364243"/>
                    <a:pt x="8888231" y="1377766"/>
                    <a:pt x="8888231" y="1394443"/>
                  </a:cubicBezTo>
                  <a:cubicBezTo>
                    <a:pt x="8888231" y="1411120"/>
                    <a:pt x="8875239" y="1424643"/>
                    <a:pt x="8859210" y="1424643"/>
                  </a:cubicBezTo>
                  <a:close/>
                  <a:moveTo>
                    <a:pt x="8929984" y="1424643"/>
                  </a:moveTo>
                  <a:cubicBezTo>
                    <a:pt x="8913955" y="1424643"/>
                    <a:pt x="8900952" y="1411120"/>
                    <a:pt x="8900952" y="1394443"/>
                  </a:cubicBezTo>
                  <a:cubicBezTo>
                    <a:pt x="8900952" y="1377766"/>
                    <a:pt x="8913955" y="1364243"/>
                    <a:pt x="8929984" y="1364243"/>
                  </a:cubicBezTo>
                  <a:cubicBezTo>
                    <a:pt x="8946013" y="1364243"/>
                    <a:pt x="8959005" y="1377766"/>
                    <a:pt x="8959005" y="1394443"/>
                  </a:cubicBezTo>
                  <a:cubicBezTo>
                    <a:pt x="8959005" y="1411120"/>
                    <a:pt x="8946013" y="1424643"/>
                    <a:pt x="8929984" y="1424643"/>
                  </a:cubicBezTo>
                  <a:close/>
                  <a:moveTo>
                    <a:pt x="9000756" y="1424643"/>
                  </a:moveTo>
                  <a:cubicBezTo>
                    <a:pt x="8984727" y="1424643"/>
                    <a:pt x="8971724" y="1411120"/>
                    <a:pt x="8971724" y="1394443"/>
                  </a:cubicBezTo>
                  <a:cubicBezTo>
                    <a:pt x="8971724" y="1377766"/>
                    <a:pt x="8984727" y="1364243"/>
                    <a:pt x="9000756" y="1364243"/>
                  </a:cubicBezTo>
                  <a:cubicBezTo>
                    <a:pt x="9016785" y="1364243"/>
                    <a:pt x="9029778" y="1377766"/>
                    <a:pt x="9029778" y="1394443"/>
                  </a:cubicBezTo>
                  <a:cubicBezTo>
                    <a:pt x="9029778" y="1411120"/>
                    <a:pt x="9016785" y="1424643"/>
                    <a:pt x="9000756" y="1424643"/>
                  </a:cubicBezTo>
                  <a:close/>
                  <a:moveTo>
                    <a:pt x="9071529" y="1424643"/>
                  </a:moveTo>
                  <a:cubicBezTo>
                    <a:pt x="9055500" y="1424643"/>
                    <a:pt x="9042497" y="1411120"/>
                    <a:pt x="9042497" y="1394443"/>
                  </a:cubicBezTo>
                  <a:cubicBezTo>
                    <a:pt x="9042497" y="1377766"/>
                    <a:pt x="9055500" y="1364243"/>
                    <a:pt x="9071529" y="1364243"/>
                  </a:cubicBezTo>
                  <a:cubicBezTo>
                    <a:pt x="9087559" y="1364243"/>
                    <a:pt x="9100551" y="1377766"/>
                    <a:pt x="9100551" y="1394443"/>
                  </a:cubicBezTo>
                  <a:cubicBezTo>
                    <a:pt x="9100551" y="1411120"/>
                    <a:pt x="9087559" y="1424643"/>
                    <a:pt x="9071529" y="1424643"/>
                  </a:cubicBezTo>
                  <a:close/>
                  <a:moveTo>
                    <a:pt x="9142303" y="1424643"/>
                  </a:moveTo>
                  <a:cubicBezTo>
                    <a:pt x="9126273" y="1424643"/>
                    <a:pt x="9113270" y="1411120"/>
                    <a:pt x="9113270" y="1394443"/>
                  </a:cubicBezTo>
                  <a:cubicBezTo>
                    <a:pt x="9113270" y="1377766"/>
                    <a:pt x="9126273" y="1364243"/>
                    <a:pt x="9142303" y="1364243"/>
                  </a:cubicBezTo>
                  <a:cubicBezTo>
                    <a:pt x="9158332" y="1364243"/>
                    <a:pt x="9171324" y="1377766"/>
                    <a:pt x="9171324" y="1394443"/>
                  </a:cubicBezTo>
                  <a:cubicBezTo>
                    <a:pt x="9171324" y="1411120"/>
                    <a:pt x="9158332" y="1424643"/>
                    <a:pt x="9142303" y="1424643"/>
                  </a:cubicBezTo>
                  <a:close/>
                  <a:moveTo>
                    <a:pt x="3409655" y="1351042"/>
                  </a:moveTo>
                  <a:cubicBezTo>
                    <a:pt x="3393626" y="1351042"/>
                    <a:pt x="3380628" y="1337519"/>
                    <a:pt x="3380628" y="1320841"/>
                  </a:cubicBezTo>
                  <a:cubicBezTo>
                    <a:pt x="3380628" y="1304164"/>
                    <a:pt x="3393626" y="1290641"/>
                    <a:pt x="3409655" y="1290641"/>
                  </a:cubicBezTo>
                  <a:cubicBezTo>
                    <a:pt x="3425684" y="1290641"/>
                    <a:pt x="3438682" y="1304164"/>
                    <a:pt x="3438682" y="1320841"/>
                  </a:cubicBezTo>
                  <a:cubicBezTo>
                    <a:pt x="3438682" y="1337519"/>
                    <a:pt x="3425684" y="1351042"/>
                    <a:pt x="3409655" y="1351042"/>
                  </a:cubicBezTo>
                  <a:close/>
                  <a:moveTo>
                    <a:pt x="3480429" y="1351042"/>
                  </a:moveTo>
                  <a:cubicBezTo>
                    <a:pt x="3464400" y="1351042"/>
                    <a:pt x="3451402" y="1337519"/>
                    <a:pt x="3451402" y="1320841"/>
                  </a:cubicBezTo>
                  <a:cubicBezTo>
                    <a:pt x="3451402" y="1304164"/>
                    <a:pt x="3464400" y="1290641"/>
                    <a:pt x="3480429" y="1290641"/>
                  </a:cubicBezTo>
                  <a:cubicBezTo>
                    <a:pt x="3496458" y="1290641"/>
                    <a:pt x="3509456" y="1304164"/>
                    <a:pt x="3509456" y="1320841"/>
                  </a:cubicBezTo>
                  <a:cubicBezTo>
                    <a:pt x="3509456" y="1337519"/>
                    <a:pt x="3496458" y="1351042"/>
                    <a:pt x="3480429" y="1351042"/>
                  </a:cubicBezTo>
                  <a:close/>
                  <a:moveTo>
                    <a:pt x="3551204" y="1351042"/>
                  </a:moveTo>
                  <a:cubicBezTo>
                    <a:pt x="3535174" y="1351042"/>
                    <a:pt x="3522177" y="1337519"/>
                    <a:pt x="3522177" y="1320841"/>
                  </a:cubicBezTo>
                  <a:cubicBezTo>
                    <a:pt x="3522177" y="1304164"/>
                    <a:pt x="3535174" y="1290641"/>
                    <a:pt x="3551204" y="1290641"/>
                  </a:cubicBezTo>
                  <a:cubicBezTo>
                    <a:pt x="3567233" y="1290641"/>
                    <a:pt x="3580230" y="1304164"/>
                    <a:pt x="3580230" y="1320841"/>
                  </a:cubicBezTo>
                  <a:cubicBezTo>
                    <a:pt x="3580230" y="1337519"/>
                    <a:pt x="3567233" y="1351042"/>
                    <a:pt x="3551204" y="1351042"/>
                  </a:cubicBezTo>
                  <a:close/>
                  <a:moveTo>
                    <a:pt x="3621976" y="1351042"/>
                  </a:moveTo>
                  <a:cubicBezTo>
                    <a:pt x="3605947" y="1351042"/>
                    <a:pt x="3592949" y="1337519"/>
                    <a:pt x="3592949" y="1320841"/>
                  </a:cubicBezTo>
                  <a:cubicBezTo>
                    <a:pt x="3592949" y="1304164"/>
                    <a:pt x="3605947" y="1290641"/>
                    <a:pt x="3621976" y="1290641"/>
                  </a:cubicBezTo>
                  <a:cubicBezTo>
                    <a:pt x="3638005" y="1290641"/>
                    <a:pt x="3651003" y="1304164"/>
                    <a:pt x="3651003" y="1320841"/>
                  </a:cubicBezTo>
                  <a:cubicBezTo>
                    <a:pt x="3651003" y="1337519"/>
                    <a:pt x="3638005" y="1351042"/>
                    <a:pt x="3621976" y="1351042"/>
                  </a:cubicBezTo>
                  <a:close/>
                  <a:moveTo>
                    <a:pt x="3692749" y="1351042"/>
                  </a:moveTo>
                  <a:cubicBezTo>
                    <a:pt x="3676720" y="1351042"/>
                    <a:pt x="3663722" y="1337519"/>
                    <a:pt x="3663722" y="1320841"/>
                  </a:cubicBezTo>
                  <a:cubicBezTo>
                    <a:pt x="3663722" y="1304164"/>
                    <a:pt x="3676720" y="1290641"/>
                    <a:pt x="3692749" y="1290641"/>
                  </a:cubicBezTo>
                  <a:cubicBezTo>
                    <a:pt x="3708778" y="1290641"/>
                    <a:pt x="3721776" y="1304164"/>
                    <a:pt x="3721776" y="1320841"/>
                  </a:cubicBezTo>
                  <a:cubicBezTo>
                    <a:pt x="3721776" y="1337519"/>
                    <a:pt x="3708778" y="1351042"/>
                    <a:pt x="3692749" y="1351042"/>
                  </a:cubicBezTo>
                  <a:close/>
                  <a:moveTo>
                    <a:pt x="3763522" y="1351042"/>
                  </a:moveTo>
                  <a:cubicBezTo>
                    <a:pt x="3747493" y="1351042"/>
                    <a:pt x="3734495" y="1337519"/>
                    <a:pt x="3734495" y="1320841"/>
                  </a:cubicBezTo>
                  <a:cubicBezTo>
                    <a:pt x="3734495" y="1304164"/>
                    <a:pt x="3747493" y="1290641"/>
                    <a:pt x="3763522" y="1290641"/>
                  </a:cubicBezTo>
                  <a:cubicBezTo>
                    <a:pt x="3779551" y="1290641"/>
                    <a:pt x="3792549" y="1304164"/>
                    <a:pt x="3792549" y="1320841"/>
                  </a:cubicBezTo>
                  <a:cubicBezTo>
                    <a:pt x="3792549" y="1337519"/>
                    <a:pt x="3779551" y="1351042"/>
                    <a:pt x="3763522" y="1351042"/>
                  </a:cubicBezTo>
                  <a:close/>
                  <a:moveTo>
                    <a:pt x="8788435" y="1351042"/>
                  </a:moveTo>
                  <a:cubicBezTo>
                    <a:pt x="8772406" y="1351042"/>
                    <a:pt x="8759403" y="1337519"/>
                    <a:pt x="8759403" y="1320841"/>
                  </a:cubicBezTo>
                  <a:cubicBezTo>
                    <a:pt x="8759403" y="1304164"/>
                    <a:pt x="8772406" y="1290641"/>
                    <a:pt x="8788435" y="1290641"/>
                  </a:cubicBezTo>
                  <a:cubicBezTo>
                    <a:pt x="8804465" y="1290641"/>
                    <a:pt x="8817457" y="1304164"/>
                    <a:pt x="8817457" y="1320841"/>
                  </a:cubicBezTo>
                  <a:cubicBezTo>
                    <a:pt x="8817457" y="1337519"/>
                    <a:pt x="8804465" y="1351042"/>
                    <a:pt x="8788435" y="1351042"/>
                  </a:cubicBezTo>
                  <a:close/>
                  <a:moveTo>
                    <a:pt x="8859210" y="1351042"/>
                  </a:moveTo>
                  <a:cubicBezTo>
                    <a:pt x="8843180" y="1351042"/>
                    <a:pt x="8830177" y="1337519"/>
                    <a:pt x="8830177" y="1320841"/>
                  </a:cubicBezTo>
                  <a:cubicBezTo>
                    <a:pt x="8830177" y="1304164"/>
                    <a:pt x="8843180" y="1290641"/>
                    <a:pt x="8859210" y="1290641"/>
                  </a:cubicBezTo>
                  <a:cubicBezTo>
                    <a:pt x="8875239" y="1290641"/>
                    <a:pt x="8888231" y="1304164"/>
                    <a:pt x="8888231" y="1320841"/>
                  </a:cubicBezTo>
                  <a:cubicBezTo>
                    <a:pt x="8888231" y="1337519"/>
                    <a:pt x="8875239" y="1351042"/>
                    <a:pt x="8859210" y="1351042"/>
                  </a:cubicBezTo>
                  <a:close/>
                  <a:moveTo>
                    <a:pt x="8929984" y="1351042"/>
                  </a:moveTo>
                  <a:cubicBezTo>
                    <a:pt x="8913955" y="1351042"/>
                    <a:pt x="8900952" y="1337519"/>
                    <a:pt x="8900952" y="1320841"/>
                  </a:cubicBezTo>
                  <a:cubicBezTo>
                    <a:pt x="8900952" y="1304164"/>
                    <a:pt x="8913955" y="1290641"/>
                    <a:pt x="8929984" y="1290641"/>
                  </a:cubicBezTo>
                  <a:cubicBezTo>
                    <a:pt x="8946013" y="1290641"/>
                    <a:pt x="8959005" y="1304164"/>
                    <a:pt x="8959005" y="1320841"/>
                  </a:cubicBezTo>
                  <a:cubicBezTo>
                    <a:pt x="8959005" y="1337519"/>
                    <a:pt x="8946013" y="1351042"/>
                    <a:pt x="8929984" y="1351042"/>
                  </a:cubicBezTo>
                  <a:close/>
                  <a:moveTo>
                    <a:pt x="9000756" y="1351042"/>
                  </a:moveTo>
                  <a:cubicBezTo>
                    <a:pt x="8984727" y="1351042"/>
                    <a:pt x="8971724" y="1337519"/>
                    <a:pt x="8971724" y="1320841"/>
                  </a:cubicBezTo>
                  <a:cubicBezTo>
                    <a:pt x="8971724" y="1304164"/>
                    <a:pt x="8984727" y="1290641"/>
                    <a:pt x="9000756" y="1290641"/>
                  </a:cubicBezTo>
                  <a:cubicBezTo>
                    <a:pt x="9016785" y="1290641"/>
                    <a:pt x="9029778" y="1304164"/>
                    <a:pt x="9029778" y="1320841"/>
                  </a:cubicBezTo>
                  <a:cubicBezTo>
                    <a:pt x="9029778" y="1337519"/>
                    <a:pt x="9016785" y="1351042"/>
                    <a:pt x="9000756" y="1351042"/>
                  </a:cubicBezTo>
                  <a:close/>
                  <a:moveTo>
                    <a:pt x="9071529" y="1351042"/>
                  </a:moveTo>
                  <a:cubicBezTo>
                    <a:pt x="9055500" y="1351042"/>
                    <a:pt x="9042497" y="1337519"/>
                    <a:pt x="9042497" y="1320841"/>
                  </a:cubicBezTo>
                  <a:cubicBezTo>
                    <a:pt x="9042497" y="1304164"/>
                    <a:pt x="9055500" y="1290641"/>
                    <a:pt x="9071529" y="1290641"/>
                  </a:cubicBezTo>
                  <a:cubicBezTo>
                    <a:pt x="9087559" y="1290641"/>
                    <a:pt x="9100551" y="1304164"/>
                    <a:pt x="9100551" y="1320841"/>
                  </a:cubicBezTo>
                  <a:cubicBezTo>
                    <a:pt x="9100551" y="1337519"/>
                    <a:pt x="9087559" y="1351042"/>
                    <a:pt x="9071529" y="1351042"/>
                  </a:cubicBezTo>
                  <a:close/>
                  <a:moveTo>
                    <a:pt x="3480429" y="1277441"/>
                  </a:moveTo>
                  <a:cubicBezTo>
                    <a:pt x="3464400" y="1277441"/>
                    <a:pt x="3451402" y="1263918"/>
                    <a:pt x="3451402" y="1247241"/>
                  </a:cubicBezTo>
                  <a:cubicBezTo>
                    <a:pt x="3451402" y="1230563"/>
                    <a:pt x="3464400" y="1217041"/>
                    <a:pt x="3480429" y="1217041"/>
                  </a:cubicBezTo>
                  <a:cubicBezTo>
                    <a:pt x="3496458" y="1217041"/>
                    <a:pt x="3509456" y="1230563"/>
                    <a:pt x="3509456" y="1247241"/>
                  </a:cubicBezTo>
                  <a:cubicBezTo>
                    <a:pt x="3509456" y="1263918"/>
                    <a:pt x="3496458" y="1277441"/>
                    <a:pt x="3480429" y="1277441"/>
                  </a:cubicBezTo>
                  <a:close/>
                  <a:moveTo>
                    <a:pt x="3551204" y="1277441"/>
                  </a:moveTo>
                  <a:cubicBezTo>
                    <a:pt x="3535174" y="1277441"/>
                    <a:pt x="3522177" y="1263918"/>
                    <a:pt x="3522177" y="1247241"/>
                  </a:cubicBezTo>
                  <a:cubicBezTo>
                    <a:pt x="3522177" y="1230563"/>
                    <a:pt x="3535174" y="1217041"/>
                    <a:pt x="3551204" y="1217041"/>
                  </a:cubicBezTo>
                  <a:cubicBezTo>
                    <a:pt x="3567233" y="1217041"/>
                    <a:pt x="3580230" y="1230563"/>
                    <a:pt x="3580230" y="1247241"/>
                  </a:cubicBezTo>
                  <a:cubicBezTo>
                    <a:pt x="3580230" y="1263918"/>
                    <a:pt x="3567233" y="1277441"/>
                    <a:pt x="3551204" y="1277441"/>
                  </a:cubicBezTo>
                  <a:close/>
                  <a:moveTo>
                    <a:pt x="3621976" y="1277441"/>
                  </a:moveTo>
                  <a:cubicBezTo>
                    <a:pt x="3605947" y="1277441"/>
                    <a:pt x="3592949" y="1263918"/>
                    <a:pt x="3592949" y="1247241"/>
                  </a:cubicBezTo>
                  <a:cubicBezTo>
                    <a:pt x="3592949" y="1230563"/>
                    <a:pt x="3605947" y="1217041"/>
                    <a:pt x="3621976" y="1217041"/>
                  </a:cubicBezTo>
                  <a:cubicBezTo>
                    <a:pt x="3638005" y="1217041"/>
                    <a:pt x="3651003" y="1230563"/>
                    <a:pt x="3651003" y="1247241"/>
                  </a:cubicBezTo>
                  <a:cubicBezTo>
                    <a:pt x="3651003" y="1263918"/>
                    <a:pt x="3638005" y="1277441"/>
                    <a:pt x="3621976" y="1277441"/>
                  </a:cubicBezTo>
                  <a:close/>
                  <a:moveTo>
                    <a:pt x="3692749" y="1277441"/>
                  </a:moveTo>
                  <a:cubicBezTo>
                    <a:pt x="3676720" y="1277441"/>
                    <a:pt x="3663722" y="1263918"/>
                    <a:pt x="3663722" y="1247241"/>
                  </a:cubicBezTo>
                  <a:cubicBezTo>
                    <a:pt x="3663722" y="1230563"/>
                    <a:pt x="3676720" y="1217041"/>
                    <a:pt x="3692749" y="1217041"/>
                  </a:cubicBezTo>
                  <a:cubicBezTo>
                    <a:pt x="3708778" y="1217041"/>
                    <a:pt x="3721776" y="1230563"/>
                    <a:pt x="3721776" y="1247241"/>
                  </a:cubicBezTo>
                  <a:cubicBezTo>
                    <a:pt x="3721776" y="1263918"/>
                    <a:pt x="3708778" y="1277441"/>
                    <a:pt x="3692749" y="1277441"/>
                  </a:cubicBezTo>
                  <a:close/>
                  <a:moveTo>
                    <a:pt x="8859210" y="1277441"/>
                  </a:moveTo>
                  <a:cubicBezTo>
                    <a:pt x="8843180" y="1277441"/>
                    <a:pt x="8830177" y="1263918"/>
                    <a:pt x="8830177" y="1247241"/>
                  </a:cubicBezTo>
                  <a:cubicBezTo>
                    <a:pt x="8830177" y="1230563"/>
                    <a:pt x="8843180" y="1217041"/>
                    <a:pt x="8859210" y="1217041"/>
                  </a:cubicBezTo>
                  <a:cubicBezTo>
                    <a:pt x="8875239" y="1217041"/>
                    <a:pt x="8888231" y="1230563"/>
                    <a:pt x="8888231" y="1247241"/>
                  </a:cubicBezTo>
                  <a:cubicBezTo>
                    <a:pt x="8888231" y="1263918"/>
                    <a:pt x="8875239" y="1277441"/>
                    <a:pt x="8859210" y="1277441"/>
                  </a:cubicBezTo>
                  <a:close/>
                  <a:moveTo>
                    <a:pt x="8929984" y="1277441"/>
                  </a:moveTo>
                  <a:cubicBezTo>
                    <a:pt x="8913955" y="1277441"/>
                    <a:pt x="8900952" y="1263918"/>
                    <a:pt x="8900952" y="1247241"/>
                  </a:cubicBezTo>
                  <a:cubicBezTo>
                    <a:pt x="8900952" y="1230563"/>
                    <a:pt x="8913955" y="1217041"/>
                    <a:pt x="8929984" y="1217041"/>
                  </a:cubicBezTo>
                  <a:cubicBezTo>
                    <a:pt x="8946013" y="1217041"/>
                    <a:pt x="8959005" y="1230563"/>
                    <a:pt x="8959005" y="1247241"/>
                  </a:cubicBezTo>
                  <a:cubicBezTo>
                    <a:pt x="8959005" y="1263918"/>
                    <a:pt x="8946013" y="1277441"/>
                    <a:pt x="8929984" y="1277441"/>
                  </a:cubicBezTo>
                  <a:close/>
                  <a:moveTo>
                    <a:pt x="9000756" y="1277441"/>
                  </a:moveTo>
                  <a:cubicBezTo>
                    <a:pt x="8984727" y="1277441"/>
                    <a:pt x="8971724" y="1263918"/>
                    <a:pt x="8971724" y="1247241"/>
                  </a:cubicBezTo>
                  <a:cubicBezTo>
                    <a:pt x="8971724" y="1230563"/>
                    <a:pt x="8984727" y="1217041"/>
                    <a:pt x="9000756" y="1217041"/>
                  </a:cubicBezTo>
                  <a:cubicBezTo>
                    <a:pt x="9016785" y="1217041"/>
                    <a:pt x="9029778" y="1230563"/>
                    <a:pt x="9029778" y="1247241"/>
                  </a:cubicBezTo>
                  <a:cubicBezTo>
                    <a:pt x="9029778" y="1263918"/>
                    <a:pt x="9016785" y="1277441"/>
                    <a:pt x="9000756" y="1277441"/>
                  </a:cubicBezTo>
                  <a:close/>
                  <a:moveTo>
                    <a:pt x="9071529" y="1277441"/>
                  </a:moveTo>
                  <a:cubicBezTo>
                    <a:pt x="9055500" y="1277441"/>
                    <a:pt x="9042497" y="1263918"/>
                    <a:pt x="9042497" y="1247241"/>
                  </a:cubicBezTo>
                  <a:cubicBezTo>
                    <a:pt x="9042497" y="1230563"/>
                    <a:pt x="9055500" y="1217041"/>
                    <a:pt x="9071529" y="1217041"/>
                  </a:cubicBezTo>
                  <a:cubicBezTo>
                    <a:pt x="9087559" y="1217041"/>
                    <a:pt x="9100551" y="1230563"/>
                    <a:pt x="9100551" y="1247241"/>
                  </a:cubicBezTo>
                  <a:cubicBezTo>
                    <a:pt x="9100551" y="1263918"/>
                    <a:pt x="9087559" y="1277441"/>
                    <a:pt x="9071529" y="1277441"/>
                  </a:cubicBezTo>
                  <a:close/>
                  <a:moveTo>
                    <a:pt x="3480429" y="1203839"/>
                  </a:moveTo>
                  <a:cubicBezTo>
                    <a:pt x="3464400" y="1203839"/>
                    <a:pt x="3451402" y="1190316"/>
                    <a:pt x="3451402" y="1173639"/>
                  </a:cubicBezTo>
                  <a:cubicBezTo>
                    <a:pt x="3451402" y="1156962"/>
                    <a:pt x="3464400" y="1143439"/>
                    <a:pt x="3480429" y="1143439"/>
                  </a:cubicBezTo>
                  <a:cubicBezTo>
                    <a:pt x="3496458" y="1143439"/>
                    <a:pt x="3509456" y="1156962"/>
                    <a:pt x="3509456" y="1173639"/>
                  </a:cubicBezTo>
                  <a:cubicBezTo>
                    <a:pt x="3509456" y="1190316"/>
                    <a:pt x="3496458" y="1203839"/>
                    <a:pt x="3480429" y="1203839"/>
                  </a:cubicBezTo>
                  <a:close/>
                  <a:moveTo>
                    <a:pt x="3551204" y="1203839"/>
                  </a:moveTo>
                  <a:cubicBezTo>
                    <a:pt x="3535174" y="1203839"/>
                    <a:pt x="3522177" y="1190316"/>
                    <a:pt x="3522177" y="1173639"/>
                  </a:cubicBezTo>
                  <a:cubicBezTo>
                    <a:pt x="3522177" y="1156962"/>
                    <a:pt x="3535174" y="1143439"/>
                    <a:pt x="3551204" y="1143439"/>
                  </a:cubicBezTo>
                  <a:cubicBezTo>
                    <a:pt x="3567233" y="1143439"/>
                    <a:pt x="3580230" y="1156962"/>
                    <a:pt x="3580230" y="1173639"/>
                  </a:cubicBezTo>
                  <a:cubicBezTo>
                    <a:pt x="3580230" y="1190316"/>
                    <a:pt x="3567233" y="1203839"/>
                    <a:pt x="3551204" y="1203839"/>
                  </a:cubicBezTo>
                  <a:close/>
                  <a:moveTo>
                    <a:pt x="3621976" y="1203839"/>
                  </a:moveTo>
                  <a:cubicBezTo>
                    <a:pt x="3605947" y="1203839"/>
                    <a:pt x="3592949" y="1190316"/>
                    <a:pt x="3592949" y="1173639"/>
                  </a:cubicBezTo>
                  <a:cubicBezTo>
                    <a:pt x="3592949" y="1156962"/>
                    <a:pt x="3605947" y="1143439"/>
                    <a:pt x="3621976" y="1143439"/>
                  </a:cubicBezTo>
                  <a:cubicBezTo>
                    <a:pt x="3638005" y="1143439"/>
                    <a:pt x="3651003" y="1156962"/>
                    <a:pt x="3651003" y="1173639"/>
                  </a:cubicBezTo>
                  <a:cubicBezTo>
                    <a:pt x="3651003" y="1190316"/>
                    <a:pt x="3638005" y="1203839"/>
                    <a:pt x="3621976" y="1203839"/>
                  </a:cubicBezTo>
                  <a:close/>
                  <a:moveTo>
                    <a:pt x="8859210" y="1203839"/>
                  </a:moveTo>
                  <a:cubicBezTo>
                    <a:pt x="8843180" y="1203839"/>
                    <a:pt x="8830177" y="1190316"/>
                    <a:pt x="8830177" y="1173639"/>
                  </a:cubicBezTo>
                  <a:cubicBezTo>
                    <a:pt x="8830177" y="1156962"/>
                    <a:pt x="8843180" y="1143439"/>
                    <a:pt x="8859210" y="1143439"/>
                  </a:cubicBezTo>
                  <a:cubicBezTo>
                    <a:pt x="8875239" y="1143439"/>
                    <a:pt x="8888231" y="1156962"/>
                    <a:pt x="8888231" y="1173639"/>
                  </a:cubicBezTo>
                  <a:cubicBezTo>
                    <a:pt x="8888231" y="1190316"/>
                    <a:pt x="8875239" y="1203839"/>
                    <a:pt x="8859210" y="1203839"/>
                  </a:cubicBezTo>
                  <a:close/>
                  <a:moveTo>
                    <a:pt x="8929984" y="1203839"/>
                  </a:moveTo>
                  <a:cubicBezTo>
                    <a:pt x="8913955" y="1203839"/>
                    <a:pt x="8900952" y="1190316"/>
                    <a:pt x="8900952" y="1173639"/>
                  </a:cubicBezTo>
                  <a:cubicBezTo>
                    <a:pt x="8900952" y="1156962"/>
                    <a:pt x="8913955" y="1143439"/>
                    <a:pt x="8929984" y="1143439"/>
                  </a:cubicBezTo>
                  <a:cubicBezTo>
                    <a:pt x="8946013" y="1143439"/>
                    <a:pt x="8959005" y="1156962"/>
                    <a:pt x="8959005" y="1173639"/>
                  </a:cubicBezTo>
                  <a:cubicBezTo>
                    <a:pt x="8959005" y="1190316"/>
                    <a:pt x="8946013" y="1203839"/>
                    <a:pt x="8929984" y="1203839"/>
                  </a:cubicBezTo>
                  <a:close/>
                  <a:moveTo>
                    <a:pt x="9000756" y="1203839"/>
                  </a:moveTo>
                  <a:cubicBezTo>
                    <a:pt x="8984727" y="1203839"/>
                    <a:pt x="8971724" y="1190316"/>
                    <a:pt x="8971724" y="1173639"/>
                  </a:cubicBezTo>
                  <a:cubicBezTo>
                    <a:pt x="8971724" y="1156962"/>
                    <a:pt x="8984727" y="1143439"/>
                    <a:pt x="9000756" y="1143439"/>
                  </a:cubicBezTo>
                  <a:cubicBezTo>
                    <a:pt x="9016785" y="1143439"/>
                    <a:pt x="9029778" y="1156962"/>
                    <a:pt x="9029778" y="1173639"/>
                  </a:cubicBezTo>
                  <a:cubicBezTo>
                    <a:pt x="9029778" y="1190316"/>
                    <a:pt x="9016785" y="1203839"/>
                    <a:pt x="9000756" y="1203839"/>
                  </a:cubicBezTo>
                  <a:close/>
                  <a:moveTo>
                    <a:pt x="9708490" y="1203839"/>
                  </a:moveTo>
                  <a:cubicBezTo>
                    <a:pt x="9692460" y="1203839"/>
                    <a:pt x="9679457" y="1190316"/>
                    <a:pt x="9679457" y="1173639"/>
                  </a:cubicBezTo>
                  <a:cubicBezTo>
                    <a:pt x="9679457" y="1156962"/>
                    <a:pt x="9692460" y="1143439"/>
                    <a:pt x="9708490" y="1143439"/>
                  </a:cubicBezTo>
                  <a:cubicBezTo>
                    <a:pt x="9724519" y="1143439"/>
                    <a:pt x="9737511" y="1156962"/>
                    <a:pt x="9737511" y="1173639"/>
                  </a:cubicBezTo>
                  <a:cubicBezTo>
                    <a:pt x="9737511" y="1190316"/>
                    <a:pt x="9724519" y="1203839"/>
                    <a:pt x="9708490" y="1203839"/>
                  </a:cubicBezTo>
                  <a:close/>
                  <a:moveTo>
                    <a:pt x="3480429" y="1130238"/>
                  </a:moveTo>
                  <a:cubicBezTo>
                    <a:pt x="3464400" y="1130238"/>
                    <a:pt x="3451402" y="1116715"/>
                    <a:pt x="3451402" y="1100038"/>
                  </a:cubicBezTo>
                  <a:cubicBezTo>
                    <a:pt x="3451402" y="1083361"/>
                    <a:pt x="3464400" y="1069838"/>
                    <a:pt x="3480429" y="1069838"/>
                  </a:cubicBezTo>
                  <a:cubicBezTo>
                    <a:pt x="3496458" y="1069838"/>
                    <a:pt x="3509456" y="1083361"/>
                    <a:pt x="3509456" y="1100038"/>
                  </a:cubicBezTo>
                  <a:cubicBezTo>
                    <a:pt x="3509456" y="1116715"/>
                    <a:pt x="3496458" y="1130238"/>
                    <a:pt x="3480429" y="1130238"/>
                  </a:cubicBezTo>
                  <a:close/>
                  <a:moveTo>
                    <a:pt x="3551204" y="1130238"/>
                  </a:moveTo>
                  <a:cubicBezTo>
                    <a:pt x="3535174" y="1130238"/>
                    <a:pt x="3522177" y="1116715"/>
                    <a:pt x="3522177" y="1100038"/>
                  </a:cubicBezTo>
                  <a:cubicBezTo>
                    <a:pt x="3522177" y="1083361"/>
                    <a:pt x="3535174" y="1069838"/>
                    <a:pt x="3551204" y="1069838"/>
                  </a:cubicBezTo>
                  <a:cubicBezTo>
                    <a:pt x="3567233" y="1069838"/>
                    <a:pt x="3580230" y="1083361"/>
                    <a:pt x="3580230" y="1100038"/>
                  </a:cubicBezTo>
                  <a:cubicBezTo>
                    <a:pt x="3580230" y="1116715"/>
                    <a:pt x="3567233" y="1130238"/>
                    <a:pt x="3551204" y="1130238"/>
                  </a:cubicBezTo>
                  <a:close/>
                  <a:moveTo>
                    <a:pt x="3621976" y="1130238"/>
                  </a:moveTo>
                  <a:cubicBezTo>
                    <a:pt x="3605947" y="1130238"/>
                    <a:pt x="3592949" y="1116715"/>
                    <a:pt x="3592949" y="1100038"/>
                  </a:cubicBezTo>
                  <a:cubicBezTo>
                    <a:pt x="3592949" y="1083361"/>
                    <a:pt x="3605947" y="1069838"/>
                    <a:pt x="3621976" y="1069838"/>
                  </a:cubicBezTo>
                  <a:cubicBezTo>
                    <a:pt x="3638005" y="1069838"/>
                    <a:pt x="3651003" y="1083361"/>
                    <a:pt x="3651003" y="1100038"/>
                  </a:cubicBezTo>
                  <a:cubicBezTo>
                    <a:pt x="3651003" y="1116715"/>
                    <a:pt x="3638005" y="1130238"/>
                    <a:pt x="3621976" y="1130238"/>
                  </a:cubicBezTo>
                  <a:close/>
                  <a:moveTo>
                    <a:pt x="9708490" y="1130238"/>
                  </a:moveTo>
                  <a:cubicBezTo>
                    <a:pt x="9692460" y="1130238"/>
                    <a:pt x="9679457" y="1116715"/>
                    <a:pt x="9679457" y="1100038"/>
                  </a:cubicBezTo>
                  <a:cubicBezTo>
                    <a:pt x="9679457" y="1083361"/>
                    <a:pt x="9692460" y="1069838"/>
                    <a:pt x="9708490" y="1069838"/>
                  </a:cubicBezTo>
                  <a:cubicBezTo>
                    <a:pt x="9724519" y="1069838"/>
                    <a:pt x="9737511" y="1083361"/>
                    <a:pt x="9737511" y="1100038"/>
                  </a:cubicBezTo>
                  <a:cubicBezTo>
                    <a:pt x="9737511" y="1116715"/>
                    <a:pt x="9724519" y="1130238"/>
                    <a:pt x="9708490" y="1130238"/>
                  </a:cubicBezTo>
                  <a:close/>
                  <a:moveTo>
                    <a:pt x="3480429" y="1056637"/>
                  </a:moveTo>
                  <a:cubicBezTo>
                    <a:pt x="3464400" y="1056637"/>
                    <a:pt x="3451402" y="1043114"/>
                    <a:pt x="3451402" y="1026436"/>
                  </a:cubicBezTo>
                  <a:cubicBezTo>
                    <a:pt x="3451402" y="1009759"/>
                    <a:pt x="3464400" y="996236"/>
                    <a:pt x="3480429" y="996236"/>
                  </a:cubicBezTo>
                  <a:cubicBezTo>
                    <a:pt x="3496458" y="996236"/>
                    <a:pt x="3509456" y="1009759"/>
                    <a:pt x="3509456" y="1026436"/>
                  </a:cubicBezTo>
                  <a:cubicBezTo>
                    <a:pt x="3509456" y="1043114"/>
                    <a:pt x="3496458" y="1056637"/>
                    <a:pt x="3480429" y="1056637"/>
                  </a:cubicBezTo>
                  <a:close/>
                  <a:moveTo>
                    <a:pt x="3551204" y="1056637"/>
                  </a:moveTo>
                  <a:cubicBezTo>
                    <a:pt x="3535174" y="1056637"/>
                    <a:pt x="3522177" y="1043114"/>
                    <a:pt x="3522177" y="1026436"/>
                  </a:cubicBezTo>
                  <a:cubicBezTo>
                    <a:pt x="3522177" y="1009759"/>
                    <a:pt x="3535174" y="996236"/>
                    <a:pt x="3551204" y="996236"/>
                  </a:cubicBezTo>
                  <a:cubicBezTo>
                    <a:pt x="3567233" y="996236"/>
                    <a:pt x="3580230" y="1009759"/>
                    <a:pt x="3580230" y="1026436"/>
                  </a:cubicBezTo>
                  <a:cubicBezTo>
                    <a:pt x="3580230" y="1043114"/>
                    <a:pt x="3567233" y="1056637"/>
                    <a:pt x="3551204" y="1056637"/>
                  </a:cubicBezTo>
                  <a:close/>
                  <a:moveTo>
                    <a:pt x="8929984" y="1056637"/>
                  </a:moveTo>
                  <a:cubicBezTo>
                    <a:pt x="8913955" y="1056637"/>
                    <a:pt x="8900952" y="1043114"/>
                    <a:pt x="8900952" y="1026436"/>
                  </a:cubicBezTo>
                  <a:cubicBezTo>
                    <a:pt x="8900952" y="1009759"/>
                    <a:pt x="8913955" y="996236"/>
                    <a:pt x="8929984" y="996236"/>
                  </a:cubicBezTo>
                  <a:cubicBezTo>
                    <a:pt x="8946013" y="996236"/>
                    <a:pt x="8959005" y="1009759"/>
                    <a:pt x="8959005" y="1026436"/>
                  </a:cubicBezTo>
                  <a:cubicBezTo>
                    <a:pt x="8959005" y="1043114"/>
                    <a:pt x="8946013" y="1056637"/>
                    <a:pt x="8929984" y="1056637"/>
                  </a:cubicBezTo>
                  <a:close/>
                  <a:moveTo>
                    <a:pt x="9708490" y="1056637"/>
                  </a:moveTo>
                  <a:cubicBezTo>
                    <a:pt x="9692460" y="1056637"/>
                    <a:pt x="9679457" y="1043114"/>
                    <a:pt x="9679457" y="1026436"/>
                  </a:cubicBezTo>
                  <a:cubicBezTo>
                    <a:pt x="9679457" y="1009759"/>
                    <a:pt x="9692460" y="996236"/>
                    <a:pt x="9708490" y="996236"/>
                  </a:cubicBezTo>
                  <a:cubicBezTo>
                    <a:pt x="9724519" y="996236"/>
                    <a:pt x="9737511" y="1009759"/>
                    <a:pt x="9737511" y="1026436"/>
                  </a:cubicBezTo>
                  <a:cubicBezTo>
                    <a:pt x="9737511" y="1043114"/>
                    <a:pt x="9724519" y="1056637"/>
                    <a:pt x="9708490" y="1056637"/>
                  </a:cubicBezTo>
                  <a:close/>
                  <a:moveTo>
                    <a:pt x="3480429" y="983036"/>
                  </a:moveTo>
                  <a:cubicBezTo>
                    <a:pt x="3464400" y="983036"/>
                    <a:pt x="3451402" y="969513"/>
                    <a:pt x="3451402" y="952836"/>
                  </a:cubicBezTo>
                  <a:cubicBezTo>
                    <a:pt x="3451402" y="936158"/>
                    <a:pt x="3464400" y="922636"/>
                    <a:pt x="3480429" y="922636"/>
                  </a:cubicBezTo>
                  <a:cubicBezTo>
                    <a:pt x="3496458" y="922636"/>
                    <a:pt x="3509456" y="936158"/>
                    <a:pt x="3509456" y="952836"/>
                  </a:cubicBezTo>
                  <a:cubicBezTo>
                    <a:pt x="3509456" y="969513"/>
                    <a:pt x="3496458" y="983036"/>
                    <a:pt x="3480429" y="983036"/>
                  </a:cubicBezTo>
                  <a:close/>
                  <a:moveTo>
                    <a:pt x="3551204" y="983036"/>
                  </a:moveTo>
                  <a:cubicBezTo>
                    <a:pt x="3535174" y="983036"/>
                    <a:pt x="3522177" y="969513"/>
                    <a:pt x="3522177" y="952836"/>
                  </a:cubicBezTo>
                  <a:cubicBezTo>
                    <a:pt x="3522177" y="936158"/>
                    <a:pt x="3535174" y="922636"/>
                    <a:pt x="3551204" y="922636"/>
                  </a:cubicBezTo>
                  <a:cubicBezTo>
                    <a:pt x="3567233" y="922636"/>
                    <a:pt x="3580230" y="936158"/>
                    <a:pt x="3580230" y="952836"/>
                  </a:cubicBezTo>
                  <a:cubicBezTo>
                    <a:pt x="3580230" y="969513"/>
                    <a:pt x="3567233" y="983036"/>
                    <a:pt x="3551204" y="983036"/>
                  </a:cubicBezTo>
                  <a:close/>
                  <a:moveTo>
                    <a:pt x="3621976" y="983036"/>
                  </a:moveTo>
                  <a:cubicBezTo>
                    <a:pt x="3605947" y="983036"/>
                    <a:pt x="3592949" y="969513"/>
                    <a:pt x="3592949" y="952836"/>
                  </a:cubicBezTo>
                  <a:cubicBezTo>
                    <a:pt x="3592949" y="936158"/>
                    <a:pt x="3605947" y="922636"/>
                    <a:pt x="3621976" y="922636"/>
                  </a:cubicBezTo>
                  <a:cubicBezTo>
                    <a:pt x="3638005" y="922636"/>
                    <a:pt x="3651003" y="936158"/>
                    <a:pt x="3651003" y="952836"/>
                  </a:cubicBezTo>
                  <a:cubicBezTo>
                    <a:pt x="3651003" y="969513"/>
                    <a:pt x="3638005" y="983036"/>
                    <a:pt x="3621976" y="983036"/>
                  </a:cubicBezTo>
                  <a:close/>
                  <a:moveTo>
                    <a:pt x="8929984" y="983036"/>
                  </a:moveTo>
                  <a:cubicBezTo>
                    <a:pt x="8913955" y="983036"/>
                    <a:pt x="8900952" y="969513"/>
                    <a:pt x="8900952" y="952836"/>
                  </a:cubicBezTo>
                  <a:cubicBezTo>
                    <a:pt x="8900952" y="936158"/>
                    <a:pt x="8913955" y="922636"/>
                    <a:pt x="8929984" y="922636"/>
                  </a:cubicBezTo>
                  <a:cubicBezTo>
                    <a:pt x="8946013" y="922636"/>
                    <a:pt x="8959005" y="936158"/>
                    <a:pt x="8959005" y="952836"/>
                  </a:cubicBezTo>
                  <a:cubicBezTo>
                    <a:pt x="8959005" y="969513"/>
                    <a:pt x="8946013" y="983036"/>
                    <a:pt x="8929984" y="983036"/>
                  </a:cubicBezTo>
                  <a:close/>
                  <a:moveTo>
                    <a:pt x="9637716" y="983036"/>
                  </a:moveTo>
                  <a:cubicBezTo>
                    <a:pt x="9621687" y="983036"/>
                    <a:pt x="9608684" y="969513"/>
                    <a:pt x="9608684" y="952836"/>
                  </a:cubicBezTo>
                  <a:cubicBezTo>
                    <a:pt x="9608684" y="936158"/>
                    <a:pt x="9621687" y="922636"/>
                    <a:pt x="9637716" y="922636"/>
                  </a:cubicBezTo>
                  <a:cubicBezTo>
                    <a:pt x="9653746" y="922636"/>
                    <a:pt x="9666738" y="936158"/>
                    <a:pt x="9666738" y="952836"/>
                  </a:cubicBezTo>
                  <a:cubicBezTo>
                    <a:pt x="9666738" y="969513"/>
                    <a:pt x="9653746" y="983036"/>
                    <a:pt x="9637716" y="983036"/>
                  </a:cubicBezTo>
                  <a:close/>
                  <a:moveTo>
                    <a:pt x="3480429" y="909434"/>
                  </a:moveTo>
                  <a:cubicBezTo>
                    <a:pt x="3464400" y="909434"/>
                    <a:pt x="3451402" y="895911"/>
                    <a:pt x="3451402" y="879234"/>
                  </a:cubicBezTo>
                  <a:cubicBezTo>
                    <a:pt x="3451402" y="862557"/>
                    <a:pt x="3464400" y="849034"/>
                    <a:pt x="3480429" y="849034"/>
                  </a:cubicBezTo>
                  <a:cubicBezTo>
                    <a:pt x="3496458" y="849034"/>
                    <a:pt x="3509456" y="862557"/>
                    <a:pt x="3509456" y="879234"/>
                  </a:cubicBezTo>
                  <a:cubicBezTo>
                    <a:pt x="3509456" y="895911"/>
                    <a:pt x="3496458" y="909434"/>
                    <a:pt x="3480429" y="909434"/>
                  </a:cubicBezTo>
                  <a:close/>
                  <a:moveTo>
                    <a:pt x="3551204" y="909434"/>
                  </a:moveTo>
                  <a:cubicBezTo>
                    <a:pt x="3535174" y="909434"/>
                    <a:pt x="3522177" y="895911"/>
                    <a:pt x="3522177" y="879234"/>
                  </a:cubicBezTo>
                  <a:cubicBezTo>
                    <a:pt x="3522177" y="862557"/>
                    <a:pt x="3535174" y="849034"/>
                    <a:pt x="3551204" y="849034"/>
                  </a:cubicBezTo>
                  <a:cubicBezTo>
                    <a:pt x="3567233" y="849034"/>
                    <a:pt x="3580230" y="862557"/>
                    <a:pt x="3580230" y="879234"/>
                  </a:cubicBezTo>
                  <a:cubicBezTo>
                    <a:pt x="3580230" y="895911"/>
                    <a:pt x="3567233" y="909434"/>
                    <a:pt x="3551204" y="909434"/>
                  </a:cubicBezTo>
                  <a:close/>
                  <a:moveTo>
                    <a:pt x="9566943" y="909434"/>
                  </a:moveTo>
                  <a:cubicBezTo>
                    <a:pt x="9550914" y="909434"/>
                    <a:pt x="9537911" y="895911"/>
                    <a:pt x="9537911" y="879234"/>
                  </a:cubicBezTo>
                  <a:cubicBezTo>
                    <a:pt x="9537911" y="862557"/>
                    <a:pt x="9550914" y="849034"/>
                    <a:pt x="9566943" y="849034"/>
                  </a:cubicBezTo>
                  <a:cubicBezTo>
                    <a:pt x="9582972" y="849034"/>
                    <a:pt x="9595965" y="862557"/>
                    <a:pt x="9595965" y="879234"/>
                  </a:cubicBezTo>
                  <a:cubicBezTo>
                    <a:pt x="9595965" y="895911"/>
                    <a:pt x="9582972" y="909434"/>
                    <a:pt x="9566943" y="909434"/>
                  </a:cubicBezTo>
                  <a:close/>
                  <a:moveTo>
                    <a:pt x="3480429" y="835833"/>
                  </a:moveTo>
                  <a:cubicBezTo>
                    <a:pt x="3464400" y="835833"/>
                    <a:pt x="3451402" y="822310"/>
                    <a:pt x="3451402" y="805633"/>
                  </a:cubicBezTo>
                  <a:cubicBezTo>
                    <a:pt x="3451402" y="788956"/>
                    <a:pt x="3464400" y="775433"/>
                    <a:pt x="3480429" y="775433"/>
                  </a:cubicBezTo>
                  <a:cubicBezTo>
                    <a:pt x="3496458" y="775433"/>
                    <a:pt x="3509456" y="788956"/>
                    <a:pt x="3509456" y="805633"/>
                  </a:cubicBezTo>
                  <a:cubicBezTo>
                    <a:pt x="3509456" y="822310"/>
                    <a:pt x="3496458" y="835833"/>
                    <a:pt x="3480429" y="835833"/>
                  </a:cubicBezTo>
                  <a:close/>
                  <a:moveTo>
                    <a:pt x="3551204" y="835833"/>
                  </a:moveTo>
                  <a:cubicBezTo>
                    <a:pt x="3535174" y="835833"/>
                    <a:pt x="3522177" y="822310"/>
                    <a:pt x="3522177" y="805633"/>
                  </a:cubicBezTo>
                  <a:cubicBezTo>
                    <a:pt x="3522177" y="788956"/>
                    <a:pt x="3535174" y="775433"/>
                    <a:pt x="3551204" y="775433"/>
                  </a:cubicBezTo>
                  <a:cubicBezTo>
                    <a:pt x="3567233" y="775433"/>
                    <a:pt x="3580230" y="788956"/>
                    <a:pt x="3580230" y="805633"/>
                  </a:cubicBezTo>
                  <a:cubicBezTo>
                    <a:pt x="3580230" y="822310"/>
                    <a:pt x="3567233" y="835833"/>
                    <a:pt x="3551204" y="835833"/>
                  </a:cubicBezTo>
                  <a:close/>
                  <a:moveTo>
                    <a:pt x="3834297" y="835833"/>
                  </a:moveTo>
                  <a:cubicBezTo>
                    <a:pt x="3818267" y="835833"/>
                    <a:pt x="3805270" y="822310"/>
                    <a:pt x="3805270" y="805633"/>
                  </a:cubicBezTo>
                  <a:cubicBezTo>
                    <a:pt x="3805270" y="788956"/>
                    <a:pt x="3818267" y="775433"/>
                    <a:pt x="3834297" y="775433"/>
                  </a:cubicBezTo>
                  <a:cubicBezTo>
                    <a:pt x="3850326" y="775433"/>
                    <a:pt x="3863323" y="788956"/>
                    <a:pt x="3863323" y="805633"/>
                  </a:cubicBezTo>
                  <a:cubicBezTo>
                    <a:pt x="3863323" y="822310"/>
                    <a:pt x="3850326" y="835833"/>
                    <a:pt x="3834297" y="835833"/>
                  </a:cubicBezTo>
                  <a:close/>
                  <a:moveTo>
                    <a:pt x="9425397" y="835833"/>
                  </a:moveTo>
                  <a:cubicBezTo>
                    <a:pt x="9409367" y="835833"/>
                    <a:pt x="9396364" y="822310"/>
                    <a:pt x="9396364" y="805633"/>
                  </a:cubicBezTo>
                  <a:cubicBezTo>
                    <a:pt x="9396364" y="788956"/>
                    <a:pt x="9409367" y="775433"/>
                    <a:pt x="9425397" y="775433"/>
                  </a:cubicBezTo>
                  <a:cubicBezTo>
                    <a:pt x="9441426" y="775433"/>
                    <a:pt x="9454418" y="788956"/>
                    <a:pt x="9454418" y="805633"/>
                  </a:cubicBezTo>
                  <a:cubicBezTo>
                    <a:pt x="9454418" y="822310"/>
                    <a:pt x="9441426" y="835833"/>
                    <a:pt x="9425397" y="835833"/>
                  </a:cubicBezTo>
                  <a:close/>
                  <a:moveTo>
                    <a:pt x="9496171" y="835833"/>
                  </a:moveTo>
                  <a:cubicBezTo>
                    <a:pt x="9480142" y="835833"/>
                    <a:pt x="9467139" y="822310"/>
                    <a:pt x="9467139" y="805633"/>
                  </a:cubicBezTo>
                  <a:cubicBezTo>
                    <a:pt x="9467139" y="788956"/>
                    <a:pt x="9480142" y="775433"/>
                    <a:pt x="9496171" y="775433"/>
                  </a:cubicBezTo>
                  <a:cubicBezTo>
                    <a:pt x="9512200" y="775433"/>
                    <a:pt x="9525192" y="788956"/>
                    <a:pt x="9525192" y="805633"/>
                  </a:cubicBezTo>
                  <a:cubicBezTo>
                    <a:pt x="9525192" y="822310"/>
                    <a:pt x="9512200" y="835833"/>
                    <a:pt x="9496171" y="835833"/>
                  </a:cubicBezTo>
                  <a:close/>
                  <a:moveTo>
                    <a:pt x="3551204" y="762232"/>
                  </a:moveTo>
                  <a:cubicBezTo>
                    <a:pt x="3535174" y="762232"/>
                    <a:pt x="3522177" y="748709"/>
                    <a:pt x="3522177" y="732031"/>
                  </a:cubicBezTo>
                  <a:cubicBezTo>
                    <a:pt x="3522177" y="715354"/>
                    <a:pt x="3535174" y="701831"/>
                    <a:pt x="3551204" y="701831"/>
                  </a:cubicBezTo>
                  <a:cubicBezTo>
                    <a:pt x="3567233" y="701831"/>
                    <a:pt x="3580230" y="715354"/>
                    <a:pt x="3580230" y="732031"/>
                  </a:cubicBezTo>
                  <a:cubicBezTo>
                    <a:pt x="3580230" y="748709"/>
                    <a:pt x="3567233" y="762232"/>
                    <a:pt x="3551204" y="762232"/>
                  </a:cubicBezTo>
                  <a:close/>
                  <a:moveTo>
                    <a:pt x="3621976" y="762232"/>
                  </a:moveTo>
                  <a:cubicBezTo>
                    <a:pt x="3605947" y="762232"/>
                    <a:pt x="3592949" y="748709"/>
                    <a:pt x="3592949" y="732031"/>
                  </a:cubicBezTo>
                  <a:cubicBezTo>
                    <a:pt x="3592949" y="715354"/>
                    <a:pt x="3605947" y="701831"/>
                    <a:pt x="3621976" y="701831"/>
                  </a:cubicBezTo>
                  <a:cubicBezTo>
                    <a:pt x="3638005" y="701831"/>
                    <a:pt x="3651003" y="715354"/>
                    <a:pt x="3651003" y="732031"/>
                  </a:cubicBezTo>
                  <a:cubicBezTo>
                    <a:pt x="3651003" y="748709"/>
                    <a:pt x="3638005" y="762232"/>
                    <a:pt x="3621976" y="762232"/>
                  </a:cubicBezTo>
                  <a:close/>
                  <a:moveTo>
                    <a:pt x="9425397" y="762232"/>
                  </a:moveTo>
                  <a:cubicBezTo>
                    <a:pt x="9409367" y="762232"/>
                    <a:pt x="9396364" y="748709"/>
                    <a:pt x="9396364" y="732031"/>
                  </a:cubicBezTo>
                  <a:cubicBezTo>
                    <a:pt x="9396364" y="715354"/>
                    <a:pt x="9409367" y="701831"/>
                    <a:pt x="9425397" y="701831"/>
                  </a:cubicBezTo>
                  <a:cubicBezTo>
                    <a:pt x="9441426" y="701831"/>
                    <a:pt x="9454418" y="715354"/>
                    <a:pt x="9454418" y="732031"/>
                  </a:cubicBezTo>
                  <a:cubicBezTo>
                    <a:pt x="9454418" y="748709"/>
                    <a:pt x="9441426" y="762232"/>
                    <a:pt x="9425397" y="762232"/>
                  </a:cubicBezTo>
                  <a:close/>
                  <a:moveTo>
                    <a:pt x="3621976" y="688631"/>
                  </a:moveTo>
                  <a:cubicBezTo>
                    <a:pt x="3605947" y="688631"/>
                    <a:pt x="3592949" y="675108"/>
                    <a:pt x="3592949" y="658431"/>
                  </a:cubicBezTo>
                  <a:cubicBezTo>
                    <a:pt x="3592949" y="641753"/>
                    <a:pt x="3605947" y="628231"/>
                    <a:pt x="3621976" y="628231"/>
                  </a:cubicBezTo>
                  <a:cubicBezTo>
                    <a:pt x="3638005" y="628231"/>
                    <a:pt x="3651003" y="641753"/>
                    <a:pt x="3651003" y="658431"/>
                  </a:cubicBezTo>
                  <a:cubicBezTo>
                    <a:pt x="3651003" y="675108"/>
                    <a:pt x="3638005" y="688631"/>
                    <a:pt x="3621976" y="688631"/>
                  </a:cubicBezTo>
                  <a:close/>
                  <a:moveTo>
                    <a:pt x="3692749" y="688631"/>
                  </a:moveTo>
                  <a:cubicBezTo>
                    <a:pt x="3676720" y="688631"/>
                    <a:pt x="3663722" y="675108"/>
                    <a:pt x="3663722" y="658431"/>
                  </a:cubicBezTo>
                  <a:cubicBezTo>
                    <a:pt x="3663722" y="641753"/>
                    <a:pt x="3676720" y="628231"/>
                    <a:pt x="3692749" y="628231"/>
                  </a:cubicBezTo>
                  <a:cubicBezTo>
                    <a:pt x="3708778" y="628231"/>
                    <a:pt x="3721776" y="641753"/>
                    <a:pt x="3721776" y="658431"/>
                  </a:cubicBezTo>
                  <a:cubicBezTo>
                    <a:pt x="3721776" y="675108"/>
                    <a:pt x="3708778" y="688631"/>
                    <a:pt x="3692749" y="688631"/>
                  </a:cubicBezTo>
                  <a:close/>
                </a:path>
              </a:pathLst>
            </a:custGeom>
            <a:solidFill>
              <a:schemeClr val="tx1"/>
            </a:solidFill>
            <a:ln w="5443"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nvGrpSpPr>
            <xdr:cNvPr id="388" name="Group 387">
              <a:extLst>
                <a:ext uri="{FF2B5EF4-FFF2-40B4-BE49-F238E27FC236}">
                  <a16:creationId xmlns:a16="http://schemas.microsoft.com/office/drawing/2014/main" id="{DB1E82D1-F208-79F9-3B0B-2D7E9647B398}"/>
                </a:ext>
              </a:extLst>
            </xdr:cNvPr>
            <xdr:cNvGrpSpPr/>
          </xdr:nvGrpSpPr>
          <xdr:grpSpPr>
            <a:xfrm>
              <a:off x="4899660" y="1333501"/>
              <a:ext cx="6842760" cy="2567940"/>
              <a:chOff x="4899660" y="1333501"/>
              <a:chExt cx="6842760" cy="2567940"/>
            </a:xfrm>
          </xdr:grpSpPr>
          <xdr:grpSp>
            <xdr:nvGrpSpPr>
              <xdr:cNvPr id="60" name="Group 59">
                <a:extLst>
                  <a:ext uri="{FF2B5EF4-FFF2-40B4-BE49-F238E27FC236}">
                    <a16:creationId xmlns:a16="http://schemas.microsoft.com/office/drawing/2014/main" id="{FB0B77C2-26F2-5433-5565-CABEDCBCE369}"/>
                  </a:ext>
                </a:extLst>
              </xdr:cNvPr>
              <xdr:cNvGrpSpPr/>
            </xdr:nvGrpSpPr>
            <xdr:grpSpPr>
              <a:xfrm>
                <a:off x="9014460" y="2956561"/>
                <a:ext cx="1158240" cy="358139"/>
                <a:chOff x="3604260" y="891541"/>
                <a:chExt cx="1158240" cy="403859"/>
              </a:xfrm>
            </xdr:grpSpPr>
            <xdr:grpSp>
              <xdr:nvGrpSpPr>
                <xdr:cNvPr id="56" name="Group 55">
                  <a:extLst>
                    <a:ext uri="{FF2B5EF4-FFF2-40B4-BE49-F238E27FC236}">
                      <a16:creationId xmlns:a16="http://schemas.microsoft.com/office/drawing/2014/main" id="{0884622C-AEDB-DDAA-C559-D6DC1BEFD41F}"/>
                    </a:ext>
                  </a:extLst>
                </xdr:cNvPr>
                <xdr:cNvGrpSpPr/>
              </xdr:nvGrpSpPr>
              <xdr:grpSpPr>
                <a:xfrm>
                  <a:off x="3604260" y="899160"/>
                  <a:ext cx="1158240" cy="396240"/>
                  <a:chOff x="3604260" y="922020"/>
                  <a:chExt cx="1333500" cy="342900"/>
                </a:xfrm>
              </xdr:grpSpPr>
              <xdr:sp macro="" textlink="">
                <xdr:nvSpPr>
                  <xdr:cNvPr id="54" name="Rectangle: Rounded Corners 53">
                    <a:extLst>
                      <a:ext uri="{FF2B5EF4-FFF2-40B4-BE49-F238E27FC236}">
                        <a16:creationId xmlns:a16="http://schemas.microsoft.com/office/drawing/2014/main" id="{16C2A9F2-2684-9E1B-931B-9F38B7752861}"/>
                      </a:ext>
                    </a:extLst>
                  </xdr:cNvPr>
                  <xdr:cNvSpPr/>
                </xdr:nvSpPr>
                <xdr:spPr>
                  <a:xfrm>
                    <a:off x="3604260" y="922020"/>
                    <a:ext cx="1333500" cy="34290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Rectangle: Rounded Corners 54">
                    <a:extLst>
                      <a:ext uri="{FF2B5EF4-FFF2-40B4-BE49-F238E27FC236}">
                        <a16:creationId xmlns:a16="http://schemas.microsoft.com/office/drawing/2014/main" id="{D1482E9F-DBC6-4BF1-9EF1-5AC225C51B04}"/>
                      </a:ext>
                    </a:extLst>
                  </xdr:cNvPr>
                  <xdr:cNvSpPr/>
                </xdr:nvSpPr>
                <xdr:spPr>
                  <a:xfrm>
                    <a:off x="3658753" y="976386"/>
                    <a:ext cx="287656" cy="228600"/>
                  </a:xfrm>
                  <a:prstGeom prst="roundRect">
                    <a:avLst/>
                  </a:prstGeom>
                  <a:solidFill>
                    <a:srgbClr val="CC0E6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pic>
                <xdr:nvPicPr>
                  <xdr:cNvPr id="57" name="Graphic 56" descr="City with solid fill">
                    <a:extLst>
                      <a:ext uri="{FF2B5EF4-FFF2-40B4-BE49-F238E27FC236}">
                        <a16:creationId xmlns:a16="http://schemas.microsoft.com/office/drawing/2014/main" id="{1452F7F9-6E31-C505-F5CE-92ECC8A204B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65671" y="957024"/>
                    <a:ext cx="263190" cy="243421"/>
                  </a:xfrm>
                  <a:prstGeom prst="rect">
                    <a:avLst/>
                  </a:prstGeom>
                </xdr:spPr>
              </xdr:pic>
            </xdr:grpSp>
            <xdr:sp macro="" textlink="PivotTables!BN4">
              <xdr:nvSpPr>
                <xdr:cNvPr id="58" name="TextBox 57">
                  <a:extLst>
                    <a:ext uri="{FF2B5EF4-FFF2-40B4-BE49-F238E27FC236}">
                      <a16:creationId xmlns:a16="http://schemas.microsoft.com/office/drawing/2014/main" id="{338D9A66-121F-4D2C-9DF6-8695EAAD2FAC}"/>
                    </a:ext>
                  </a:extLst>
                </xdr:cNvPr>
                <xdr:cNvSpPr txBox="1"/>
              </xdr:nvSpPr>
              <xdr:spPr>
                <a:xfrm>
                  <a:off x="3962400" y="891541"/>
                  <a:ext cx="35814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F55C500F-26DD-450C-AE22-CFC2D68ABDE0}" type="TxLink">
                    <a:rPr lang="en-US" sz="11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Egypt</a:t>
                  </a:fld>
                  <a:endParaRPr lang="en-IN" sz="3600" b="0" baseline="0">
                    <a:solidFill>
                      <a:schemeClr val="bg1"/>
                    </a:solidFill>
                    <a:effectLst/>
                    <a:latin typeface="Bahnschrift" panose="020B0502040204020203" pitchFamily="34" charset="0"/>
                    <a:ea typeface="+mn-ea"/>
                    <a:cs typeface="+mn-cs"/>
                  </a:endParaRPr>
                </a:p>
              </xdr:txBody>
            </xdr:sp>
            <xdr:sp macro="" textlink="PivotTables!BP4">
              <xdr:nvSpPr>
                <xdr:cNvPr id="59" name="TextBox 58">
                  <a:extLst>
                    <a:ext uri="{FF2B5EF4-FFF2-40B4-BE49-F238E27FC236}">
                      <a16:creationId xmlns:a16="http://schemas.microsoft.com/office/drawing/2014/main" id="{E5C1CFF3-0072-43EF-B215-D8745CBEA587}"/>
                    </a:ext>
                  </a:extLst>
                </xdr:cNvPr>
                <xdr:cNvSpPr txBox="1"/>
              </xdr:nvSpPr>
              <xdr:spPr>
                <a:xfrm>
                  <a:off x="3939540" y="1074420"/>
                  <a:ext cx="632460" cy="167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DB339B19-8C93-47EF-81AF-86F4399B521B}" type="TxLink">
                    <a:rPr lang="en-US" sz="12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$2,04,528 </a:t>
                  </a:fld>
                  <a:endParaRPr lang="en-IN" sz="2800" b="0" baseline="0">
                    <a:solidFill>
                      <a:schemeClr val="bg1"/>
                    </a:solidFill>
                    <a:effectLst/>
                    <a:latin typeface="Bahnschrift" panose="020B0502040204020203" pitchFamily="34" charset="0"/>
                    <a:ea typeface="+mn-ea"/>
                    <a:cs typeface="+mn-cs"/>
                  </a:endParaRPr>
                </a:p>
              </xdr:txBody>
            </xdr:sp>
          </xdr:grpSp>
          <xdr:grpSp>
            <xdr:nvGrpSpPr>
              <xdr:cNvPr id="61" name="Group 60">
                <a:extLst>
                  <a:ext uri="{FF2B5EF4-FFF2-40B4-BE49-F238E27FC236}">
                    <a16:creationId xmlns:a16="http://schemas.microsoft.com/office/drawing/2014/main" id="{60EC2D1D-4BB0-4067-8717-0D2099950878}"/>
                  </a:ext>
                </a:extLst>
              </xdr:cNvPr>
              <xdr:cNvGrpSpPr/>
            </xdr:nvGrpSpPr>
            <xdr:grpSpPr>
              <a:xfrm>
                <a:off x="4899660" y="2621281"/>
                <a:ext cx="1158240" cy="381000"/>
                <a:chOff x="3604260" y="891541"/>
                <a:chExt cx="1158240" cy="403859"/>
              </a:xfrm>
            </xdr:grpSpPr>
            <xdr:grpSp>
              <xdr:nvGrpSpPr>
                <xdr:cNvPr id="62" name="Group 61">
                  <a:extLst>
                    <a:ext uri="{FF2B5EF4-FFF2-40B4-BE49-F238E27FC236}">
                      <a16:creationId xmlns:a16="http://schemas.microsoft.com/office/drawing/2014/main" id="{F230C79D-27E8-3A4C-0530-BA4339F5ACA6}"/>
                    </a:ext>
                  </a:extLst>
                </xdr:cNvPr>
                <xdr:cNvGrpSpPr/>
              </xdr:nvGrpSpPr>
              <xdr:grpSpPr>
                <a:xfrm>
                  <a:off x="3604260" y="899160"/>
                  <a:ext cx="1158240" cy="396240"/>
                  <a:chOff x="3604260" y="922020"/>
                  <a:chExt cx="1333500" cy="342900"/>
                </a:xfrm>
              </xdr:grpSpPr>
              <xdr:sp macro="" textlink="">
                <xdr:nvSpPr>
                  <xdr:cNvPr id="65" name="Rectangle: Rounded Corners 64">
                    <a:extLst>
                      <a:ext uri="{FF2B5EF4-FFF2-40B4-BE49-F238E27FC236}">
                        <a16:creationId xmlns:a16="http://schemas.microsoft.com/office/drawing/2014/main" id="{DA29C955-B3FC-64E3-BB20-18DDFE621085}"/>
                      </a:ext>
                    </a:extLst>
                  </xdr:cNvPr>
                  <xdr:cNvSpPr/>
                </xdr:nvSpPr>
                <xdr:spPr>
                  <a:xfrm>
                    <a:off x="3604260" y="922020"/>
                    <a:ext cx="1333500" cy="34290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6" name="Rectangle: Rounded Corners 65">
                    <a:extLst>
                      <a:ext uri="{FF2B5EF4-FFF2-40B4-BE49-F238E27FC236}">
                        <a16:creationId xmlns:a16="http://schemas.microsoft.com/office/drawing/2014/main" id="{ED6F938A-FA5A-1079-8388-0FE40CB3BF5E}"/>
                      </a:ext>
                    </a:extLst>
                  </xdr:cNvPr>
                  <xdr:cNvSpPr/>
                </xdr:nvSpPr>
                <xdr:spPr>
                  <a:xfrm>
                    <a:off x="3658753" y="976386"/>
                    <a:ext cx="287656" cy="228600"/>
                  </a:xfrm>
                  <a:prstGeom prst="roundRect">
                    <a:avLst/>
                  </a:prstGeom>
                  <a:solidFill>
                    <a:srgbClr val="42289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pic>
                <xdr:nvPicPr>
                  <xdr:cNvPr id="67" name="Graphic 66" descr="City with solid fill">
                    <a:extLst>
                      <a:ext uri="{FF2B5EF4-FFF2-40B4-BE49-F238E27FC236}">
                        <a16:creationId xmlns:a16="http://schemas.microsoft.com/office/drawing/2014/main" id="{6EEF13B6-66BF-6243-6E19-4B2F4F8D43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73992" y="986019"/>
                    <a:ext cx="246098" cy="227613"/>
                  </a:xfrm>
                  <a:prstGeom prst="rect">
                    <a:avLst/>
                  </a:prstGeom>
                </xdr:spPr>
              </xdr:pic>
            </xdr:grpSp>
            <xdr:sp macro="" textlink="PivotTables!BN5">
              <xdr:nvSpPr>
                <xdr:cNvPr id="63" name="TextBox 62">
                  <a:extLst>
                    <a:ext uri="{FF2B5EF4-FFF2-40B4-BE49-F238E27FC236}">
                      <a16:creationId xmlns:a16="http://schemas.microsoft.com/office/drawing/2014/main" id="{0EFE609B-9A1E-4C7D-2EA9-8B146595A1EF}"/>
                    </a:ext>
                  </a:extLst>
                </xdr:cNvPr>
                <xdr:cNvSpPr txBox="1"/>
              </xdr:nvSpPr>
              <xdr:spPr>
                <a:xfrm>
                  <a:off x="3931920" y="891541"/>
                  <a:ext cx="35814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1B494B08-697C-4EB2-9CE1-FA0C1203AED6}" type="TxLink">
                    <a:rPr lang="en-US" sz="10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USA</a:t>
                  </a:fld>
                  <a:endParaRPr lang="en-IN" sz="3600" b="0" baseline="0">
                    <a:solidFill>
                      <a:schemeClr val="bg1"/>
                    </a:solidFill>
                    <a:effectLst/>
                    <a:latin typeface="Bahnschrift" panose="020B0502040204020203" pitchFamily="34" charset="0"/>
                    <a:ea typeface="+mn-ea"/>
                    <a:cs typeface="+mn-cs"/>
                  </a:endParaRPr>
                </a:p>
              </xdr:txBody>
            </xdr:sp>
            <xdr:sp macro="" textlink="PivotTables!BP5">
              <xdr:nvSpPr>
                <xdr:cNvPr id="64" name="TextBox 63">
                  <a:extLst>
                    <a:ext uri="{FF2B5EF4-FFF2-40B4-BE49-F238E27FC236}">
                      <a16:creationId xmlns:a16="http://schemas.microsoft.com/office/drawing/2014/main" id="{4D025A12-53B2-A5C3-8B88-03916E454166}"/>
                    </a:ext>
                  </a:extLst>
                </xdr:cNvPr>
                <xdr:cNvSpPr txBox="1"/>
              </xdr:nvSpPr>
              <xdr:spPr>
                <a:xfrm>
                  <a:off x="3939540" y="1074420"/>
                  <a:ext cx="632460" cy="167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8ED63B63-4A8E-4777-B221-BF8C56F460BD}" type="TxLink">
                    <a:rPr lang="en-US" sz="12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$1,27,904 </a:t>
                  </a:fld>
                  <a:endParaRPr lang="en-IN" sz="2800" b="0" baseline="0">
                    <a:solidFill>
                      <a:schemeClr val="bg1"/>
                    </a:solidFill>
                    <a:effectLst/>
                    <a:latin typeface="Bahnschrift" panose="020B0502040204020203" pitchFamily="34" charset="0"/>
                    <a:ea typeface="+mn-ea"/>
                    <a:cs typeface="+mn-cs"/>
                  </a:endParaRPr>
                </a:p>
              </xdr:txBody>
            </xdr:sp>
          </xdr:grpSp>
          <xdr:grpSp>
            <xdr:nvGrpSpPr>
              <xdr:cNvPr id="68" name="Group 67">
                <a:extLst>
                  <a:ext uri="{FF2B5EF4-FFF2-40B4-BE49-F238E27FC236}">
                    <a16:creationId xmlns:a16="http://schemas.microsoft.com/office/drawing/2014/main" id="{32AC865C-E9C8-4FC1-851A-13F666FAD50F}"/>
                  </a:ext>
                </a:extLst>
              </xdr:cNvPr>
              <xdr:cNvGrpSpPr/>
            </xdr:nvGrpSpPr>
            <xdr:grpSpPr>
              <a:xfrm>
                <a:off x="10584180" y="1333501"/>
                <a:ext cx="1158240" cy="350520"/>
                <a:chOff x="3604260" y="891541"/>
                <a:chExt cx="1158240" cy="403859"/>
              </a:xfrm>
            </xdr:grpSpPr>
            <xdr:grpSp>
              <xdr:nvGrpSpPr>
                <xdr:cNvPr id="69" name="Group 68">
                  <a:extLst>
                    <a:ext uri="{FF2B5EF4-FFF2-40B4-BE49-F238E27FC236}">
                      <a16:creationId xmlns:a16="http://schemas.microsoft.com/office/drawing/2014/main" id="{9D6BC25C-DC18-3590-59B2-958757A74CCB}"/>
                    </a:ext>
                  </a:extLst>
                </xdr:cNvPr>
                <xdr:cNvGrpSpPr/>
              </xdr:nvGrpSpPr>
              <xdr:grpSpPr>
                <a:xfrm>
                  <a:off x="3604260" y="899160"/>
                  <a:ext cx="1158240" cy="396240"/>
                  <a:chOff x="3604260" y="922020"/>
                  <a:chExt cx="1333500" cy="342900"/>
                </a:xfrm>
              </xdr:grpSpPr>
              <xdr:sp macro="" textlink="">
                <xdr:nvSpPr>
                  <xdr:cNvPr id="72" name="Rectangle: Rounded Corners 71">
                    <a:extLst>
                      <a:ext uri="{FF2B5EF4-FFF2-40B4-BE49-F238E27FC236}">
                        <a16:creationId xmlns:a16="http://schemas.microsoft.com/office/drawing/2014/main" id="{426A4F19-F2BD-9072-E3A0-8888CCC7C55F}"/>
                      </a:ext>
                    </a:extLst>
                  </xdr:cNvPr>
                  <xdr:cNvSpPr/>
                </xdr:nvSpPr>
                <xdr:spPr>
                  <a:xfrm>
                    <a:off x="3604260" y="922020"/>
                    <a:ext cx="1333500" cy="34290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3" name="Rectangle: Rounded Corners 72">
                    <a:extLst>
                      <a:ext uri="{FF2B5EF4-FFF2-40B4-BE49-F238E27FC236}">
                        <a16:creationId xmlns:a16="http://schemas.microsoft.com/office/drawing/2014/main" id="{36F0E633-114A-B172-CD18-A4144A909DBD}"/>
                      </a:ext>
                    </a:extLst>
                  </xdr:cNvPr>
                  <xdr:cNvSpPr/>
                </xdr:nvSpPr>
                <xdr:spPr>
                  <a:xfrm>
                    <a:off x="3658753" y="976386"/>
                    <a:ext cx="287656" cy="22860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pic>
                <xdr:nvPicPr>
                  <xdr:cNvPr id="74" name="Graphic 73" descr="City with solid fill">
                    <a:extLst>
                      <a:ext uri="{FF2B5EF4-FFF2-40B4-BE49-F238E27FC236}">
                        <a16:creationId xmlns:a16="http://schemas.microsoft.com/office/drawing/2014/main" id="{6C00EA59-D457-F53C-B3D0-F057BAF2154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65218" y="963198"/>
                    <a:ext cx="263643" cy="243840"/>
                  </a:xfrm>
                  <a:prstGeom prst="rect">
                    <a:avLst/>
                  </a:prstGeom>
                </xdr:spPr>
              </xdr:pic>
            </xdr:grpSp>
            <xdr:sp macro="" textlink="PivotTables!BN6">
              <xdr:nvSpPr>
                <xdr:cNvPr id="70" name="TextBox 69">
                  <a:extLst>
                    <a:ext uri="{FF2B5EF4-FFF2-40B4-BE49-F238E27FC236}">
                      <a16:creationId xmlns:a16="http://schemas.microsoft.com/office/drawing/2014/main" id="{4D1150B8-A1A5-26F1-1565-09AF5651A2A7}"/>
                    </a:ext>
                  </a:extLst>
                </xdr:cNvPr>
                <xdr:cNvSpPr txBox="1"/>
              </xdr:nvSpPr>
              <xdr:spPr>
                <a:xfrm>
                  <a:off x="3962400" y="891541"/>
                  <a:ext cx="35814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8175BD82-7ED9-42A3-8A3F-AEFFC7598FD5}" type="TxLink">
                    <a:rPr lang="en-US" sz="10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Russia</a:t>
                  </a:fld>
                  <a:endParaRPr lang="en-IN" sz="3600" b="0" baseline="0">
                    <a:solidFill>
                      <a:schemeClr val="bg1"/>
                    </a:solidFill>
                    <a:effectLst/>
                    <a:latin typeface="Bahnschrift" panose="020B0502040204020203" pitchFamily="34" charset="0"/>
                    <a:ea typeface="+mn-ea"/>
                    <a:cs typeface="+mn-cs"/>
                  </a:endParaRPr>
                </a:p>
              </xdr:txBody>
            </xdr:sp>
            <xdr:sp macro="" textlink="PivotTables!BP6">
              <xdr:nvSpPr>
                <xdr:cNvPr id="71" name="TextBox 70">
                  <a:extLst>
                    <a:ext uri="{FF2B5EF4-FFF2-40B4-BE49-F238E27FC236}">
                      <a16:creationId xmlns:a16="http://schemas.microsoft.com/office/drawing/2014/main" id="{DE799929-76FC-91E3-14B1-4DA1527E441A}"/>
                    </a:ext>
                  </a:extLst>
                </xdr:cNvPr>
                <xdr:cNvSpPr txBox="1"/>
              </xdr:nvSpPr>
              <xdr:spPr>
                <a:xfrm>
                  <a:off x="3939540" y="1074420"/>
                  <a:ext cx="632460" cy="167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4FAD247A-5D90-4CAA-AC14-48E41BE537E6}" type="TxLink">
                    <a:rPr lang="en-US" sz="12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$2,19,404 </a:t>
                  </a:fld>
                  <a:endParaRPr lang="en-IN" sz="2800" b="0" baseline="0">
                    <a:solidFill>
                      <a:schemeClr val="bg1"/>
                    </a:solidFill>
                    <a:effectLst/>
                    <a:latin typeface="Bahnschrift" panose="020B0502040204020203" pitchFamily="34" charset="0"/>
                    <a:ea typeface="+mn-ea"/>
                    <a:cs typeface="+mn-cs"/>
                  </a:endParaRPr>
                </a:p>
              </xdr:txBody>
            </xdr:sp>
          </xdr:grpSp>
          <xdr:grpSp>
            <xdr:nvGrpSpPr>
              <xdr:cNvPr id="75" name="Group 74">
                <a:extLst>
                  <a:ext uri="{FF2B5EF4-FFF2-40B4-BE49-F238E27FC236}">
                    <a16:creationId xmlns:a16="http://schemas.microsoft.com/office/drawing/2014/main" id="{F9186CA2-EAA8-41A0-B4DD-41B46D78DB63}"/>
                  </a:ext>
                </a:extLst>
              </xdr:cNvPr>
              <xdr:cNvGrpSpPr/>
            </xdr:nvGrpSpPr>
            <xdr:grpSpPr>
              <a:xfrm>
                <a:off x="8557260" y="1798321"/>
                <a:ext cx="1257300" cy="365760"/>
                <a:chOff x="3604260" y="883921"/>
                <a:chExt cx="1158240" cy="411479"/>
              </a:xfrm>
            </xdr:grpSpPr>
            <xdr:grpSp>
              <xdr:nvGrpSpPr>
                <xdr:cNvPr id="76" name="Group 75">
                  <a:extLst>
                    <a:ext uri="{FF2B5EF4-FFF2-40B4-BE49-F238E27FC236}">
                      <a16:creationId xmlns:a16="http://schemas.microsoft.com/office/drawing/2014/main" id="{8EF9048C-913A-A267-98D8-CBE800845D43}"/>
                    </a:ext>
                  </a:extLst>
                </xdr:cNvPr>
                <xdr:cNvGrpSpPr/>
              </xdr:nvGrpSpPr>
              <xdr:grpSpPr>
                <a:xfrm>
                  <a:off x="3604260" y="899160"/>
                  <a:ext cx="1158240" cy="396240"/>
                  <a:chOff x="3604260" y="922020"/>
                  <a:chExt cx="1333500" cy="342900"/>
                </a:xfrm>
              </xdr:grpSpPr>
              <xdr:sp macro="" textlink="">
                <xdr:nvSpPr>
                  <xdr:cNvPr id="79" name="Rectangle: Rounded Corners 78">
                    <a:extLst>
                      <a:ext uri="{FF2B5EF4-FFF2-40B4-BE49-F238E27FC236}">
                        <a16:creationId xmlns:a16="http://schemas.microsoft.com/office/drawing/2014/main" id="{40566C19-3A9E-47E2-9DF8-12D8A39F9A1E}"/>
                      </a:ext>
                    </a:extLst>
                  </xdr:cNvPr>
                  <xdr:cNvSpPr/>
                </xdr:nvSpPr>
                <xdr:spPr>
                  <a:xfrm>
                    <a:off x="3604260" y="922020"/>
                    <a:ext cx="1333500" cy="34290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0" name="Rectangle: Rounded Corners 79">
                    <a:extLst>
                      <a:ext uri="{FF2B5EF4-FFF2-40B4-BE49-F238E27FC236}">
                        <a16:creationId xmlns:a16="http://schemas.microsoft.com/office/drawing/2014/main" id="{5052E332-5129-B9E9-A8A9-ABF864AC7D98}"/>
                      </a:ext>
                    </a:extLst>
                  </xdr:cNvPr>
                  <xdr:cNvSpPr/>
                </xdr:nvSpPr>
                <xdr:spPr>
                  <a:xfrm>
                    <a:off x="3658753" y="976386"/>
                    <a:ext cx="287656" cy="2286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pic>
                <xdr:nvPicPr>
                  <xdr:cNvPr id="81" name="Graphic 80" descr="City with solid fill">
                    <a:extLst>
                      <a:ext uri="{FF2B5EF4-FFF2-40B4-BE49-F238E27FC236}">
                        <a16:creationId xmlns:a16="http://schemas.microsoft.com/office/drawing/2014/main" id="{1561C3DB-B897-3C74-3373-8A98EB9B473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73991" y="969793"/>
                    <a:ext cx="263643" cy="243840"/>
                  </a:xfrm>
                  <a:prstGeom prst="rect">
                    <a:avLst/>
                  </a:prstGeom>
                </xdr:spPr>
              </xdr:pic>
            </xdr:grpSp>
            <xdr:sp macro="" textlink="PivotTables!BN7">
              <xdr:nvSpPr>
                <xdr:cNvPr id="77" name="TextBox 76">
                  <a:extLst>
                    <a:ext uri="{FF2B5EF4-FFF2-40B4-BE49-F238E27FC236}">
                      <a16:creationId xmlns:a16="http://schemas.microsoft.com/office/drawing/2014/main" id="{35C3842C-59BD-6F0A-AA99-7B32A2C20565}"/>
                    </a:ext>
                  </a:extLst>
                </xdr:cNvPr>
                <xdr:cNvSpPr txBox="1"/>
              </xdr:nvSpPr>
              <xdr:spPr>
                <a:xfrm>
                  <a:off x="3865254" y="883921"/>
                  <a:ext cx="891540"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D14C9DFE-0E2C-4777-AD30-1688C4EE0A61}" type="TxLink">
                    <a:rPr lang="en-US" sz="10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United Kingdom</a:t>
                  </a:fld>
                  <a:endParaRPr lang="en-IN" sz="3600" b="0" baseline="0">
                    <a:solidFill>
                      <a:schemeClr val="bg1"/>
                    </a:solidFill>
                    <a:effectLst/>
                    <a:latin typeface="Bahnschrift" panose="020B0502040204020203" pitchFamily="34" charset="0"/>
                    <a:ea typeface="+mn-ea"/>
                    <a:cs typeface="+mn-cs"/>
                  </a:endParaRPr>
                </a:p>
              </xdr:txBody>
            </xdr:sp>
            <xdr:sp macro="" textlink="PivotTables!BP7">
              <xdr:nvSpPr>
                <xdr:cNvPr id="78" name="TextBox 77">
                  <a:extLst>
                    <a:ext uri="{FF2B5EF4-FFF2-40B4-BE49-F238E27FC236}">
                      <a16:creationId xmlns:a16="http://schemas.microsoft.com/office/drawing/2014/main" id="{5A10425A-BF57-7ACA-16AB-0721A909DF54}"/>
                    </a:ext>
                  </a:extLst>
                </xdr:cNvPr>
                <xdr:cNvSpPr txBox="1"/>
              </xdr:nvSpPr>
              <xdr:spPr>
                <a:xfrm>
                  <a:off x="3875185" y="1074420"/>
                  <a:ext cx="632460" cy="167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25DF9D83-27D2-4311-8D5D-2FA855E03A9B}" type="TxLink">
                    <a:rPr lang="en-US" sz="12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$1,29,304 </a:t>
                  </a:fld>
                  <a:endParaRPr lang="en-IN" sz="2800" b="0" baseline="0">
                    <a:solidFill>
                      <a:schemeClr val="bg1"/>
                    </a:solidFill>
                    <a:effectLst/>
                    <a:latin typeface="Bahnschrift" panose="020B0502040204020203" pitchFamily="34" charset="0"/>
                    <a:ea typeface="+mn-ea"/>
                    <a:cs typeface="+mn-cs"/>
                  </a:endParaRPr>
                </a:p>
              </xdr:txBody>
            </xdr:sp>
          </xdr:grpSp>
          <xdr:grpSp>
            <xdr:nvGrpSpPr>
              <xdr:cNvPr id="82" name="Group 81">
                <a:extLst>
                  <a:ext uri="{FF2B5EF4-FFF2-40B4-BE49-F238E27FC236}">
                    <a16:creationId xmlns:a16="http://schemas.microsoft.com/office/drawing/2014/main" id="{FF31309F-E0D0-4E82-98EB-CC97D96A10C6}"/>
                  </a:ext>
                </a:extLst>
              </xdr:cNvPr>
              <xdr:cNvGrpSpPr/>
            </xdr:nvGrpSpPr>
            <xdr:grpSpPr>
              <a:xfrm>
                <a:off x="5669280" y="1493521"/>
                <a:ext cx="1158240" cy="342900"/>
                <a:chOff x="3604260" y="891541"/>
                <a:chExt cx="1158240" cy="403859"/>
              </a:xfrm>
            </xdr:grpSpPr>
            <xdr:grpSp>
              <xdr:nvGrpSpPr>
                <xdr:cNvPr id="83" name="Group 82">
                  <a:extLst>
                    <a:ext uri="{FF2B5EF4-FFF2-40B4-BE49-F238E27FC236}">
                      <a16:creationId xmlns:a16="http://schemas.microsoft.com/office/drawing/2014/main" id="{A45AD4C2-A50A-3823-A3D1-F5AB41BC1E5F}"/>
                    </a:ext>
                  </a:extLst>
                </xdr:cNvPr>
                <xdr:cNvGrpSpPr/>
              </xdr:nvGrpSpPr>
              <xdr:grpSpPr>
                <a:xfrm>
                  <a:off x="3604260" y="899160"/>
                  <a:ext cx="1158240" cy="396240"/>
                  <a:chOff x="3604260" y="922020"/>
                  <a:chExt cx="1333500" cy="342900"/>
                </a:xfrm>
              </xdr:grpSpPr>
              <xdr:sp macro="" textlink="">
                <xdr:nvSpPr>
                  <xdr:cNvPr id="86" name="Rectangle: Rounded Corners 85">
                    <a:extLst>
                      <a:ext uri="{FF2B5EF4-FFF2-40B4-BE49-F238E27FC236}">
                        <a16:creationId xmlns:a16="http://schemas.microsoft.com/office/drawing/2014/main" id="{97B3B5D4-1EE0-5766-4BF7-8284647B0B5B}"/>
                      </a:ext>
                    </a:extLst>
                  </xdr:cNvPr>
                  <xdr:cNvSpPr/>
                </xdr:nvSpPr>
                <xdr:spPr>
                  <a:xfrm>
                    <a:off x="3604260" y="922020"/>
                    <a:ext cx="1333500" cy="34290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7" name="Rectangle: Rounded Corners 86">
                    <a:extLst>
                      <a:ext uri="{FF2B5EF4-FFF2-40B4-BE49-F238E27FC236}">
                        <a16:creationId xmlns:a16="http://schemas.microsoft.com/office/drawing/2014/main" id="{C170D2DE-89B0-F912-5980-6BDC65B0C5FC}"/>
                      </a:ext>
                    </a:extLst>
                  </xdr:cNvPr>
                  <xdr:cNvSpPr/>
                </xdr:nvSpPr>
                <xdr:spPr>
                  <a:xfrm>
                    <a:off x="3658753" y="976386"/>
                    <a:ext cx="287656" cy="228600"/>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pic>
                <xdr:nvPicPr>
                  <xdr:cNvPr id="88" name="Graphic 87" descr="City with solid fill">
                    <a:extLst>
                      <a:ext uri="{FF2B5EF4-FFF2-40B4-BE49-F238E27FC236}">
                        <a16:creationId xmlns:a16="http://schemas.microsoft.com/office/drawing/2014/main" id="{ADD375F1-CDCC-3DCA-CA1A-494B0A02661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73991" y="963197"/>
                    <a:ext cx="263643" cy="243840"/>
                  </a:xfrm>
                  <a:prstGeom prst="rect">
                    <a:avLst/>
                  </a:prstGeom>
                </xdr:spPr>
              </xdr:pic>
            </xdr:grpSp>
            <xdr:sp macro="" textlink="PivotTables!BK8">
              <xdr:nvSpPr>
                <xdr:cNvPr id="84" name="TextBox 83">
                  <a:extLst>
                    <a:ext uri="{FF2B5EF4-FFF2-40B4-BE49-F238E27FC236}">
                      <a16:creationId xmlns:a16="http://schemas.microsoft.com/office/drawing/2014/main" id="{65D086B6-8833-218F-22A8-FFC5E64B0608}"/>
                    </a:ext>
                  </a:extLst>
                </xdr:cNvPr>
                <xdr:cNvSpPr txBox="1"/>
              </xdr:nvSpPr>
              <xdr:spPr>
                <a:xfrm>
                  <a:off x="3962400" y="891541"/>
                  <a:ext cx="441960" cy="175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2D6753FE-66B9-4F9F-908C-59B9C7EF1AD2}" type="TxLink">
                    <a:rPr lang="en-US" sz="10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Canada</a:t>
                  </a:fld>
                  <a:endParaRPr lang="en-IN" sz="3600" b="0" baseline="0">
                    <a:solidFill>
                      <a:schemeClr val="bg1"/>
                    </a:solidFill>
                    <a:effectLst/>
                    <a:latin typeface="Bahnschrift" panose="020B0502040204020203" pitchFamily="34" charset="0"/>
                    <a:ea typeface="+mn-ea"/>
                    <a:cs typeface="+mn-cs"/>
                  </a:endParaRPr>
                </a:p>
              </xdr:txBody>
            </xdr:sp>
            <xdr:sp macro="" textlink="PivotTables!BM8">
              <xdr:nvSpPr>
                <xdr:cNvPr id="85" name="TextBox 84">
                  <a:extLst>
                    <a:ext uri="{FF2B5EF4-FFF2-40B4-BE49-F238E27FC236}">
                      <a16:creationId xmlns:a16="http://schemas.microsoft.com/office/drawing/2014/main" id="{141F88EC-FE72-FB8D-C046-39402007F819}"/>
                    </a:ext>
                  </a:extLst>
                </xdr:cNvPr>
                <xdr:cNvSpPr txBox="1"/>
              </xdr:nvSpPr>
              <xdr:spPr>
                <a:xfrm>
                  <a:off x="3939540" y="1074420"/>
                  <a:ext cx="632460" cy="167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36610EDB-070F-4FCA-BC1C-763DAC642557}" type="TxLink">
                    <a:rPr lang="en-US" sz="12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$73,912 </a:t>
                  </a:fld>
                  <a:endParaRPr lang="en-IN" sz="2800" b="0" baseline="0">
                    <a:solidFill>
                      <a:schemeClr val="bg1"/>
                    </a:solidFill>
                    <a:effectLst/>
                    <a:latin typeface="Bahnschrift" panose="020B0502040204020203" pitchFamily="34" charset="0"/>
                    <a:ea typeface="+mn-ea"/>
                    <a:cs typeface="+mn-cs"/>
                  </a:endParaRPr>
                </a:p>
              </xdr:txBody>
            </xdr:sp>
          </xdr:grpSp>
          <xdr:grpSp>
            <xdr:nvGrpSpPr>
              <xdr:cNvPr id="89" name="Group 88">
                <a:extLst>
                  <a:ext uri="{FF2B5EF4-FFF2-40B4-BE49-F238E27FC236}">
                    <a16:creationId xmlns:a16="http://schemas.microsoft.com/office/drawing/2014/main" id="{EA0CDA40-708C-4EBD-9BC8-A80058687811}"/>
                  </a:ext>
                </a:extLst>
              </xdr:cNvPr>
              <xdr:cNvGrpSpPr/>
            </xdr:nvGrpSpPr>
            <xdr:grpSpPr>
              <a:xfrm>
                <a:off x="6804660" y="3558541"/>
                <a:ext cx="1158240" cy="342900"/>
                <a:chOff x="3604260" y="891541"/>
                <a:chExt cx="1158240" cy="403859"/>
              </a:xfrm>
            </xdr:grpSpPr>
            <xdr:grpSp>
              <xdr:nvGrpSpPr>
                <xdr:cNvPr id="90" name="Group 89">
                  <a:extLst>
                    <a:ext uri="{FF2B5EF4-FFF2-40B4-BE49-F238E27FC236}">
                      <a16:creationId xmlns:a16="http://schemas.microsoft.com/office/drawing/2014/main" id="{7C88B612-9357-AAAD-8D38-1B6DE8F88366}"/>
                    </a:ext>
                  </a:extLst>
                </xdr:cNvPr>
                <xdr:cNvGrpSpPr/>
              </xdr:nvGrpSpPr>
              <xdr:grpSpPr>
                <a:xfrm>
                  <a:off x="3604260" y="899160"/>
                  <a:ext cx="1158240" cy="396240"/>
                  <a:chOff x="3604260" y="922020"/>
                  <a:chExt cx="1333500" cy="342900"/>
                </a:xfrm>
              </xdr:grpSpPr>
              <xdr:sp macro="" textlink="">
                <xdr:nvSpPr>
                  <xdr:cNvPr id="93" name="Rectangle: Rounded Corners 92">
                    <a:extLst>
                      <a:ext uri="{FF2B5EF4-FFF2-40B4-BE49-F238E27FC236}">
                        <a16:creationId xmlns:a16="http://schemas.microsoft.com/office/drawing/2014/main" id="{F3A86AED-9D27-DF25-9CE2-EBE26D9A92DE}"/>
                      </a:ext>
                    </a:extLst>
                  </xdr:cNvPr>
                  <xdr:cNvSpPr/>
                </xdr:nvSpPr>
                <xdr:spPr>
                  <a:xfrm>
                    <a:off x="3604260" y="922020"/>
                    <a:ext cx="1333500" cy="34290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4" name="Rectangle: Rounded Corners 93">
                    <a:extLst>
                      <a:ext uri="{FF2B5EF4-FFF2-40B4-BE49-F238E27FC236}">
                        <a16:creationId xmlns:a16="http://schemas.microsoft.com/office/drawing/2014/main" id="{D6DE51A7-3147-A4DD-7B15-78CC8FD3E83B}"/>
                      </a:ext>
                    </a:extLst>
                  </xdr:cNvPr>
                  <xdr:cNvSpPr/>
                </xdr:nvSpPr>
                <xdr:spPr>
                  <a:xfrm>
                    <a:off x="3658753" y="976386"/>
                    <a:ext cx="287656" cy="228600"/>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pic>
                <xdr:nvPicPr>
                  <xdr:cNvPr id="95" name="Graphic 94" descr="City with solid fill">
                    <a:extLst>
                      <a:ext uri="{FF2B5EF4-FFF2-40B4-BE49-F238E27FC236}">
                        <a16:creationId xmlns:a16="http://schemas.microsoft.com/office/drawing/2014/main" id="{BF5DF8F7-8FC3-B90A-B92B-B4B06D9876D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65218" y="971311"/>
                    <a:ext cx="254871" cy="235727"/>
                  </a:xfrm>
                  <a:prstGeom prst="rect">
                    <a:avLst/>
                  </a:prstGeom>
                </xdr:spPr>
              </xdr:pic>
            </xdr:grpSp>
            <xdr:sp macro="" textlink="PivotTables!BK9">
              <xdr:nvSpPr>
                <xdr:cNvPr id="91" name="TextBox 90">
                  <a:extLst>
                    <a:ext uri="{FF2B5EF4-FFF2-40B4-BE49-F238E27FC236}">
                      <a16:creationId xmlns:a16="http://schemas.microsoft.com/office/drawing/2014/main" id="{4CEA293A-DA1B-FA58-BC8A-72BC7B6F289B}"/>
                    </a:ext>
                  </a:extLst>
                </xdr:cNvPr>
                <xdr:cNvSpPr txBox="1"/>
              </xdr:nvSpPr>
              <xdr:spPr>
                <a:xfrm>
                  <a:off x="3962400" y="891541"/>
                  <a:ext cx="35814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39B77370-422A-429A-AB3A-A58AA0BE7BE5}" type="TxLink">
                    <a:rPr lang="en-US" sz="10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Brazil</a:t>
                  </a:fld>
                  <a:endParaRPr lang="en-IN" sz="3600" b="0" baseline="0">
                    <a:solidFill>
                      <a:schemeClr val="bg1"/>
                    </a:solidFill>
                    <a:effectLst/>
                    <a:latin typeface="Bahnschrift" panose="020B0502040204020203" pitchFamily="34" charset="0"/>
                    <a:ea typeface="+mn-ea"/>
                    <a:cs typeface="+mn-cs"/>
                  </a:endParaRPr>
                </a:p>
              </xdr:txBody>
            </xdr:sp>
            <xdr:sp macro="" textlink="PivotTables!BM9">
              <xdr:nvSpPr>
                <xdr:cNvPr id="92" name="TextBox 91">
                  <a:extLst>
                    <a:ext uri="{FF2B5EF4-FFF2-40B4-BE49-F238E27FC236}">
                      <a16:creationId xmlns:a16="http://schemas.microsoft.com/office/drawing/2014/main" id="{83735E14-EB6D-8CC8-FDF5-7CD3BE1CF8B3}"/>
                    </a:ext>
                  </a:extLst>
                </xdr:cNvPr>
                <xdr:cNvSpPr txBox="1"/>
              </xdr:nvSpPr>
              <xdr:spPr>
                <a:xfrm>
                  <a:off x="3939540" y="1074420"/>
                  <a:ext cx="632460" cy="167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F19EC093-FF9C-4336-BEFC-414F624DE66F}" type="TxLink">
                    <a:rPr lang="en-US" sz="1200" b="0" i="0" u="none" strike="noStrike" baseline="0">
                      <a:solidFill>
                        <a:srgbClr val="FFFFFF"/>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$71,992 </a:t>
                  </a:fld>
                  <a:endParaRPr lang="en-IN" sz="2800" b="0" baseline="0">
                    <a:solidFill>
                      <a:schemeClr val="bg1"/>
                    </a:solidFill>
                    <a:effectLst/>
                    <a:latin typeface="Bahnschrift" panose="020B0502040204020203" pitchFamily="34" charset="0"/>
                    <a:ea typeface="+mn-ea"/>
                    <a:cs typeface="+mn-cs"/>
                  </a:endParaRPr>
                </a:p>
              </xdr:txBody>
            </xdr:sp>
          </xdr:grpSp>
        </xdr:grpSp>
      </xdr:grpSp>
      <xdr:grpSp>
        <xdr:nvGrpSpPr>
          <xdr:cNvPr id="131" name="Group 130">
            <a:extLst>
              <a:ext uri="{FF2B5EF4-FFF2-40B4-BE49-F238E27FC236}">
                <a16:creationId xmlns:a16="http://schemas.microsoft.com/office/drawing/2014/main" id="{3313FA67-5207-DCDB-2333-D3152D9F7087}"/>
              </a:ext>
            </a:extLst>
          </xdr:cNvPr>
          <xdr:cNvGrpSpPr/>
        </xdr:nvGrpSpPr>
        <xdr:grpSpPr>
          <a:xfrm>
            <a:off x="7349871" y="5356860"/>
            <a:ext cx="5360289" cy="914400"/>
            <a:chOff x="7662291" y="4975860"/>
            <a:chExt cx="5360289" cy="914400"/>
          </a:xfrm>
        </xdr:grpSpPr>
        <xdr:grpSp>
          <xdr:nvGrpSpPr>
            <xdr:cNvPr id="128" name="Group 127">
              <a:extLst>
                <a:ext uri="{FF2B5EF4-FFF2-40B4-BE49-F238E27FC236}">
                  <a16:creationId xmlns:a16="http://schemas.microsoft.com/office/drawing/2014/main" id="{1D988E01-6FC3-A328-EFD4-094A4DD7A033}"/>
                </a:ext>
              </a:extLst>
            </xdr:cNvPr>
            <xdr:cNvGrpSpPr/>
          </xdr:nvGrpSpPr>
          <xdr:grpSpPr>
            <a:xfrm>
              <a:off x="7662291" y="5097780"/>
              <a:ext cx="5360289" cy="632460"/>
              <a:chOff x="3600831" y="6400800"/>
              <a:chExt cx="5360289" cy="632460"/>
            </a:xfrm>
          </xdr:grpSpPr>
          <xdr:grpSp>
            <xdr:nvGrpSpPr>
              <xdr:cNvPr id="99" name="Group 98">
                <a:extLst>
                  <a:ext uri="{FF2B5EF4-FFF2-40B4-BE49-F238E27FC236}">
                    <a16:creationId xmlns:a16="http://schemas.microsoft.com/office/drawing/2014/main" id="{84C943FA-66FC-B66F-9CC9-26F897F3259C}"/>
                  </a:ext>
                </a:extLst>
              </xdr:cNvPr>
              <xdr:cNvGrpSpPr/>
            </xdr:nvGrpSpPr>
            <xdr:grpSpPr>
              <a:xfrm>
                <a:off x="5463540" y="6400800"/>
                <a:ext cx="1097280" cy="632460"/>
                <a:chOff x="5463540" y="6400800"/>
                <a:chExt cx="1097280" cy="632460"/>
              </a:xfrm>
            </xdr:grpSpPr>
            <xdr:sp macro="" textlink="PivotTables!BR10">
              <xdr:nvSpPr>
                <xdr:cNvPr id="96" name="TextBox 95">
                  <a:extLst>
                    <a:ext uri="{FF2B5EF4-FFF2-40B4-BE49-F238E27FC236}">
                      <a16:creationId xmlns:a16="http://schemas.microsoft.com/office/drawing/2014/main" id="{D338FEDF-BF7C-4B51-A613-01E71F060CE3}"/>
                    </a:ext>
                  </a:extLst>
                </xdr:cNvPr>
                <xdr:cNvSpPr txBox="1"/>
              </xdr:nvSpPr>
              <xdr:spPr>
                <a:xfrm>
                  <a:off x="5486400" y="6400800"/>
                  <a:ext cx="1005840" cy="236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661599A5-A05D-4D99-80F2-0E11A16B454F}" type="TxLink">
                    <a:rPr lang="en-US" sz="11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Payroll Taxes</a:t>
                  </a:fld>
                  <a:endParaRPr lang="en-IN" sz="3600" b="0" baseline="0">
                    <a:solidFill>
                      <a:schemeClr val="bg1"/>
                    </a:solidFill>
                    <a:effectLst/>
                    <a:latin typeface="Bahnschrift" panose="020B0502040204020203" pitchFamily="34" charset="0"/>
                    <a:ea typeface="+mn-ea"/>
                    <a:cs typeface="+mn-cs"/>
                  </a:endParaRPr>
                </a:p>
              </xdr:txBody>
            </xdr:sp>
            <xdr:sp macro="" textlink="PivotTables!BR12">
              <xdr:nvSpPr>
                <xdr:cNvPr id="97" name="TextBox 96">
                  <a:extLst>
                    <a:ext uri="{FF2B5EF4-FFF2-40B4-BE49-F238E27FC236}">
                      <a16:creationId xmlns:a16="http://schemas.microsoft.com/office/drawing/2014/main" id="{8069C73B-68DE-4BCB-A30F-D77CFEE6D55C}"/>
                    </a:ext>
                  </a:extLst>
                </xdr:cNvPr>
                <xdr:cNvSpPr txBox="1"/>
              </xdr:nvSpPr>
              <xdr:spPr>
                <a:xfrm>
                  <a:off x="5463540" y="6583680"/>
                  <a:ext cx="109728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B3D7A337-5A8B-4A6C-A286-43CCFF3EA935}" type="TxLink">
                    <a:rPr lang="en-US" sz="1400" b="1"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$76,088 </a:t>
                  </a:fld>
                  <a:endParaRPr lang="en-IN" sz="3600" b="0" baseline="0">
                    <a:solidFill>
                      <a:schemeClr val="bg1"/>
                    </a:solidFill>
                    <a:effectLst/>
                    <a:latin typeface="Bahnschrift" panose="020B0502040204020203" pitchFamily="34" charset="0"/>
                    <a:ea typeface="+mn-ea"/>
                    <a:cs typeface="+mn-cs"/>
                  </a:endParaRPr>
                </a:p>
              </xdr:txBody>
            </xdr:sp>
            <xdr:sp macro="" textlink="PivotTables!BR11">
              <xdr:nvSpPr>
                <xdr:cNvPr id="98" name="TextBox 97">
                  <a:extLst>
                    <a:ext uri="{FF2B5EF4-FFF2-40B4-BE49-F238E27FC236}">
                      <a16:creationId xmlns:a16="http://schemas.microsoft.com/office/drawing/2014/main" id="{2D8088A0-012A-45B8-974A-748E67ACE8E7}"/>
                    </a:ext>
                  </a:extLst>
                </xdr:cNvPr>
                <xdr:cNvSpPr txBox="1"/>
              </xdr:nvSpPr>
              <xdr:spPr>
                <a:xfrm>
                  <a:off x="5516880" y="683514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F5E81B12-162E-4929-863F-8B0CDED9A8F3}" type="TxLink">
                    <a:rPr lang="en-US" sz="14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9.2%</a:t>
                  </a:fld>
                  <a:endParaRPr lang="en-IN" sz="3600" b="0" baseline="0">
                    <a:solidFill>
                      <a:schemeClr val="bg1"/>
                    </a:solidFill>
                    <a:effectLst/>
                    <a:latin typeface="Bahnschrift" panose="020B0502040204020203" pitchFamily="34" charset="0"/>
                    <a:ea typeface="+mn-ea"/>
                    <a:cs typeface="+mn-cs"/>
                  </a:endParaRPr>
                </a:p>
              </xdr:txBody>
            </xdr:sp>
          </xdr:grpSp>
          <xdr:grpSp>
            <xdr:nvGrpSpPr>
              <xdr:cNvPr id="104" name="Group 103">
                <a:extLst>
                  <a:ext uri="{FF2B5EF4-FFF2-40B4-BE49-F238E27FC236}">
                    <a16:creationId xmlns:a16="http://schemas.microsoft.com/office/drawing/2014/main" id="{3F3F738F-9220-4625-8E6B-49EE2A3D8BC4}"/>
                  </a:ext>
                </a:extLst>
              </xdr:cNvPr>
              <xdr:cNvGrpSpPr/>
            </xdr:nvGrpSpPr>
            <xdr:grpSpPr>
              <a:xfrm>
                <a:off x="6560820" y="6400800"/>
                <a:ext cx="1173480" cy="632460"/>
                <a:chOff x="5318760" y="6400800"/>
                <a:chExt cx="1173480" cy="632460"/>
              </a:xfrm>
            </xdr:grpSpPr>
            <xdr:sp macro="" textlink="PivotTables!BS10">
              <xdr:nvSpPr>
                <xdr:cNvPr id="105" name="TextBox 104">
                  <a:extLst>
                    <a:ext uri="{FF2B5EF4-FFF2-40B4-BE49-F238E27FC236}">
                      <a16:creationId xmlns:a16="http://schemas.microsoft.com/office/drawing/2014/main" id="{7E63E849-C882-ABF8-202C-3F19D2E552D3}"/>
                    </a:ext>
                  </a:extLst>
                </xdr:cNvPr>
                <xdr:cNvSpPr txBox="1"/>
              </xdr:nvSpPr>
              <xdr:spPr>
                <a:xfrm>
                  <a:off x="5486400" y="6400800"/>
                  <a:ext cx="1005840" cy="236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B0B722CF-1AF1-41A7-BD18-F097D43CE042}" type="TxLink">
                    <a:rPr lang="en-US" sz="11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Property Taxes</a:t>
                  </a:fld>
                  <a:endParaRPr lang="en-IN" sz="3600" b="0" baseline="0">
                    <a:solidFill>
                      <a:schemeClr val="bg1"/>
                    </a:solidFill>
                    <a:effectLst/>
                    <a:latin typeface="Bahnschrift" panose="020B0502040204020203" pitchFamily="34" charset="0"/>
                    <a:ea typeface="+mn-ea"/>
                    <a:cs typeface="+mn-cs"/>
                  </a:endParaRPr>
                </a:p>
              </xdr:txBody>
            </xdr:sp>
            <xdr:sp macro="" textlink="PivotTables!BS12">
              <xdr:nvSpPr>
                <xdr:cNvPr id="106" name="TextBox 105">
                  <a:extLst>
                    <a:ext uri="{FF2B5EF4-FFF2-40B4-BE49-F238E27FC236}">
                      <a16:creationId xmlns:a16="http://schemas.microsoft.com/office/drawing/2014/main" id="{D1C33827-43A4-898B-C157-8F7D6A4913D6}"/>
                    </a:ext>
                  </a:extLst>
                </xdr:cNvPr>
                <xdr:cNvSpPr txBox="1"/>
              </xdr:nvSpPr>
              <xdr:spPr>
                <a:xfrm>
                  <a:off x="5318760" y="6583680"/>
                  <a:ext cx="109728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612D38B4-221E-4EB3-BE9C-9EC2DE8E28C2}" type="TxLink">
                    <a:rPr lang="en-US" sz="1400" b="1"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$61,201 </a:t>
                  </a:fld>
                  <a:endParaRPr lang="en-IN" sz="3600" b="0" baseline="0">
                    <a:solidFill>
                      <a:schemeClr val="bg1"/>
                    </a:solidFill>
                    <a:effectLst/>
                    <a:latin typeface="Bahnschrift" panose="020B0502040204020203" pitchFamily="34" charset="0"/>
                    <a:ea typeface="+mn-ea"/>
                    <a:cs typeface="+mn-cs"/>
                  </a:endParaRPr>
                </a:p>
              </xdr:txBody>
            </xdr:sp>
            <xdr:sp macro="" textlink="PivotTables!BS11">
              <xdr:nvSpPr>
                <xdr:cNvPr id="107" name="TextBox 106">
                  <a:extLst>
                    <a:ext uri="{FF2B5EF4-FFF2-40B4-BE49-F238E27FC236}">
                      <a16:creationId xmlns:a16="http://schemas.microsoft.com/office/drawing/2014/main" id="{2B3C88AD-B374-2B7C-3940-9ABFB7A7BC78}"/>
                    </a:ext>
                  </a:extLst>
                </xdr:cNvPr>
                <xdr:cNvSpPr txBox="1"/>
              </xdr:nvSpPr>
              <xdr:spPr>
                <a:xfrm>
                  <a:off x="5463540" y="683514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07D2595C-F496-45B5-AE3F-BC210326A303}" type="TxLink">
                    <a:rPr lang="en-US" sz="14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7.4%</a:t>
                  </a:fld>
                  <a:endParaRPr lang="en-IN" sz="3600" b="0" baseline="0">
                    <a:solidFill>
                      <a:schemeClr val="bg1"/>
                    </a:solidFill>
                    <a:effectLst/>
                    <a:latin typeface="Bahnschrift" panose="020B0502040204020203" pitchFamily="34" charset="0"/>
                    <a:ea typeface="+mn-ea"/>
                    <a:cs typeface="+mn-cs"/>
                  </a:endParaRPr>
                </a:p>
              </xdr:txBody>
            </xdr:sp>
          </xdr:grpSp>
          <xdr:grpSp>
            <xdr:nvGrpSpPr>
              <xdr:cNvPr id="108" name="Group 107">
                <a:extLst>
                  <a:ext uri="{FF2B5EF4-FFF2-40B4-BE49-F238E27FC236}">
                    <a16:creationId xmlns:a16="http://schemas.microsoft.com/office/drawing/2014/main" id="{1CF0C8C3-0FFC-4AB2-8FE0-52D13618F7DB}"/>
                  </a:ext>
                </a:extLst>
              </xdr:cNvPr>
              <xdr:cNvGrpSpPr/>
            </xdr:nvGrpSpPr>
            <xdr:grpSpPr>
              <a:xfrm>
                <a:off x="7863840" y="6400800"/>
                <a:ext cx="1097280" cy="624840"/>
                <a:chOff x="5402580" y="6400800"/>
                <a:chExt cx="1097280" cy="624840"/>
              </a:xfrm>
            </xdr:grpSpPr>
            <xdr:sp macro="" textlink="PivotTables!BT10">
              <xdr:nvSpPr>
                <xdr:cNvPr id="109" name="TextBox 108">
                  <a:extLst>
                    <a:ext uri="{FF2B5EF4-FFF2-40B4-BE49-F238E27FC236}">
                      <a16:creationId xmlns:a16="http://schemas.microsoft.com/office/drawing/2014/main" id="{88DAF1D5-8244-96E4-7816-39888AF51FDD}"/>
                    </a:ext>
                  </a:extLst>
                </xdr:cNvPr>
                <xdr:cNvSpPr txBox="1"/>
              </xdr:nvSpPr>
              <xdr:spPr>
                <a:xfrm>
                  <a:off x="5486400" y="6400800"/>
                  <a:ext cx="1005840" cy="236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D6B5CED1-4A94-4E7C-8508-16EBBB89796D}" type="TxLink">
                    <a:rPr lang="en-US" sz="11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Excise Taxes</a:t>
                  </a:fld>
                  <a:endParaRPr lang="en-IN" sz="3600" b="0" baseline="0">
                    <a:solidFill>
                      <a:schemeClr val="bg1"/>
                    </a:solidFill>
                    <a:effectLst/>
                    <a:latin typeface="Bahnschrift" panose="020B0502040204020203" pitchFamily="34" charset="0"/>
                    <a:ea typeface="+mn-ea"/>
                    <a:cs typeface="+mn-cs"/>
                  </a:endParaRPr>
                </a:p>
              </xdr:txBody>
            </xdr:sp>
            <xdr:sp macro="" textlink="PivotTables!BT12">
              <xdr:nvSpPr>
                <xdr:cNvPr id="110" name="TextBox 109">
                  <a:extLst>
                    <a:ext uri="{FF2B5EF4-FFF2-40B4-BE49-F238E27FC236}">
                      <a16:creationId xmlns:a16="http://schemas.microsoft.com/office/drawing/2014/main" id="{DDE95351-4F27-91C0-32A9-D473D30D0EBA}"/>
                    </a:ext>
                  </a:extLst>
                </xdr:cNvPr>
                <xdr:cNvSpPr txBox="1"/>
              </xdr:nvSpPr>
              <xdr:spPr>
                <a:xfrm>
                  <a:off x="5402580" y="6583680"/>
                  <a:ext cx="109728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406E4A27-0058-48B5-B45A-6FC6A720540A}" type="TxLink">
                    <a:rPr lang="en-US" sz="1400" b="1"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$51,277 </a:t>
                  </a:fld>
                  <a:endParaRPr lang="en-IN" sz="3600" b="0" baseline="0">
                    <a:solidFill>
                      <a:schemeClr val="bg1"/>
                    </a:solidFill>
                    <a:effectLst/>
                    <a:latin typeface="Bahnschrift" panose="020B0502040204020203" pitchFamily="34" charset="0"/>
                    <a:ea typeface="+mn-ea"/>
                    <a:cs typeface="+mn-cs"/>
                  </a:endParaRPr>
                </a:p>
              </xdr:txBody>
            </xdr:sp>
            <xdr:sp macro="" textlink="PivotTables!BT11">
              <xdr:nvSpPr>
                <xdr:cNvPr id="111" name="TextBox 110">
                  <a:extLst>
                    <a:ext uri="{FF2B5EF4-FFF2-40B4-BE49-F238E27FC236}">
                      <a16:creationId xmlns:a16="http://schemas.microsoft.com/office/drawing/2014/main" id="{0AC115AF-CE77-3F22-2BE8-5B3F6205242F}"/>
                    </a:ext>
                  </a:extLst>
                </xdr:cNvPr>
                <xdr:cNvSpPr txBox="1"/>
              </xdr:nvSpPr>
              <xdr:spPr>
                <a:xfrm>
                  <a:off x="5547360" y="682752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3DBDEC8A-7024-4149-BB7A-40FBE752B85D}" type="TxLink">
                    <a:rPr lang="en-US" sz="14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6.2%</a:t>
                  </a:fld>
                  <a:endParaRPr lang="en-IN" sz="3600" b="0" baseline="0">
                    <a:solidFill>
                      <a:schemeClr val="bg1"/>
                    </a:solidFill>
                    <a:effectLst/>
                    <a:latin typeface="Bahnschrift" panose="020B0502040204020203" pitchFamily="34" charset="0"/>
                    <a:ea typeface="+mn-ea"/>
                    <a:cs typeface="+mn-cs"/>
                  </a:endParaRPr>
                </a:p>
              </xdr:txBody>
            </xdr:sp>
          </xdr:grpSp>
          <xdr:grpSp>
            <xdr:nvGrpSpPr>
              <xdr:cNvPr id="112" name="Group 111">
                <a:extLst>
                  <a:ext uri="{FF2B5EF4-FFF2-40B4-BE49-F238E27FC236}">
                    <a16:creationId xmlns:a16="http://schemas.microsoft.com/office/drawing/2014/main" id="{CDBCD181-3BDE-4D72-8F22-819B71F757B8}"/>
                  </a:ext>
                </a:extLst>
              </xdr:cNvPr>
              <xdr:cNvGrpSpPr/>
            </xdr:nvGrpSpPr>
            <xdr:grpSpPr>
              <a:xfrm>
                <a:off x="3600831" y="6400800"/>
                <a:ext cx="1248918" cy="632460"/>
                <a:chOff x="5425440" y="6385560"/>
                <a:chExt cx="1135380" cy="632460"/>
              </a:xfrm>
            </xdr:grpSpPr>
            <xdr:sp macro="" textlink="PivotTables!BU10">
              <xdr:nvSpPr>
                <xdr:cNvPr id="113" name="TextBox 112">
                  <a:extLst>
                    <a:ext uri="{FF2B5EF4-FFF2-40B4-BE49-F238E27FC236}">
                      <a16:creationId xmlns:a16="http://schemas.microsoft.com/office/drawing/2014/main" id="{7DA3A3B6-7B36-69D5-8CAC-F3604C65797A}"/>
                    </a:ext>
                  </a:extLst>
                </xdr:cNvPr>
                <xdr:cNvSpPr txBox="1"/>
              </xdr:nvSpPr>
              <xdr:spPr>
                <a:xfrm>
                  <a:off x="5425440" y="6385560"/>
                  <a:ext cx="1005840" cy="236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C4512109-D56C-4144-B203-D96585778E4F}" type="TxLink">
                    <a:rPr lang="en-US" sz="11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Total Taxes</a:t>
                  </a:fld>
                  <a:endParaRPr lang="en-IN" sz="3600" b="0" baseline="0">
                    <a:solidFill>
                      <a:schemeClr val="bg1"/>
                    </a:solidFill>
                    <a:effectLst/>
                    <a:latin typeface="Bahnschrift" panose="020B0502040204020203" pitchFamily="34" charset="0"/>
                    <a:ea typeface="+mn-ea"/>
                    <a:cs typeface="+mn-cs"/>
                  </a:endParaRPr>
                </a:p>
              </xdr:txBody>
            </xdr:sp>
            <xdr:sp macro="" textlink="PivotTables!BU12">
              <xdr:nvSpPr>
                <xdr:cNvPr id="114" name="TextBox 113">
                  <a:extLst>
                    <a:ext uri="{FF2B5EF4-FFF2-40B4-BE49-F238E27FC236}">
                      <a16:creationId xmlns:a16="http://schemas.microsoft.com/office/drawing/2014/main" id="{4C2F61E0-D3DF-5383-F4A4-2F17C941FADB}"/>
                    </a:ext>
                  </a:extLst>
                </xdr:cNvPr>
                <xdr:cNvSpPr txBox="1"/>
              </xdr:nvSpPr>
              <xdr:spPr>
                <a:xfrm>
                  <a:off x="5463540" y="6583680"/>
                  <a:ext cx="109728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7432FDA7-8CCA-4C63-A4DD-8D1549EB328F}" type="TxLink">
                    <a:rPr lang="en-US" sz="1400" b="1"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$1,88,566 </a:t>
                  </a:fld>
                  <a:endParaRPr lang="en-IN" sz="3600" b="0" baseline="0">
                    <a:solidFill>
                      <a:schemeClr val="bg1"/>
                    </a:solidFill>
                    <a:effectLst/>
                    <a:latin typeface="Bahnschrift" panose="020B0502040204020203" pitchFamily="34" charset="0"/>
                    <a:ea typeface="+mn-ea"/>
                    <a:cs typeface="+mn-cs"/>
                  </a:endParaRPr>
                </a:p>
              </xdr:txBody>
            </xdr:sp>
            <xdr:sp macro="" textlink="PivotTables!BU11">
              <xdr:nvSpPr>
                <xdr:cNvPr id="115" name="TextBox 114">
                  <a:extLst>
                    <a:ext uri="{FF2B5EF4-FFF2-40B4-BE49-F238E27FC236}">
                      <a16:creationId xmlns:a16="http://schemas.microsoft.com/office/drawing/2014/main" id="{E78511CE-9B5C-C7D8-B22F-C1099F04E1A7}"/>
                    </a:ext>
                  </a:extLst>
                </xdr:cNvPr>
                <xdr:cNvSpPr txBox="1"/>
              </xdr:nvSpPr>
              <xdr:spPr>
                <a:xfrm>
                  <a:off x="5590309" y="681990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BA868B1D-7646-403D-A3C6-60D39BC1718B}" type="TxLink">
                    <a:rPr lang="en-US" sz="1400" b="0" i="0" u="none" strike="noStrike" baseline="0">
                      <a:solidFill>
                        <a:srgbClr val="FFFFFF"/>
                      </a:solidFill>
                      <a:effectLst/>
                      <a:latin typeface="Avenir Next LT Pro"/>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22.8%</a:t>
                  </a:fld>
                  <a:endParaRPr lang="en-IN" sz="3600" b="0" baseline="0">
                    <a:solidFill>
                      <a:schemeClr val="bg1"/>
                    </a:solidFill>
                    <a:effectLst/>
                    <a:latin typeface="Bahnschrift" panose="020B0502040204020203" pitchFamily="34" charset="0"/>
                    <a:ea typeface="+mn-ea"/>
                    <a:cs typeface="+mn-cs"/>
                  </a:endParaRPr>
                </a:p>
              </xdr:txBody>
            </xdr:sp>
          </xdr:grpSp>
        </xdr:grpSp>
        <xdr:graphicFrame macro="">
          <xdr:nvGraphicFramePr>
            <xdr:cNvPr id="130" name="Chart 129">
              <a:extLst>
                <a:ext uri="{FF2B5EF4-FFF2-40B4-BE49-F238E27FC236}">
                  <a16:creationId xmlns:a16="http://schemas.microsoft.com/office/drawing/2014/main" id="{51FA9EAE-5C49-4E8E-8CAE-239BBD40291F}"/>
                </a:ext>
              </a:extLst>
            </xdr:cNvPr>
            <xdr:cNvGraphicFramePr>
              <a:graphicFrameLocks/>
            </xdr:cNvGraphicFramePr>
          </xdr:nvGraphicFramePr>
          <xdr:xfrm>
            <a:off x="8923020" y="4975860"/>
            <a:ext cx="396240" cy="914400"/>
          </xdr:xfrm>
          <a:graphic>
            <a:graphicData uri="http://schemas.openxmlformats.org/drawingml/2006/chart">
              <c:chart xmlns:c="http://schemas.openxmlformats.org/drawingml/2006/chart" xmlns:r="http://schemas.openxmlformats.org/officeDocument/2006/relationships" r:id="rId11"/>
            </a:graphicData>
          </a:graphic>
        </xdr:graphicFrame>
      </xdr:grpSp>
    </xdr:grpSp>
    <xdr:clientData/>
  </xdr:twoCellAnchor>
  <xdr:twoCellAnchor editAs="absolute">
    <xdr:from>
      <xdr:col>14</xdr:col>
      <xdr:colOff>109266</xdr:colOff>
      <xdr:row>19</xdr:row>
      <xdr:rowOff>56830</xdr:rowOff>
    </xdr:from>
    <xdr:to>
      <xdr:col>15</xdr:col>
      <xdr:colOff>94636</xdr:colOff>
      <xdr:row>20</xdr:row>
      <xdr:rowOff>122549</xdr:rowOff>
    </xdr:to>
    <xdr:grpSp>
      <xdr:nvGrpSpPr>
        <xdr:cNvPr id="133" name="Group 132">
          <a:extLst>
            <a:ext uri="{FF2B5EF4-FFF2-40B4-BE49-F238E27FC236}">
              <a16:creationId xmlns:a16="http://schemas.microsoft.com/office/drawing/2014/main" id="{9F91E10C-8248-4778-AA66-D90DCB37858E}"/>
            </a:ext>
          </a:extLst>
        </xdr:cNvPr>
        <xdr:cNvGrpSpPr>
          <a:grpSpLocks noChangeAspect="1"/>
        </xdr:cNvGrpSpPr>
      </xdr:nvGrpSpPr>
      <xdr:grpSpPr>
        <a:xfrm>
          <a:off x="8643666" y="3531550"/>
          <a:ext cx="594970" cy="248599"/>
          <a:chOff x="4008679" y="4634389"/>
          <a:chExt cx="595013" cy="248484"/>
        </a:xfrm>
        <a:noFill/>
      </xdr:grpSpPr>
      <xdr:sp macro="" textlink="PivotTables!BI5">
        <xdr:nvSpPr>
          <xdr:cNvPr id="134" name="TextBox 133">
            <a:extLst>
              <a:ext uri="{FF2B5EF4-FFF2-40B4-BE49-F238E27FC236}">
                <a16:creationId xmlns:a16="http://schemas.microsoft.com/office/drawing/2014/main" id="{86AAD085-C3C3-9F0F-D60F-D6461935B9C0}"/>
              </a:ext>
            </a:extLst>
          </xdr:cNvPr>
          <xdr:cNvSpPr txBox="1"/>
        </xdr:nvSpPr>
        <xdr:spPr>
          <a:xfrm>
            <a:off x="4390330" y="4634389"/>
            <a:ext cx="21336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C8443FA-E2B3-4AB5-AAA8-F44D647F3FD7}" type="TxLink">
              <a:rPr lang="en-US" sz="1000" b="0" i="0" u="none" strike="noStrike">
                <a:solidFill>
                  <a:srgbClr val="296EFC"/>
                </a:solidFill>
                <a:latin typeface="Calibri"/>
                <a:ea typeface="Calibri"/>
                <a:cs typeface="Calibri"/>
              </a:rPr>
              <a:pPr algn="ctr"/>
              <a:t>●</a:t>
            </a:fld>
            <a:endParaRPr lang="en-IN" sz="700"/>
          </a:p>
        </xdr:txBody>
      </xdr:sp>
      <xdr:sp macro="" textlink="PivotTables!BG5">
        <xdr:nvSpPr>
          <xdr:cNvPr id="135" name="TextBox 134">
            <a:extLst>
              <a:ext uri="{FF2B5EF4-FFF2-40B4-BE49-F238E27FC236}">
                <a16:creationId xmlns:a16="http://schemas.microsoft.com/office/drawing/2014/main" id="{95F9308D-F158-BA2C-654F-E4D545BE737B}"/>
              </a:ext>
            </a:extLst>
          </xdr:cNvPr>
          <xdr:cNvSpPr txBox="1"/>
        </xdr:nvSpPr>
        <xdr:spPr>
          <a:xfrm>
            <a:off x="4008679" y="4634389"/>
            <a:ext cx="26177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BBD4B47F-5F3A-479F-AF90-CAAA19C6C8E7}" type="TxLink">
              <a:rPr lang="en-US" sz="1000" b="0" i="0" u="none" strike="noStrike">
                <a:solidFill>
                  <a:srgbClr val="5A097C"/>
                </a:solidFill>
                <a:latin typeface="Calibri"/>
                <a:ea typeface="Calibri"/>
                <a:cs typeface="Calibri"/>
              </a:rPr>
              <a:pPr algn="ctr"/>
              <a:t> </a:t>
            </a:fld>
            <a:endParaRPr lang="en-IN" sz="700"/>
          </a:p>
        </xdr:txBody>
      </xdr:sp>
    </xdr:grpSp>
    <xdr:clientData/>
  </xdr:twoCellAnchor>
  <xdr:twoCellAnchor editAs="absolute">
    <xdr:from>
      <xdr:col>14</xdr:col>
      <xdr:colOff>531010</xdr:colOff>
      <xdr:row>18</xdr:row>
      <xdr:rowOff>169971</xdr:rowOff>
    </xdr:from>
    <xdr:to>
      <xdr:col>15</xdr:col>
      <xdr:colOff>496380</xdr:colOff>
      <xdr:row>20</xdr:row>
      <xdr:rowOff>52557</xdr:rowOff>
    </xdr:to>
    <xdr:grpSp>
      <xdr:nvGrpSpPr>
        <xdr:cNvPr id="136" name="Group 135">
          <a:extLst>
            <a:ext uri="{FF2B5EF4-FFF2-40B4-BE49-F238E27FC236}">
              <a16:creationId xmlns:a16="http://schemas.microsoft.com/office/drawing/2014/main" id="{619ED27D-29C0-4AB4-BADE-84B995D18BA5}"/>
            </a:ext>
          </a:extLst>
        </xdr:cNvPr>
        <xdr:cNvGrpSpPr>
          <a:grpSpLocks noChangeAspect="1"/>
        </xdr:cNvGrpSpPr>
      </xdr:nvGrpSpPr>
      <xdr:grpSpPr>
        <a:xfrm>
          <a:off x="9065410" y="3461811"/>
          <a:ext cx="574970" cy="248346"/>
          <a:chOff x="4008679" y="4634389"/>
          <a:chExt cx="575025" cy="248484"/>
        </a:xfrm>
        <a:noFill/>
      </xdr:grpSpPr>
      <xdr:sp macro="" textlink="PivotTables!BI5">
        <xdr:nvSpPr>
          <xdr:cNvPr id="137" name="TextBox 136">
            <a:extLst>
              <a:ext uri="{FF2B5EF4-FFF2-40B4-BE49-F238E27FC236}">
                <a16:creationId xmlns:a16="http://schemas.microsoft.com/office/drawing/2014/main" id="{317BF135-6FC8-CE01-3DB5-76A5DE97DDB6}"/>
              </a:ext>
            </a:extLst>
          </xdr:cNvPr>
          <xdr:cNvSpPr txBox="1"/>
        </xdr:nvSpPr>
        <xdr:spPr>
          <a:xfrm>
            <a:off x="4370342" y="4634389"/>
            <a:ext cx="21336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C8443FA-E2B3-4AB5-AAA8-F44D647F3FD7}" type="TxLink">
              <a:rPr lang="en-US" sz="1000" b="0" i="0" u="none" strike="noStrike">
                <a:solidFill>
                  <a:srgbClr val="296EFC"/>
                </a:solidFill>
                <a:latin typeface="Calibri"/>
                <a:ea typeface="Calibri"/>
                <a:cs typeface="Calibri"/>
              </a:rPr>
              <a:pPr algn="ctr"/>
              <a:t>●</a:t>
            </a:fld>
            <a:endParaRPr lang="en-IN" sz="700"/>
          </a:p>
        </xdr:txBody>
      </xdr:sp>
      <xdr:sp macro="" textlink="PivotTables!BG5">
        <xdr:nvSpPr>
          <xdr:cNvPr id="138" name="TextBox 137">
            <a:extLst>
              <a:ext uri="{FF2B5EF4-FFF2-40B4-BE49-F238E27FC236}">
                <a16:creationId xmlns:a16="http://schemas.microsoft.com/office/drawing/2014/main" id="{A23ABACA-CAEA-FDB5-56CB-B73A9A0B3ED7}"/>
              </a:ext>
            </a:extLst>
          </xdr:cNvPr>
          <xdr:cNvSpPr txBox="1"/>
        </xdr:nvSpPr>
        <xdr:spPr>
          <a:xfrm>
            <a:off x="4008679" y="4634389"/>
            <a:ext cx="26177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BBD4B47F-5F3A-479F-AF90-CAAA19C6C8E7}" type="TxLink">
              <a:rPr lang="en-US" sz="1000" b="0" i="0" u="none" strike="noStrike">
                <a:solidFill>
                  <a:srgbClr val="5A097C"/>
                </a:solidFill>
                <a:latin typeface="Calibri"/>
                <a:ea typeface="Calibri"/>
                <a:cs typeface="Calibri"/>
              </a:rPr>
              <a:pPr algn="ctr"/>
              <a:t> </a:t>
            </a:fld>
            <a:endParaRPr lang="en-IN" sz="700"/>
          </a:p>
        </xdr:txBody>
      </xdr:sp>
    </xdr:grpSp>
    <xdr:clientData/>
  </xdr:twoCellAnchor>
  <xdr:twoCellAnchor editAs="absolute">
    <xdr:from>
      <xdr:col>14</xdr:col>
      <xdr:colOff>33592</xdr:colOff>
      <xdr:row>18</xdr:row>
      <xdr:rowOff>101874</xdr:rowOff>
    </xdr:from>
    <xdr:to>
      <xdr:col>15</xdr:col>
      <xdr:colOff>18962</xdr:colOff>
      <xdr:row>19</xdr:row>
      <xdr:rowOff>167592</xdr:rowOff>
    </xdr:to>
    <xdr:grpSp>
      <xdr:nvGrpSpPr>
        <xdr:cNvPr id="139" name="Group 138">
          <a:extLst>
            <a:ext uri="{FF2B5EF4-FFF2-40B4-BE49-F238E27FC236}">
              <a16:creationId xmlns:a16="http://schemas.microsoft.com/office/drawing/2014/main" id="{6349525D-4089-4E20-AAF5-DA74F39E3E23}"/>
            </a:ext>
          </a:extLst>
        </xdr:cNvPr>
        <xdr:cNvGrpSpPr>
          <a:grpSpLocks noChangeAspect="1"/>
        </xdr:cNvGrpSpPr>
      </xdr:nvGrpSpPr>
      <xdr:grpSpPr>
        <a:xfrm>
          <a:off x="8567992" y="3393714"/>
          <a:ext cx="594970" cy="248598"/>
          <a:chOff x="4008679" y="4634389"/>
          <a:chExt cx="595013" cy="248484"/>
        </a:xfrm>
        <a:noFill/>
      </xdr:grpSpPr>
      <xdr:sp macro="" textlink="PivotTables!BI5">
        <xdr:nvSpPr>
          <xdr:cNvPr id="140" name="TextBox 139">
            <a:extLst>
              <a:ext uri="{FF2B5EF4-FFF2-40B4-BE49-F238E27FC236}">
                <a16:creationId xmlns:a16="http://schemas.microsoft.com/office/drawing/2014/main" id="{1F4D0F49-00F4-AFEB-1BEC-C73ECACC1B34}"/>
              </a:ext>
            </a:extLst>
          </xdr:cNvPr>
          <xdr:cNvSpPr txBox="1"/>
        </xdr:nvSpPr>
        <xdr:spPr>
          <a:xfrm>
            <a:off x="4390330" y="4634389"/>
            <a:ext cx="21336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C8443FA-E2B3-4AB5-AAA8-F44D647F3FD7}" type="TxLink">
              <a:rPr lang="en-US" sz="1000" b="0" i="0" u="none" strike="noStrike">
                <a:solidFill>
                  <a:srgbClr val="296EFC"/>
                </a:solidFill>
                <a:latin typeface="Calibri"/>
                <a:ea typeface="Calibri"/>
                <a:cs typeface="Calibri"/>
              </a:rPr>
              <a:pPr algn="ctr"/>
              <a:t>●</a:t>
            </a:fld>
            <a:endParaRPr lang="en-IN" sz="700"/>
          </a:p>
        </xdr:txBody>
      </xdr:sp>
      <xdr:sp macro="" textlink="PivotTables!BG5">
        <xdr:nvSpPr>
          <xdr:cNvPr id="141" name="TextBox 140">
            <a:extLst>
              <a:ext uri="{FF2B5EF4-FFF2-40B4-BE49-F238E27FC236}">
                <a16:creationId xmlns:a16="http://schemas.microsoft.com/office/drawing/2014/main" id="{B41C5A42-3445-5351-A1CE-339DBCD647FF}"/>
              </a:ext>
            </a:extLst>
          </xdr:cNvPr>
          <xdr:cNvSpPr txBox="1"/>
        </xdr:nvSpPr>
        <xdr:spPr>
          <a:xfrm>
            <a:off x="4008679" y="4634389"/>
            <a:ext cx="26177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BBD4B47F-5F3A-479F-AF90-CAAA19C6C8E7}" type="TxLink">
              <a:rPr lang="en-US" sz="1000" b="0" i="0" u="none" strike="noStrike">
                <a:solidFill>
                  <a:srgbClr val="5A097C"/>
                </a:solidFill>
                <a:latin typeface="Calibri"/>
                <a:ea typeface="Calibri"/>
                <a:cs typeface="Calibri"/>
              </a:rPr>
              <a:pPr algn="ctr"/>
              <a:t> </a:t>
            </a:fld>
            <a:endParaRPr lang="en-IN" sz="700"/>
          </a:p>
        </xdr:txBody>
      </xdr:sp>
    </xdr:grpSp>
    <xdr:clientData/>
  </xdr:twoCellAnchor>
  <xdr:twoCellAnchor editAs="absolute">
    <xdr:from>
      <xdr:col>14</xdr:col>
      <xdr:colOff>371555</xdr:colOff>
      <xdr:row>19</xdr:row>
      <xdr:rowOff>55672</xdr:rowOff>
    </xdr:from>
    <xdr:to>
      <xdr:col>15</xdr:col>
      <xdr:colOff>356925</xdr:colOff>
      <xdr:row>20</xdr:row>
      <xdr:rowOff>121390</xdr:rowOff>
    </xdr:to>
    <xdr:grpSp>
      <xdr:nvGrpSpPr>
        <xdr:cNvPr id="142" name="Group 141">
          <a:extLst>
            <a:ext uri="{FF2B5EF4-FFF2-40B4-BE49-F238E27FC236}">
              <a16:creationId xmlns:a16="http://schemas.microsoft.com/office/drawing/2014/main" id="{8C00C1E1-F870-4F70-99B2-3B8F556986D6}"/>
            </a:ext>
          </a:extLst>
        </xdr:cNvPr>
        <xdr:cNvGrpSpPr>
          <a:grpSpLocks noChangeAspect="1"/>
        </xdr:cNvGrpSpPr>
      </xdr:nvGrpSpPr>
      <xdr:grpSpPr>
        <a:xfrm>
          <a:off x="8905955" y="3530392"/>
          <a:ext cx="594970" cy="248598"/>
          <a:chOff x="4008679" y="4634389"/>
          <a:chExt cx="595013" cy="248484"/>
        </a:xfrm>
        <a:noFill/>
      </xdr:grpSpPr>
      <xdr:sp macro="" textlink="PivotTables!BI5">
        <xdr:nvSpPr>
          <xdr:cNvPr id="143" name="TextBox 142">
            <a:extLst>
              <a:ext uri="{FF2B5EF4-FFF2-40B4-BE49-F238E27FC236}">
                <a16:creationId xmlns:a16="http://schemas.microsoft.com/office/drawing/2014/main" id="{96FB63D5-F7D4-2BDD-2AE8-A982552BFA5B}"/>
              </a:ext>
            </a:extLst>
          </xdr:cNvPr>
          <xdr:cNvSpPr txBox="1"/>
        </xdr:nvSpPr>
        <xdr:spPr>
          <a:xfrm>
            <a:off x="4390330" y="4634389"/>
            <a:ext cx="21336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C8443FA-E2B3-4AB5-AAA8-F44D647F3FD7}" type="TxLink">
              <a:rPr lang="en-US" sz="1000" b="0" i="0" u="none" strike="noStrike">
                <a:solidFill>
                  <a:srgbClr val="296EFC"/>
                </a:solidFill>
                <a:latin typeface="Calibri"/>
                <a:ea typeface="Calibri"/>
                <a:cs typeface="Calibri"/>
              </a:rPr>
              <a:pPr algn="ctr"/>
              <a:t>●</a:t>
            </a:fld>
            <a:endParaRPr lang="en-IN" sz="700"/>
          </a:p>
        </xdr:txBody>
      </xdr:sp>
      <xdr:sp macro="" textlink="PivotTables!BG5">
        <xdr:nvSpPr>
          <xdr:cNvPr id="144" name="TextBox 143">
            <a:extLst>
              <a:ext uri="{FF2B5EF4-FFF2-40B4-BE49-F238E27FC236}">
                <a16:creationId xmlns:a16="http://schemas.microsoft.com/office/drawing/2014/main" id="{BEF2C0E9-04DC-05A2-AAE2-0D0E2ABD2683}"/>
              </a:ext>
            </a:extLst>
          </xdr:cNvPr>
          <xdr:cNvSpPr txBox="1"/>
        </xdr:nvSpPr>
        <xdr:spPr>
          <a:xfrm>
            <a:off x="4008679" y="4634389"/>
            <a:ext cx="26177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BBD4B47F-5F3A-479F-AF90-CAAA19C6C8E7}" type="TxLink">
              <a:rPr lang="en-US" sz="1000" b="0" i="0" u="none" strike="noStrike">
                <a:solidFill>
                  <a:srgbClr val="5A097C"/>
                </a:solidFill>
                <a:latin typeface="Calibri"/>
                <a:ea typeface="Calibri"/>
                <a:cs typeface="Calibri"/>
              </a:rPr>
              <a:pPr algn="ctr"/>
              <a:t> </a:t>
            </a:fld>
            <a:endParaRPr lang="en-IN" sz="700"/>
          </a:p>
        </xdr:txBody>
      </xdr:sp>
    </xdr:grpSp>
    <xdr:clientData/>
  </xdr:twoCellAnchor>
  <xdr:twoCellAnchor editAs="absolute">
    <xdr:from>
      <xdr:col>14</xdr:col>
      <xdr:colOff>598790</xdr:colOff>
      <xdr:row>19</xdr:row>
      <xdr:rowOff>117768</xdr:rowOff>
    </xdr:from>
    <xdr:to>
      <xdr:col>15</xdr:col>
      <xdr:colOff>564160</xdr:colOff>
      <xdr:row>21</xdr:row>
      <xdr:rowOff>353</xdr:rowOff>
    </xdr:to>
    <xdr:grpSp>
      <xdr:nvGrpSpPr>
        <xdr:cNvPr id="145" name="Group 144">
          <a:extLst>
            <a:ext uri="{FF2B5EF4-FFF2-40B4-BE49-F238E27FC236}">
              <a16:creationId xmlns:a16="http://schemas.microsoft.com/office/drawing/2014/main" id="{E636C453-BF84-487D-A296-732093B4673C}"/>
            </a:ext>
          </a:extLst>
        </xdr:cNvPr>
        <xdr:cNvGrpSpPr>
          <a:grpSpLocks noChangeAspect="1"/>
        </xdr:cNvGrpSpPr>
      </xdr:nvGrpSpPr>
      <xdr:grpSpPr>
        <a:xfrm>
          <a:off x="9133190" y="3592488"/>
          <a:ext cx="574970" cy="248345"/>
          <a:chOff x="4008679" y="4634389"/>
          <a:chExt cx="575025" cy="248484"/>
        </a:xfrm>
        <a:noFill/>
      </xdr:grpSpPr>
      <xdr:sp macro="" textlink="PivotTables!BI5">
        <xdr:nvSpPr>
          <xdr:cNvPr id="146" name="TextBox 145">
            <a:extLst>
              <a:ext uri="{FF2B5EF4-FFF2-40B4-BE49-F238E27FC236}">
                <a16:creationId xmlns:a16="http://schemas.microsoft.com/office/drawing/2014/main" id="{233C957D-C7D1-FA06-517F-AE28237AD46A}"/>
              </a:ext>
            </a:extLst>
          </xdr:cNvPr>
          <xdr:cNvSpPr txBox="1"/>
        </xdr:nvSpPr>
        <xdr:spPr>
          <a:xfrm>
            <a:off x="4370342" y="4634389"/>
            <a:ext cx="21336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C8443FA-E2B3-4AB5-AAA8-F44D647F3FD7}" type="TxLink">
              <a:rPr lang="en-US" sz="1000" b="0" i="0" u="none" strike="noStrike">
                <a:solidFill>
                  <a:srgbClr val="296EFC"/>
                </a:solidFill>
                <a:latin typeface="Calibri"/>
                <a:ea typeface="Calibri"/>
                <a:cs typeface="Calibri"/>
              </a:rPr>
              <a:pPr algn="ctr"/>
              <a:t>●</a:t>
            </a:fld>
            <a:endParaRPr lang="en-IN" sz="700"/>
          </a:p>
        </xdr:txBody>
      </xdr:sp>
      <xdr:sp macro="" textlink="PivotTables!BG5">
        <xdr:nvSpPr>
          <xdr:cNvPr id="147" name="TextBox 146">
            <a:extLst>
              <a:ext uri="{FF2B5EF4-FFF2-40B4-BE49-F238E27FC236}">
                <a16:creationId xmlns:a16="http://schemas.microsoft.com/office/drawing/2014/main" id="{3B77FB26-451D-B4C2-20B8-F3976AF7AE83}"/>
              </a:ext>
            </a:extLst>
          </xdr:cNvPr>
          <xdr:cNvSpPr txBox="1"/>
        </xdr:nvSpPr>
        <xdr:spPr>
          <a:xfrm>
            <a:off x="4008679" y="4634389"/>
            <a:ext cx="26177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BBD4B47F-5F3A-479F-AF90-CAAA19C6C8E7}" type="TxLink">
              <a:rPr lang="en-US" sz="1000" b="0" i="0" u="none" strike="noStrike">
                <a:solidFill>
                  <a:srgbClr val="5A097C"/>
                </a:solidFill>
                <a:latin typeface="Calibri"/>
                <a:ea typeface="Calibri"/>
                <a:cs typeface="Calibri"/>
              </a:rPr>
              <a:pPr algn="ctr"/>
              <a:t> </a:t>
            </a:fld>
            <a:endParaRPr lang="en-IN" sz="700"/>
          </a:p>
        </xdr:txBody>
      </xdr:sp>
    </xdr:grpSp>
    <xdr:clientData/>
  </xdr:twoCellAnchor>
  <xdr:twoCellAnchor editAs="absolute">
    <xdr:from>
      <xdr:col>14</xdr:col>
      <xdr:colOff>462805</xdr:colOff>
      <xdr:row>19</xdr:row>
      <xdr:rowOff>177545</xdr:rowOff>
    </xdr:from>
    <xdr:to>
      <xdr:col>15</xdr:col>
      <xdr:colOff>432175</xdr:colOff>
      <xdr:row>21</xdr:row>
      <xdr:rowOff>64130</xdr:rowOff>
    </xdr:to>
    <xdr:grpSp>
      <xdr:nvGrpSpPr>
        <xdr:cNvPr id="148" name="Group 147">
          <a:extLst>
            <a:ext uri="{FF2B5EF4-FFF2-40B4-BE49-F238E27FC236}">
              <a16:creationId xmlns:a16="http://schemas.microsoft.com/office/drawing/2014/main" id="{28BEF55C-6B84-4883-8C25-7C2F82B87D6C}"/>
            </a:ext>
          </a:extLst>
        </xdr:cNvPr>
        <xdr:cNvGrpSpPr>
          <a:grpSpLocks noChangeAspect="1"/>
        </xdr:cNvGrpSpPr>
      </xdr:nvGrpSpPr>
      <xdr:grpSpPr>
        <a:xfrm>
          <a:off x="8997205" y="3652265"/>
          <a:ext cx="578970" cy="252345"/>
          <a:chOff x="4008679" y="4634389"/>
          <a:chExt cx="579023" cy="252515"/>
        </a:xfrm>
        <a:noFill/>
      </xdr:grpSpPr>
      <xdr:sp macro="" textlink="PivotTables!BI5">
        <xdr:nvSpPr>
          <xdr:cNvPr id="149" name="TextBox 148">
            <a:extLst>
              <a:ext uri="{FF2B5EF4-FFF2-40B4-BE49-F238E27FC236}">
                <a16:creationId xmlns:a16="http://schemas.microsoft.com/office/drawing/2014/main" id="{432AF975-7B92-BACF-7446-7359839612C8}"/>
              </a:ext>
            </a:extLst>
          </xdr:cNvPr>
          <xdr:cNvSpPr txBox="1"/>
        </xdr:nvSpPr>
        <xdr:spPr>
          <a:xfrm>
            <a:off x="4374340" y="4638420"/>
            <a:ext cx="21336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C8443FA-E2B3-4AB5-AAA8-F44D647F3FD7}" type="TxLink">
              <a:rPr lang="en-US" sz="1000" b="0" i="0" u="none" strike="noStrike">
                <a:solidFill>
                  <a:srgbClr val="296EFC"/>
                </a:solidFill>
                <a:latin typeface="Calibri"/>
                <a:ea typeface="Calibri"/>
                <a:cs typeface="Calibri"/>
              </a:rPr>
              <a:pPr algn="ctr"/>
              <a:t>●</a:t>
            </a:fld>
            <a:endParaRPr lang="en-IN" sz="700"/>
          </a:p>
        </xdr:txBody>
      </xdr:sp>
      <xdr:sp macro="" textlink="PivotTables!BG5">
        <xdr:nvSpPr>
          <xdr:cNvPr id="150" name="TextBox 149">
            <a:extLst>
              <a:ext uri="{FF2B5EF4-FFF2-40B4-BE49-F238E27FC236}">
                <a16:creationId xmlns:a16="http://schemas.microsoft.com/office/drawing/2014/main" id="{26BC3BFC-EC46-EE3C-7C5C-F793DE2C4869}"/>
              </a:ext>
            </a:extLst>
          </xdr:cNvPr>
          <xdr:cNvSpPr txBox="1"/>
        </xdr:nvSpPr>
        <xdr:spPr>
          <a:xfrm>
            <a:off x="4008679" y="4634389"/>
            <a:ext cx="261772" cy="24848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BBD4B47F-5F3A-479F-AF90-CAAA19C6C8E7}" type="TxLink">
              <a:rPr lang="en-US" sz="1000" b="0" i="0" u="none" strike="noStrike">
                <a:solidFill>
                  <a:srgbClr val="5A097C"/>
                </a:solidFill>
                <a:latin typeface="Calibri"/>
                <a:ea typeface="Calibri"/>
                <a:cs typeface="Calibri"/>
              </a:rPr>
              <a:pPr algn="ctr"/>
              <a:t> </a:t>
            </a:fld>
            <a:endParaRPr lang="en-IN" sz="700"/>
          </a:p>
        </xdr:txBody>
      </xdr:sp>
    </xdr:grpSp>
    <xdr:clientData/>
  </xdr:twoCellAnchor>
  <xdr:twoCellAnchor editAs="absolute">
    <xdr:from>
      <xdr:col>14</xdr:col>
      <xdr:colOff>390334</xdr:colOff>
      <xdr:row>17</xdr:row>
      <xdr:rowOff>158222</xdr:rowOff>
    </xdr:from>
    <xdr:to>
      <xdr:col>15</xdr:col>
      <xdr:colOff>360455</xdr:colOff>
      <xdr:row>19</xdr:row>
      <xdr:rowOff>41522</xdr:rowOff>
    </xdr:to>
    <xdr:grpSp>
      <xdr:nvGrpSpPr>
        <xdr:cNvPr id="151" name="Group 150">
          <a:extLst>
            <a:ext uri="{FF2B5EF4-FFF2-40B4-BE49-F238E27FC236}">
              <a16:creationId xmlns:a16="http://schemas.microsoft.com/office/drawing/2014/main" id="{D8A7C906-496A-4069-B8E0-64F21FF5D2FF}"/>
            </a:ext>
          </a:extLst>
        </xdr:cNvPr>
        <xdr:cNvGrpSpPr>
          <a:grpSpLocks noChangeAspect="1"/>
        </xdr:cNvGrpSpPr>
      </xdr:nvGrpSpPr>
      <xdr:grpSpPr>
        <a:xfrm>
          <a:off x="8924734" y="3267182"/>
          <a:ext cx="579721" cy="249060"/>
          <a:chOff x="3284784" y="4641916"/>
          <a:chExt cx="579765" cy="248669"/>
        </a:xfrm>
        <a:noFill/>
      </xdr:grpSpPr>
      <xdr:sp macro="" textlink="PivotTables!BF5">
        <xdr:nvSpPr>
          <xdr:cNvPr id="152" name="TextBox 151">
            <a:extLst>
              <a:ext uri="{FF2B5EF4-FFF2-40B4-BE49-F238E27FC236}">
                <a16:creationId xmlns:a16="http://schemas.microsoft.com/office/drawing/2014/main" id="{63BBEC45-CC52-40F1-8C33-09C6FA313CAC}"/>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53" name="TextBox 152">
            <a:extLst>
              <a:ext uri="{FF2B5EF4-FFF2-40B4-BE49-F238E27FC236}">
                <a16:creationId xmlns:a16="http://schemas.microsoft.com/office/drawing/2014/main" id="{4642F6BB-2284-BCCE-A7F5-CA9384DC6421}"/>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598790</xdr:colOff>
      <xdr:row>18</xdr:row>
      <xdr:rowOff>103033</xdr:rowOff>
    </xdr:from>
    <xdr:to>
      <xdr:col>15</xdr:col>
      <xdr:colOff>568911</xdr:colOff>
      <xdr:row>19</xdr:row>
      <xdr:rowOff>168752</xdr:rowOff>
    </xdr:to>
    <xdr:grpSp>
      <xdr:nvGrpSpPr>
        <xdr:cNvPr id="154" name="Group 153">
          <a:extLst>
            <a:ext uri="{FF2B5EF4-FFF2-40B4-BE49-F238E27FC236}">
              <a16:creationId xmlns:a16="http://schemas.microsoft.com/office/drawing/2014/main" id="{FA590899-DBC0-458F-8C1E-29FB3A8035AC}"/>
            </a:ext>
          </a:extLst>
        </xdr:cNvPr>
        <xdr:cNvGrpSpPr>
          <a:grpSpLocks noChangeAspect="1"/>
        </xdr:cNvGrpSpPr>
      </xdr:nvGrpSpPr>
      <xdr:grpSpPr>
        <a:xfrm>
          <a:off x="9133190" y="3394873"/>
          <a:ext cx="579721" cy="248599"/>
          <a:chOff x="3284784" y="4641916"/>
          <a:chExt cx="579765" cy="248669"/>
        </a:xfrm>
        <a:noFill/>
      </xdr:grpSpPr>
      <xdr:sp macro="" textlink="PivotTables!BF5">
        <xdr:nvSpPr>
          <xdr:cNvPr id="155" name="TextBox 154">
            <a:extLst>
              <a:ext uri="{FF2B5EF4-FFF2-40B4-BE49-F238E27FC236}">
                <a16:creationId xmlns:a16="http://schemas.microsoft.com/office/drawing/2014/main" id="{C8FC2504-80A9-0250-D5EE-5C77C7D27742}"/>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56" name="TextBox 155">
            <a:extLst>
              <a:ext uri="{FF2B5EF4-FFF2-40B4-BE49-F238E27FC236}">
                <a16:creationId xmlns:a16="http://schemas.microsoft.com/office/drawing/2014/main" id="{2F59D10C-97DF-5202-1C45-A363DF645831}"/>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251267</xdr:colOff>
      <xdr:row>20</xdr:row>
      <xdr:rowOff>1129</xdr:rowOff>
    </xdr:from>
    <xdr:to>
      <xdr:col>15</xdr:col>
      <xdr:colOff>221388</xdr:colOff>
      <xdr:row>21</xdr:row>
      <xdr:rowOff>65715</xdr:rowOff>
    </xdr:to>
    <xdr:grpSp>
      <xdr:nvGrpSpPr>
        <xdr:cNvPr id="157" name="Group 156">
          <a:extLst>
            <a:ext uri="{FF2B5EF4-FFF2-40B4-BE49-F238E27FC236}">
              <a16:creationId xmlns:a16="http://schemas.microsoft.com/office/drawing/2014/main" id="{FAC68E36-EB73-4160-80CC-0227570B8C46}"/>
            </a:ext>
          </a:extLst>
        </xdr:cNvPr>
        <xdr:cNvGrpSpPr>
          <a:grpSpLocks noChangeAspect="1"/>
        </xdr:cNvGrpSpPr>
      </xdr:nvGrpSpPr>
      <xdr:grpSpPr>
        <a:xfrm>
          <a:off x="8785667" y="3658729"/>
          <a:ext cx="579721" cy="247466"/>
          <a:chOff x="3284784" y="4641916"/>
          <a:chExt cx="579765" cy="248669"/>
        </a:xfrm>
        <a:noFill/>
      </xdr:grpSpPr>
      <xdr:sp macro="" textlink="PivotTables!BF5">
        <xdr:nvSpPr>
          <xdr:cNvPr id="158" name="TextBox 157">
            <a:extLst>
              <a:ext uri="{FF2B5EF4-FFF2-40B4-BE49-F238E27FC236}">
                <a16:creationId xmlns:a16="http://schemas.microsoft.com/office/drawing/2014/main" id="{3CDF570A-919A-F190-90A1-C1025DA131F5}"/>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59" name="TextBox 158">
            <a:extLst>
              <a:ext uri="{FF2B5EF4-FFF2-40B4-BE49-F238E27FC236}">
                <a16:creationId xmlns:a16="http://schemas.microsoft.com/office/drawing/2014/main" id="{E63BCC57-D8FC-C2B5-3972-9A6BC74582FC}"/>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255391</xdr:colOff>
      <xdr:row>18</xdr:row>
      <xdr:rowOff>41672</xdr:rowOff>
    </xdr:from>
    <xdr:to>
      <xdr:col>15</xdr:col>
      <xdr:colOff>225512</xdr:colOff>
      <xdr:row>19</xdr:row>
      <xdr:rowOff>107391</xdr:rowOff>
    </xdr:to>
    <xdr:grpSp>
      <xdr:nvGrpSpPr>
        <xdr:cNvPr id="160" name="Group 159">
          <a:extLst>
            <a:ext uri="{FF2B5EF4-FFF2-40B4-BE49-F238E27FC236}">
              <a16:creationId xmlns:a16="http://schemas.microsoft.com/office/drawing/2014/main" id="{E2ECCB49-7E75-4DE2-928E-60DB82619163}"/>
            </a:ext>
          </a:extLst>
        </xdr:cNvPr>
        <xdr:cNvGrpSpPr>
          <a:grpSpLocks noChangeAspect="1"/>
        </xdr:cNvGrpSpPr>
      </xdr:nvGrpSpPr>
      <xdr:grpSpPr>
        <a:xfrm>
          <a:off x="8789791" y="3333512"/>
          <a:ext cx="579721" cy="248599"/>
          <a:chOff x="3284784" y="4641916"/>
          <a:chExt cx="579765" cy="248669"/>
        </a:xfrm>
        <a:noFill/>
      </xdr:grpSpPr>
      <xdr:sp macro="" textlink="PivotTables!BF5">
        <xdr:nvSpPr>
          <xdr:cNvPr id="161" name="TextBox 160">
            <a:extLst>
              <a:ext uri="{FF2B5EF4-FFF2-40B4-BE49-F238E27FC236}">
                <a16:creationId xmlns:a16="http://schemas.microsoft.com/office/drawing/2014/main" id="{D0573421-6E8C-D79D-5A4C-12AE2A8105DE}"/>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62" name="TextBox 161">
            <a:extLst>
              <a:ext uri="{FF2B5EF4-FFF2-40B4-BE49-F238E27FC236}">
                <a16:creationId xmlns:a16="http://schemas.microsoft.com/office/drawing/2014/main" id="{6C176B43-F5E6-2C19-07B1-9DBAE76C1FAD}"/>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15</xdr:col>
      <xdr:colOff>60338</xdr:colOff>
      <xdr:row>18</xdr:row>
      <xdr:rowOff>172918</xdr:rowOff>
    </xdr:from>
    <xdr:to>
      <xdr:col>16</xdr:col>
      <xdr:colOff>30459</xdr:colOff>
      <xdr:row>20</xdr:row>
      <xdr:rowOff>55504</xdr:rowOff>
    </xdr:to>
    <xdr:grpSp>
      <xdr:nvGrpSpPr>
        <xdr:cNvPr id="163" name="Group 162">
          <a:extLst>
            <a:ext uri="{FF2B5EF4-FFF2-40B4-BE49-F238E27FC236}">
              <a16:creationId xmlns:a16="http://schemas.microsoft.com/office/drawing/2014/main" id="{A64F7EAF-B0A9-48DC-B8A3-D1E8EF574255}"/>
            </a:ext>
          </a:extLst>
        </xdr:cNvPr>
        <xdr:cNvGrpSpPr>
          <a:grpSpLocks noChangeAspect="1"/>
        </xdr:cNvGrpSpPr>
      </xdr:nvGrpSpPr>
      <xdr:grpSpPr>
        <a:xfrm>
          <a:off x="9204338" y="3464758"/>
          <a:ext cx="579721" cy="248346"/>
          <a:chOff x="3284784" y="4641916"/>
          <a:chExt cx="579765" cy="248669"/>
        </a:xfrm>
        <a:noFill/>
      </xdr:grpSpPr>
      <xdr:sp macro="" textlink="PivotTables!BF5">
        <xdr:nvSpPr>
          <xdr:cNvPr id="164" name="TextBox 163">
            <a:extLst>
              <a:ext uri="{FF2B5EF4-FFF2-40B4-BE49-F238E27FC236}">
                <a16:creationId xmlns:a16="http://schemas.microsoft.com/office/drawing/2014/main" id="{47717068-329A-1D30-8228-F02F7E422879}"/>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65" name="TextBox 164">
            <a:extLst>
              <a:ext uri="{FF2B5EF4-FFF2-40B4-BE49-F238E27FC236}">
                <a16:creationId xmlns:a16="http://schemas.microsoft.com/office/drawing/2014/main" id="{4D9E8B8A-0305-4899-D5AE-7875425FAE1E}"/>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259633</xdr:colOff>
      <xdr:row>18</xdr:row>
      <xdr:rowOff>169754</xdr:rowOff>
    </xdr:from>
    <xdr:to>
      <xdr:col>15</xdr:col>
      <xdr:colOff>229754</xdr:colOff>
      <xdr:row>20</xdr:row>
      <xdr:rowOff>52340</xdr:rowOff>
    </xdr:to>
    <xdr:grpSp>
      <xdr:nvGrpSpPr>
        <xdr:cNvPr id="166" name="Group 165">
          <a:extLst>
            <a:ext uri="{FF2B5EF4-FFF2-40B4-BE49-F238E27FC236}">
              <a16:creationId xmlns:a16="http://schemas.microsoft.com/office/drawing/2014/main" id="{138F6AE6-10A0-4521-AF49-F0EFBBD69CA3}"/>
            </a:ext>
          </a:extLst>
        </xdr:cNvPr>
        <xdr:cNvGrpSpPr>
          <a:grpSpLocks noChangeAspect="1"/>
        </xdr:cNvGrpSpPr>
      </xdr:nvGrpSpPr>
      <xdr:grpSpPr>
        <a:xfrm>
          <a:off x="8794033" y="3461594"/>
          <a:ext cx="579721" cy="248346"/>
          <a:chOff x="3284784" y="4641916"/>
          <a:chExt cx="579765" cy="248669"/>
        </a:xfrm>
        <a:noFill/>
      </xdr:grpSpPr>
      <xdr:sp macro="" textlink="PivotTables!BF5">
        <xdr:nvSpPr>
          <xdr:cNvPr id="167" name="TextBox 166">
            <a:extLst>
              <a:ext uri="{FF2B5EF4-FFF2-40B4-BE49-F238E27FC236}">
                <a16:creationId xmlns:a16="http://schemas.microsoft.com/office/drawing/2014/main" id="{91E7C690-ECE8-01CB-C9F4-4A1110E34DFA}"/>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68" name="TextBox 167">
            <a:extLst>
              <a:ext uri="{FF2B5EF4-FFF2-40B4-BE49-F238E27FC236}">
                <a16:creationId xmlns:a16="http://schemas.microsoft.com/office/drawing/2014/main" id="{8880D7AC-90C1-3F77-F015-7556521271AF}"/>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459861</xdr:colOff>
      <xdr:row>19</xdr:row>
      <xdr:rowOff>54619</xdr:rowOff>
    </xdr:from>
    <xdr:to>
      <xdr:col>15</xdr:col>
      <xdr:colOff>429982</xdr:colOff>
      <xdr:row>20</xdr:row>
      <xdr:rowOff>120337</xdr:rowOff>
    </xdr:to>
    <xdr:grpSp>
      <xdr:nvGrpSpPr>
        <xdr:cNvPr id="169" name="Group 168">
          <a:extLst>
            <a:ext uri="{FF2B5EF4-FFF2-40B4-BE49-F238E27FC236}">
              <a16:creationId xmlns:a16="http://schemas.microsoft.com/office/drawing/2014/main" id="{A255E2BD-0386-474B-A216-5CD8A3692B68}"/>
            </a:ext>
          </a:extLst>
        </xdr:cNvPr>
        <xdr:cNvGrpSpPr>
          <a:grpSpLocks noChangeAspect="1"/>
        </xdr:cNvGrpSpPr>
      </xdr:nvGrpSpPr>
      <xdr:grpSpPr>
        <a:xfrm>
          <a:off x="8994261" y="3529339"/>
          <a:ext cx="579721" cy="248598"/>
          <a:chOff x="3284784" y="4641916"/>
          <a:chExt cx="579765" cy="248669"/>
        </a:xfrm>
        <a:noFill/>
      </xdr:grpSpPr>
      <xdr:sp macro="" textlink="PivotTables!BF5">
        <xdr:nvSpPr>
          <xdr:cNvPr id="170" name="TextBox 169">
            <a:extLst>
              <a:ext uri="{FF2B5EF4-FFF2-40B4-BE49-F238E27FC236}">
                <a16:creationId xmlns:a16="http://schemas.microsoft.com/office/drawing/2014/main" id="{E04DB0BE-37C8-349C-B868-7844753B4305}"/>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71" name="TextBox 170">
            <a:extLst>
              <a:ext uri="{FF2B5EF4-FFF2-40B4-BE49-F238E27FC236}">
                <a16:creationId xmlns:a16="http://schemas.microsoft.com/office/drawing/2014/main" id="{BFF8A4D2-746E-5DC6-3959-3CCC2D1BB452}"/>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187618</xdr:colOff>
      <xdr:row>19</xdr:row>
      <xdr:rowOff>121952</xdr:rowOff>
    </xdr:from>
    <xdr:to>
      <xdr:col>15</xdr:col>
      <xdr:colOff>157739</xdr:colOff>
      <xdr:row>21</xdr:row>
      <xdr:rowOff>5671</xdr:rowOff>
    </xdr:to>
    <xdr:grpSp>
      <xdr:nvGrpSpPr>
        <xdr:cNvPr id="172" name="Group 171">
          <a:extLst>
            <a:ext uri="{FF2B5EF4-FFF2-40B4-BE49-F238E27FC236}">
              <a16:creationId xmlns:a16="http://schemas.microsoft.com/office/drawing/2014/main" id="{94485D7D-276F-4D89-945A-7B5D0592FA45}"/>
            </a:ext>
          </a:extLst>
        </xdr:cNvPr>
        <xdr:cNvGrpSpPr>
          <a:grpSpLocks noChangeAspect="1"/>
        </xdr:cNvGrpSpPr>
      </xdr:nvGrpSpPr>
      <xdr:grpSpPr>
        <a:xfrm>
          <a:off x="8722018" y="3596672"/>
          <a:ext cx="579721" cy="249479"/>
          <a:chOff x="3284784" y="4641916"/>
          <a:chExt cx="579765" cy="248669"/>
        </a:xfrm>
        <a:noFill/>
      </xdr:grpSpPr>
      <xdr:sp macro="" textlink="PivotTables!BF5">
        <xdr:nvSpPr>
          <xdr:cNvPr id="173" name="TextBox 172">
            <a:extLst>
              <a:ext uri="{FF2B5EF4-FFF2-40B4-BE49-F238E27FC236}">
                <a16:creationId xmlns:a16="http://schemas.microsoft.com/office/drawing/2014/main" id="{04979A3F-97DC-98F7-60F7-C83B7C6632F7}"/>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74" name="TextBox 173">
            <a:extLst>
              <a:ext uri="{FF2B5EF4-FFF2-40B4-BE49-F238E27FC236}">
                <a16:creationId xmlns:a16="http://schemas.microsoft.com/office/drawing/2014/main" id="{9905A129-8252-E76B-5AD1-E4418030A66C}"/>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50119</xdr:colOff>
      <xdr:row>18</xdr:row>
      <xdr:rowOff>174303</xdr:rowOff>
    </xdr:from>
    <xdr:to>
      <xdr:col>15</xdr:col>
      <xdr:colOff>20240</xdr:colOff>
      <xdr:row>20</xdr:row>
      <xdr:rowOff>58022</xdr:rowOff>
    </xdr:to>
    <xdr:grpSp>
      <xdr:nvGrpSpPr>
        <xdr:cNvPr id="175" name="Group 174">
          <a:extLst>
            <a:ext uri="{FF2B5EF4-FFF2-40B4-BE49-F238E27FC236}">
              <a16:creationId xmlns:a16="http://schemas.microsoft.com/office/drawing/2014/main" id="{F531D6FB-B005-4B63-AFA3-4595E2498012}"/>
            </a:ext>
          </a:extLst>
        </xdr:cNvPr>
        <xdr:cNvGrpSpPr>
          <a:grpSpLocks noChangeAspect="1"/>
        </xdr:cNvGrpSpPr>
      </xdr:nvGrpSpPr>
      <xdr:grpSpPr>
        <a:xfrm>
          <a:off x="8584519" y="3466143"/>
          <a:ext cx="579721" cy="249479"/>
          <a:chOff x="3284784" y="4641916"/>
          <a:chExt cx="579765" cy="248669"/>
        </a:xfrm>
        <a:noFill/>
      </xdr:grpSpPr>
      <xdr:sp macro="" textlink="PivotTables!BF5">
        <xdr:nvSpPr>
          <xdr:cNvPr id="176" name="TextBox 175">
            <a:extLst>
              <a:ext uri="{FF2B5EF4-FFF2-40B4-BE49-F238E27FC236}">
                <a16:creationId xmlns:a16="http://schemas.microsoft.com/office/drawing/2014/main" id="{A9300F0E-A6A5-D927-D6D6-701F9089F091}"/>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77" name="TextBox 176">
            <a:extLst>
              <a:ext uri="{FF2B5EF4-FFF2-40B4-BE49-F238E27FC236}">
                <a16:creationId xmlns:a16="http://schemas.microsoft.com/office/drawing/2014/main" id="{0FB8AFD1-3205-FA48-ADF2-DA4CF86D9DFA}"/>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14</xdr:col>
      <xdr:colOff>532247</xdr:colOff>
      <xdr:row>18</xdr:row>
      <xdr:rowOff>38582</xdr:rowOff>
    </xdr:from>
    <xdr:to>
      <xdr:col>15</xdr:col>
      <xdr:colOff>502368</xdr:colOff>
      <xdr:row>19</xdr:row>
      <xdr:rowOff>103586</xdr:rowOff>
    </xdr:to>
    <xdr:grpSp>
      <xdr:nvGrpSpPr>
        <xdr:cNvPr id="178" name="Group 177">
          <a:extLst>
            <a:ext uri="{FF2B5EF4-FFF2-40B4-BE49-F238E27FC236}">
              <a16:creationId xmlns:a16="http://schemas.microsoft.com/office/drawing/2014/main" id="{8CCDFF37-C68E-48A3-94BB-733D711AFE45}"/>
            </a:ext>
          </a:extLst>
        </xdr:cNvPr>
        <xdr:cNvGrpSpPr>
          <a:grpSpLocks noChangeAspect="1"/>
        </xdr:cNvGrpSpPr>
      </xdr:nvGrpSpPr>
      <xdr:grpSpPr>
        <a:xfrm>
          <a:off x="9066647" y="3330422"/>
          <a:ext cx="579721" cy="247884"/>
          <a:chOff x="3284784" y="4641916"/>
          <a:chExt cx="579765" cy="248669"/>
        </a:xfrm>
        <a:noFill/>
      </xdr:grpSpPr>
      <xdr:sp macro="" textlink="PivotTables!BF5">
        <xdr:nvSpPr>
          <xdr:cNvPr id="179" name="TextBox 178">
            <a:extLst>
              <a:ext uri="{FF2B5EF4-FFF2-40B4-BE49-F238E27FC236}">
                <a16:creationId xmlns:a16="http://schemas.microsoft.com/office/drawing/2014/main" id="{F4FB02E7-0C0D-735C-7B2A-5F7C3234399E}"/>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80" name="TextBox 179">
            <a:extLst>
              <a:ext uri="{FF2B5EF4-FFF2-40B4-BE49-F238E27FC236}">
                <a16:creationId xmlns:a16="http://schemas.microsoft.com/office/drawing/2014/main" id="{F6AFAFDD-3EC7-2DF1-6880-7D82E294C7FE}"/>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15</xdr:col>
      <xdr:colOff>61180</xdr:colOff>
      <xdr:row>19</xdr:row>
      <xdr:rowOff>121136</xdr:rowOff>
    </xdr:from>
    <xdr:to>
      <xdr:col>16</xdr:col>
      <xdr:colOff>31301</xdr:colOff>
      <xdr:row>21</xdr:row>
      <xdr:rowOff>3721</xdr:rowOff>
    </xdr:to>
    <xdr:grpSp>
      <xdr:nvGrpSpPr>
        <xdr:cNvPr id="181" name="Group 180">
          <a:extLst>
            <a:ext uri="{FF2B5EF4-FFF2-40B4-BE49-F238E27FC236}">
              <a16:creationId xmlns:a16="http://schemas.microsoft.com/office/drawing/2014/main" id="{7B667D90-9130-4CDF-9535-B19CF3A540BD}"/>
            </a:ext>
          </a:extLst>
        </xdr:cNvPr>
        <xdr:cNvGrpSpPr>
          <a:grpSpLocks noChangeAspect="1"/>
        </xdr:cNvGrpSpPr>
      </xdr:nvGrpSpPr>
      <xdr:grpSpPr>
        <a:xfrm>
          <a:off x="9205180" y="3595856"/>
          <a:ext cx="579721" cy="248345"/>
          <a:chOff x="3284784" y="4641916"/>
          <a:chExt cx="579765" cy="248669"/>
        </a:xfrm>
        <a:noFill/>
      </xdr:grpSpPr>
      <xdr:sp macro="" textlink="PivotTables!BF5">
        <xdr:nvSpPr>
          <xdr:cNvPr id="182" name="TextBox 181">
            <a:extLst>
              <a:ext uri="{FF2B5EF4-FFF2-40B4-BE49-F238E27FC236}">
                <a16:creationId xmlns:a16="http://schemas.microsoft.com/office/drawing/2014/main" id="{F1BDE1F1-4601-833D-D63C-20642DE36F4B}"/>
              </a:ext>
            </a:extLst>
          </xdr:cNvPr>
          <xdr:cNvSpPr txBox="1"/>
        </xdr:nvSpPr>
        <xdr:spPr>
          <a:xfrm>
            <a:off x="3284784" y="4641916"/>
            <a:ext cx="26176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4C8875B-0F06-4608-BFD2-F122BB1EFB87}" type="TxLink">
              <a:rPr lang="en-US" sz="1000" b="0" i="0" u="none" strike="noStrike">
                <a:solidFill>
                  <a:srgbClr val="C240D8"/>
                </a:solidFill>
                <a:latin typeface="Calibri"/>
                <a:ea typeface="Calibri"/>
                <a:cs typeface="Calibri"/>
              </a:rPr>
              <a:pPr algn="ctr"/>
              <a:t> </a:t>
            </a:fld>
            <a:endParaRPr lang="en-IN" sz="700"/>
          </a:p>
        </xdr:txBody>
      </xdr:sp>
      <xdr:sp macro="" textlink="PivotTables!BH5">
        <xdr:nvSpPr>
          <xdr:cNvPr id="183" name="TextBox 182">
            <a:extLst>
              <a:ext uri="{FF2B5EF4-FFF2-40B4-BE49-F238E27FC236}">
                <a16:creationId xmlns:a16="http://schemas.microsoft.com/office/drawing/2014/main" id="{97BE2C78-DF07-5E1B-4D2F-7973C36B1A4F}"/>
              </a:ext>
            </a:extLst>
          </xdr:cNvPr>
          <xdr:cNvSpPr txBox="1"/>
        </xdr:nvSpPr>
        <xdr:spPr>
          <a:xfrm>
            <a:off x="3651195" y="4641916"/>
            <a:ext cx="213354" cy="24866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4C1ABD-06DA-42F2-A4F1-AC86E2CB36D6}" type="TxLink">
              <a:rPr lang="en-US" sz="1000" b="0" i="0" u="none" strike="noStrike">
                <a:solidFill>
                  <a:srgbClr val="0F1147"/>
                </a:solidFill>
                <a:latin typeface="Calibri"/>
                <a:ea typeface="Calibri"/>
                <a:cs typeface="Calibri"/>
              </a:rPr>
              <a:pPr algn="ctr"/>
              <a:t>●</a:t>
            </a:fld>
            <a:endParaRPr lang="en-IN" sz="700"/>
          </a:p>
        </xdr:txBody>
      </xdr:sp>
    </xdr:grpSp>
    <xdr:clientData/>
  </xdr:twoCellAnchor>
  <xdr:twoCellAnchor editAs="absolute">
    <xdr:from>
      <xdr:col>11</xdr:col>
      <xdr:colOff>542981</xdr:colOff>
      <xdr:row>24</xdr:row>
      <xdr:rowOff>1364</xdr:rowOff>
    </xdr:from>
    <xdr:to>
      <xdr:col>12</xdr:col>
      <xdr:colOff>147029</xdr:colOff>
      <xdr:row>25</xdr:row>
      <xdr:rowOff>67335</xdr:rowOff>
    </xdr:to>
    <xdr:sp macro="" textlink="PivotTables!BF10">
      <xdr:nvSpPr>
        <xdr:cNvPr id="184" name="TextBox 183">
          <a:extLst>
            <a:ext uri="{FF2B5EF4-FFF2-40B4-BE49-F238E27FC236}">
              <a16:creationId xmlns:a16="http://schemas.microsoft.com/office/drawing/2014/main" id="{C1326B4B-10B2-938E-5A44-098C6782369B}"/>
            </a:ext>
          </a:extLst>
        </xdr:cNvPr>
        <xdr:cNvSpPr txBox="1">
          <a:spLocks noChangeAspect="1"/>
        </xdr:cNvSpPr>
      </xdr:nvSpPr>
      <xdr:spPr>
        <a:xfrm>
          <a:off x="7255004" y="4415709"/>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72EA917-B6D4-44E3-B5B2-85AED3FF43F9}" type="TxLink">
            <a:rPr lang="en-US" sz="1000" b="0" i="0" u="none" strike="noStrike">
              <a:solidFill>
                <a:srgbClr val="C240D8"/>
              </a:solidFill>
              <a:latin typeface="Calibri"/>
              <a:ea typeface="Calibri"/>
              <a:cs typeface="Calibri"/>
            </a:rPr>
            <a:pPr algn="ctr"/>
            <a:t> </a:t>
          </a:fld>
          <a:endParaRPr lang="en-IN" sz="1000"/>
        </a:p>
      </xdr:txBody>
    </xdr:sp>
    <xdr:clientData/>
  </xdr:twoCellAnchor>
  <xdr:twoCellAnchor editAs="absolute">
    <xdr:from>
      <xdr:col>11</xdr:col>
      <xdr:colOff>315239</xdr:colOff>
      <xdr:row>24</xdr:row>
      <xdr:rowOff>87839</xdr:rowOff>
    </xdr:from>
    <xdr:to>
      <xdr:col>11</xdr:col>
      <xdr:colOff>528887</xdr:colOff>
      <xdr:row>25</xdr:row>
      <xdr:rowOff>153810</xdr:rowOff>
    </xdr:to>
    <xdr:sp macro="" textlink="PivotTables!BG10">
      <xdr:nvSpPr>
        <xdr:cNvPr id="185" name="TextBox 184">
          <a:extLst>
            <a:ext uri="{FF2B5EF4-FFF2-40B4-BE49-F238E27FC236}">
              <a16:creationId xmlns:a16="http://schemas.microsoft.com/office/drawing/2014/main" id="{503EA1DC-436C-4AD2-833B-A594FACA195B}"/>
            </a:ext>
          </a:extLst>
        </xdr:cNvPr>
        <xdr:cNvSpPr txBox="1">
          <a:spLocks noChangeAspect="1"/>
        </xdr:cNvSpPr>
      </xdr:nvSpPr>
      <xdr:spPr>
        <a:xfrm>
          <a:off x="7027262" y="4502184"/>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77D4DB3B-81D0-4798-9444-8A7B6EC606B8}" type="TxLink">
            <a:rPr lang="en-US" sz="1000" b="0" i="0" u="none" strike="noStrike">
              <a:solidFill>
                <a:srgbClr val="5A097C"/>
              </a:solidFill>
              <a:latin typeface="Calibri"/>
              <a:ea typeface="Calibri"/>
              <a:cs typeface="Calibri"/>
            </a:rPr>
            <a:pPr algn="ctr"/>
            <a:t> </a:t>
          </a:fld>
          <a:endParaRPr lang="en-IN" sz="700"/>
        </a:p>
      </xdr:txBody>
    </xdr:sp>
    <xdr:clientData/>
  </xdr:twoCellAnchor>
  <xdr:twoCellAnchor editAs="absolute">
    <xdr:from>
      <xdr:col>11</xdr:col>
      <xdr:colOff>324673</xdr:colOff>
      <xdr:row>21</xdr:row>
      <xdr:rowOff>67002</xdr:rowOff>
    </xdr:from>
    <xdr:to>
      <xdr:col>11</xdr:col>
      <xdr:colOff>586796</xdr:colOff>
      <xdr:row>22</xdr:row>
      <xdr:rowOff>132973</xdr:rowOff>
    </xdr:to>
    <xdr:sp macro="" textlink="PivotTables!BH10">
      <xdr:nvSpPr>
        <xdr:cNvPr id="186" name="TextBox 185">
          <a:extLst>
            <a:ext uri="{FF2B5EF4-FFF2-40B4-BE49-F238E27FC236}">
              <a16:creationId xmlns:a16="http://schemas.microsoft.com/office/drawing/2014/main" id="{FF1FFBB6-12E6-4E10-A429-01B9B19B90AD}"/>
            </a:ext>
          </a:extLst>
        </xdr:cNvPr>
        <xdr:cNvSpPr txBox="1">
          <a:spLocks noChangeAspect="1"/>
        </xdr:cNvSpPr>
      </xdr:nvSpPr>
      <xdr:spPr>
        <a:xfrm>
          <a:off x="7030273" y="3907482"/>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D4B7457-9286-4425-B9F2-960E85CE6F42}" type="TxLink">
            <a:rPr lang="en-US" sz="1000" b="0" i="0" u="none" strike="noStrike">
              <a:solidFill>
                <a:srgbClr val="0F1147"/>
              </a:solidFill>
              <a:latin typeface="Calibri"/>
              <a:ea typeface="Calibri"/>
              <a:cs typeface="Calibri"/>
            </a:rPr>
            <a:pPr algn="ctr"/>
            <a:t>●</a:t>
          </a:fld>
          <a:endParaRPr lang="en-IN" sz="1000"/>
        </a:p>
      </xdr:txBody>
    </xdr:sp>
    <xdr:clientData/>
  </xdr:twoCellAnchor>
  <xdr:twoCellAnchor editAs="absolute">
    <xdr:from>
      <xdr:col>11</xdr:col>
      <xdr:colOff>464741</xdr:colOff>
      <xdr:row>21</xdr:row>
      <xdr:rowOff>133503</xdr:rowOff>
    </xdr:from>
    <xdr:to>
      <xdr:col>12</xdr:col>
      <xdr:colOff>117264</xdr:colOff>
      <xdr:row>23</xdr:row>
      <xdr:rowOff>16594</xdr:rowOff>
    </xdr:to>
    <xdr:sp macro="" textlink="PivotTables!BI10">
      <xdr:nvSpPr>
        <xdr:cNvPr id="187" name="TextBox 186">
          <a:extLst>
            <a:ext uri="{FF2B5EF4-FFF2-40B4-BE49-F238E27FC236}">
              <a16:creationId xmlns:a16="http://schemas.microsoft.com/office/drawing/2014/main" id="{FD76B3ED-3FAA-4713-9472-D6D90DBEA319}"/>
            </a:ext>
          </a:extLst>
        </xdr:cNvPr>
        <xdr:cNvSpPr txBox="1">
          <a:spLocks noChangeAspect="1"/>
        </xdr:cNvSpPr>
      </xdr:nvSpPr>
      <xdr:spPr>
        <a:xfrm>
          <a:off x="7170341" y="3973983"/>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D12C20C-0A7C-464C-9067-68D93B489EE9}" type="TxLink">
            <a:rPr lang="en-US" sz="1000" b="0" i="0" u="none" strike="noStrike">
              <a:solidFill>
                <a:srgbClr val="296EFC"/>
              </a:solidFill>
              <a:latin typeface="Calibri"/>
              <a:ea typeface="Calibri"/>
              <a:cs typeface="Calibri"/>
            </a:rPr>
            <a:pPr algn="ctr"/>
            <a:t>●</a:t>
          </a:fld>
          <a:endParaRPr lang="en-IN" sz="1000"/>
        </a:p>
      </xdr:txBody>
    </xdr:sp>
    <xdr:clientData/>
  </xdr:twoCellAnchor>
  <xdr:twoCellAnchor editAs="absolute">
    <xdr:from>
      <xdr:col>11</xdr:col>
      <xdr:colOff>388404</xdr:colOff>
      <xdr:row>23</xdr:row>
      <xdr:rowOff>25438</xdr:rowOff>
    </xdr:from>
    <xdr:to>
      <xdr:col>12</xdr:col>
      <xdr:colOff>40927</xdr:colOff>
      <xdr:row>24</xdr:row>
      <xdr:rowOff>91409</xdr:rowOff>
    </xdr:to>
    <xdr:sp macro="" textlink="PivotTables!BH10">
      <xdr:nvSpPr>
        <xdr:cNvPr id="188" name="TextBox 187">
          <a:extLst>
            <a:ext uri="{FF2B5EF4-FFF2-40B4-BE49-F238E27FC236}">
              <a16:creationId xmlns:a16="http://schemas.microsoft.com/office/drawing/2014/main" id="{C49250CB-1D03-4729-A71C-C90739F55EC7}"/>
            </a:ext>
          </a:extLst>
        </xdr:cNvPr>
        <xdr:cNvSpPr txBox="1">
          <a:spLocks noChangeAspect="1"/>
        </xdr:cNvSpPr>
      </xdr:nvSpPr>
      <xdr:spPr>
        <a:xfrm>
          <a:off x="7094004" y="4231678"/>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D4B7457-9286-4425-B9F2-960E85CE6F42}" type="TxLink">
            <a:rPr lang="en-US" sz="1000" b="0" i="0" u="none" strike="noStrike">
              <a:solidFill>
                <a:srgbClr val="0F1147"/>
              </a:solidFill>
              <a:latin typeface="Calibri"/>
              <a:ea typeface="Calibri"/>
              <a:cs typeface="Calibri"/>
            </a:rPr>
            <a:pPr algn="ctr"/>
            <a:t>●</a:t>
          </a:fld>
          <a:endParaRPr lang="en-IN" sz="1000"/>
        </a:p>
      </xdr:txBody>
    </xdr:sp>
    <xdr:clientData/>
  </xdr:twoCellAnchor>
  <xdr:twoCellAnchor editAs="absolute">
    <xdr:from>
      <xdr:col>11</xdr:col>
      <xdr:colOff>321902</xdr:colOff>
      <xdr:row>22</xdr:row>
      <xdr:rowOff>17125</xdr:rowOff>
    </xdr:from>
    <xdr:to>
      <xdr:col>11</xdr:col>
      <xdr:colOff>584025</xdr:colOff>
      <xdr:row>23</xdr:row>
      <xdr:rowOff>83096</xdr:rowOff>
    </xdr:to>
    <xdr:sp macro="" textlink="PivotTables!BH10">
      <xdr:nvSpPr>
        <xdr:cNvPr id="189" name="TextBox 188">
          <a:extLst>
            <a:ext uri="{FF2B5EF4-FFF2-40B4-BE49-F238E27FC236}">
              <a16:creationId xmlns:a16="http://schemas.microsoft.com/office/drawing/2014/main" id="{52288728-D467-4967-AAA5-5B80EAA310E9}"/>
            </a:ext>
          </a:extLst>
        </xdr:cNvPr>
        <xdr:cNvSpPr txBox="1">
          <a:spLocks noChangeAspect="1"/>
        </xdr:cNvSpPr>
      </xdr:nvSpPr>
      <xdr:spPr>
        <a:xfrm>
          <a:off x="7027502" y="4040485"/>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D4B7457-9286-4425-B9F2-960E85CE6F42}" type="TxLink">
            <a:rPr lang="en-US" sz="1000" b="0" i="0" u="none" strike="noStrike">
              <a:solidFill>
                <a:srgbClr val="0F1147"/>
              </a:solidFill>
              <a:latin typeface="Calibri"/>
              <a:ea typeface="Calibri"/>
              <a:cs typeface="Calibri"/>
            </a:rPr>
            <a:pPr algn="ctr"/>
            <a:t>●</a:t>
          </a:fld>
          <a:endParaRPr lang="en-IN" sz="1000"/>
        </a:p>
      </xdr:txBody>
    </xdr:sp>
    <xdr:clientData/>
  </xdr:twoCellAnchor>
  <xdr:twoCellAnchor editAs="absolute">
    <xdr:from>
      <xdr:col>11</xdr:col>
      <xdr:colOff>186127</xdr:colOff>
      <xdr:row>21</xdr:row>
      <xdr:rowOff>136274</xdr:rowOff>
    </xdr:from>
    <xdr:to>
      <xdr:col>11</xdr:col>
      <xdr:colOff>448250</xdr:colOff>
      <xdr:row>23</xdr:row>
      <xdr:rowOff>19365</xdr:rowOff>
    </xdr:to>
    <xdr:sp macro="" textlink="PivotTables!BH10">
      <xdr:nvSpPr>
        <xdr:cNvPr id="190" name="TextBox 189">
          <a:extLst>
            <a:ext uri="{FF2B5EF4-FFF2-40B4-BE49-F238E27FC236}">
              <a16:creationId xmlns:a16="http://schemas.microsoft.com/office/drawing/2014/main" id="{A9F6FFB5-57BB-4C66-8343-8D99F9B5FD17}"/>
            </a:ext>
          </a:extLst>
        </xdr:cNvPr>
        <xdr:cNvSpPr txBox="1">
          <a:spLocks noChangeAspect="1"/>
        </xdr:cNvSpPr>
      </xdr:nvSpPr>
      <xdr:spPr>
        <a:xfrm>
          <a:off x="6891727" y="3976754"/>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D4B7457-9286-4425-B9F2-960E85CE6F42}" type="TxLink">
            <a:rPr lang="en-US" sz="1000" b="0" i="0" u="none" strike="noStrike">
              <a:solidFill>
                <a:srgbClr val="0F1147"/>
              </a:solidFill>
              <a:latin typeface="Calibri"/>
              <a:ea typeface="Calibri"/>
              <a:cs typeface="Calibri"/>
            </a:rPr>
            <a:pPr algn="ctr"/>
            <a:t>●</a:t>
          </a:fld>
          <a:endParaRPr lang="en-IN" sz="1000"/>
        </a:p>
      </xdr:txBody>
    </xdr:sp>
    <xdr:clientData/>
  </xdr:twoCellAnchor>
  <xdr:twoCellAnchor editAs="absolute">
    <xdr:from>
      <xdr:col>11</xdr:col>
      <xdr:colOff>526950</xdr:colOff>
      <xdr:row>22</xdr:row>
      <xdr:rowOff>150129</xdr:rowOff>
    </xdr:from>
    <xdr:to>
      <xdr:col>12</xdr:col>
      <xdr:colOff>179473</xdr:colOff>
      <xdr:row>24</xdr:row>
      <xdr:rowOff>33220</xdr:rowOff>
    </xdr:to>
    <xdr:sp macro="" textlink="PivotTables!BH10">
      <xdr:nvSpPr>
        <xdr:cNvPr id="191" name="TextBox 190">
          <a:extLst>
            <a:ext uri="{FF2B5EF4-FFF2-40B4-BE49-F238E27FC236}">
              <a16:creationId xmlns:a16="http://schemas.microsoft.com/office/drawing/2014/main" id="{8F5B0798-111E-4454-A547-21A8ABDC055E}"/>
            </a:ext>
          </a:extLst>
        </xdr:cNvPr>
        <xdr:cNvSpPr txBox="1">
          <a:spLocks noChangeAspect="1"/>
        </xdr:cNvSpPr>
      </xdr:nvSpPr>
      <xdr:spPr>
        <a:xfrm>
          <a:off x="7232550" y="4173489"/>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D4B7457-9286-4425-B9F2-960E85CE6F42}" type="TxLink">
            <a:rPr lang="en-US" sz="1000" b="0" i="0" u="none" strike="noStrike">
              <a:solidFill>
                <a:srgbClr val="0F1147"/>
              </a:solidFill>
              <a:latin typeface="Calibri"/>
              <a:ea typeface="Calibri"/>
              <a:cs typeface="Calibri"/>
            </a:rPr>
            <a:pPr algn="ctr"/>
            <a:t>●</a:t>
          </a:fld>
          <a:endParaRPr lang="en-IN" sz="1000"/>
        </a:p>
      </xdr:txBody>
    </xdr:sp>
    <xdr:clientData/>
  </xdr:twoCellAnchor>
  <xdr:twoCellAnchor editAs="absolute">
    <xdr:from>
      <xdr:col>12</xdr:col>
      <xdr:colOff>53124</xdr:colOff>
      <xdr:row>22</xdr:row>
      <xdr:rowOff>14355</xdr:rowOff>
    </xdr:from>
    <xdr:to>
      <xdr:col>12</xdr:col>
      <xdr:colOff>315247</xdr:colOff>
      <xdr:row>23</xdr:row>
      <xdr:rowOff>80326</xdr:rowOff>
    </xdr:to>
    <xdr:sp macro="" textlink="PivotTables!BH10">
      <xdr:nvSpPr>
        <xdr:cNvPr id="192" name="TextBox 191">
          <a:extLst>
            <a:ext uri="{FF2B5EF4-FFF2-40B4-BE49-F238E27FC236}">
              <a16:creationId xmlns:a16="http://schemas.microsoft.com/office/drawing/2014/main" id="{83079CD8-4CA2-47BA-9C6A-926B198AE8CB}"/>
            </a:ext>
          </a:extLst>
        </xdr:cNvPr>
        <xdr:cNvSpPr txBox="1">
          <a:spLocks noChangeAspect="1"/>
        </xdr:cNvSpPr>
      </xdr:nvSpPr>
      <xdr:spPr>
        <a:xfrm>
          <a:off x="7368324" y="4037715"/>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D4B7457-9286-4425-B9F2-960E85CE6F42}" type="TxLink">
            <a:rPr lang="en-US" sz="1000" b="0" i="0" u="none" strike="noStrike">
              <a:solidFill>
                <a:srgbClr val="0F1147"/>
              </a:solidFill>
              <a:latin typeface="Calibri"/>
              <a:ea typeface="Calibri"/>
              <a:cs typeface="Calibri"/>
            </a:rPr>
            <a:pPr algn="ctr"/>
            <a:t>●</a:t>
          </a:fld>
          <a:endParaRPr lang="en-IN" sz="1000"/>
        </a:p>
      </xdr:txBody>
    </xdr:sp>
    <xdr:clientData/>
  </xdr:twoCellAnchor>
  <xdr:twoCellAnchor editAs="absolute">
    <xdr:from>
      <xdr:col>11</xdr:col>
      <xdr:colOff>321902</xdr:colOff>
      <xdr:row>22</xdr:row>
      <xdr:rowOff>80856</xdr:rowOff>
    </xdr:from>
    <xdr:to>
      <xdr:col>11</xdr:col>
      <xdr:colOff>584025</xdr:colOff>
      <xdr:row>23</xdr:row>
      <xdr:rowOff>146827</xdr:rowOff>
    </xdr:to>
    <xdr:sp macro="" textlink="PivotTables!BH10">
      <xdr:nvSpPr>
        <xdr:cNvPr id="193" name="TextBox 192">
          <a:extLst>
            <a:ext uri="{FF2B5EF4-FFF2-40B4-BE49-F238E27FC236}">
              <a16:creationId xmlns:a16="http://schemas.microsoft.com/office/drawing/2014/main" id="{AC965761-DE50-422F-BFDA-F437B0E004C8}"/>
            </a:ext>
          </a:extLst>
        </xdr:cNvPr>
        <xdr:cNvSpPr txBox="1">
          <a:spLocks noChangeAspect="1"/>
        </xdr:cNvSpPr>
      </xdr:nvSpPr>
      <xdr:spPr>
        <a:xfrm>
          <a:off x="7027502" y="4104216"/>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D4B7457-9286-4425-B9F2-960E85CE6F42}" type="TxLink">
            <a:rPr lang="en-US" sz="1000" b="0" i="0" u="none" strike="noStrike">
              <a:solidFill>
                <a:srgbClr val="0F1147"/>
              </a:solidFill>
              <a:latin typeface="Calibri"/>
              <a:ea typeface="Calibri"/>
              <a:cs typeface="Calibri"/>
            </a:rPr>
            <a:pPr algn="ctr"/>
            <a:t>●</a:t>
          </a:fld>
          <a:endParaRPr lang="en-IN" sz="1000"/>
        </a:p>
      </xdr:txBody>
    </xdr:sp>
    <xdr:clientData/>
  </xdr:twoCellAnchor>
  <xdr:twoCellAnchor editAs="absolute">
    <xdr:from>
      <xdr:col>11</xdr:col>
      <xdr:colOff>326196</xdr:colOff>
      <xdr:row>21</xdr:row>
      <xdr:rowOff>133503</xdr:rowOff>
    </xdr:from>
    <xdr:to>
      <xdr:col>11</xdr:col>
      <xdr:colOff>588319</xdr:colOff>
      <xdr:row>23</xdr:row>
      <xdr:rowOff>16594</xdr:rowOff>
    </xdr:to>
    <xdr:sp macro="" textlink="PivotTables!BI10">
      <xdr:nvSpPr>
        <xdr:cNvPr id="195" name="TextBox 194">
          <a:extLst>
            <a:ext uri="{FF2B5EF4-FFF2-40B4-BE49-F238E27FC236}">
              <a16:creationId xmlns:a16="http://schemas.microsoft.com/office/drawing/2014/main" id="{039EF122-841E-4374-A586-07F38AEE3941}"/>
            </a:ext>
          </a:extLst>
        </xdr:cNvPr>
        <xdr:cNvSpPr txBox="1">
          <a:spLocks noChangeAspect="1"/>
        </xdr:cNvSpPr>
      </xdr:nvSpPr>
      <xdr:spPr>
        <a:xfrm>
          <a:off x="7031796" y="3973983"/>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D12C20C-0A7C-464C-9067-68D93B489EE9}" type="TxLink">
            <a:rPr lang="en-US" sz="1000" b="0" i="0" u="none" strike="noStrike">
              <a:solidFill>
                <a:srgbClr val="296EFC"/>
              </a:solidFill>
              <a:latin typeface="Calibri"/>
              <a:ea typeface="Calibri"/>
              <a:cs typeface="Calibri"/>
            </a:rPr>
            <a:pPr algn="ctr"/>
            <a:t>●</a:t>
          </a:fld>
          <a:endParaRPr lang="en-IN" sz="1000"/>
        </a:p>
      </xdr:txBody>
    </xdr:sp>
    <xdr:clientData/>
  </xdr:twoCellAnchor>
  <xdr:twoCellAnchor editAs="absolute">
    <xdr:from>
      <xdr:col>11</xdr:col>
      <xdr:colOff>461970</xdr:colOff>
      <xdr:row>22</xdr:row>
      <xdr:rowOff>72543</xdr:rowOff>
    </xdr:from>
    <xdr:to>
      <xdr:col>12</xdr:col>
      <xdr:colOff>114493</xdr:colOff>
      <xdr:row>23</xdr:row>
      <xdr:rowOff>138514</xdr:rowOff>
    </xdr:to>
    <xdr:sp macro="" textlink="PivotTables!BI10">
      <xdr:nvSpPr>
        <xdr:cNvPr id="196" name="TextBox 195">
          <a:extLst>
            <a:ext uri="{FF2B5EF4-FFF2-40B4-BE49-F238E27FC236}">
              <a16:creationId xmlns:a16="http://schemas.microsoft.com/office/drawing/2014/main" id="{437BAA1A-6455-4C5E-B897-54717D51C28B}"/>
            </a:ext>
          </a:extLst>
        </xdr:cNvPr>
        <xdr:cNvSpPr txBox="1">
          <a:spLocks noChangeAspect="1"/>
        </xdr:cNvSpPr>
      </xdr:nvSpPr>
      <xdr:spPr>
        <a:xfrm>
          <a:off x="7167570" y="4095903"/>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D12C20C-0A7C-464C-9067-68D93B489EE9}" type="TxLink">
            <a:rPr lang="en-US" sz="1000" b="0" i="0" u="none" strike="noStrike">
              <a:solidFill>
                <a:srgbClr val="296EFC"/>
              </a:solidFill>
              <a:latin typeface="Calibri"/>
              <a:ea typeface="Calibri"/>
              <a:cs typeface="Calibri"/>
            </a:rPr>
            <a:pPr algn="ctr"/>
            <a:t>●</a:t>
          </a:fld>
          <a:endParaRPr lang="en-IN" sz="1000"/>
        </a:p>
      </xdr:txBody>
    </xdr:sp>
    <xdr:clientData/>
  </xdr:twoCellAnchor>
  <xdr:twoCellAnchor editAs="absolute">
    <xdr:from>
      <xdr:col>11</xdr:col>
      <xdr:colOff>594974</xdr:colOff>
      <xdr:row>22</xdr:row>
      <xdr:rowOff>14354</xdr:rowOff>
    </xdr:from>
    <xdr:to>
      <xdr:col>12</xdr:col>
      <xdr:colOff>247497</xdr:colOff>
      <xdr:row>23</xdr:row>
      <xdr:rowOff>80325</xdr:rowOff>
    </xdr:to>
    <xdr:sp macro="" textlink="PivotTables!BI10">
      <xdr:nvSpPr>
        <xdr:cNvPr id="197" name="TextBox 196">
          <a:extLst>
            <a:ext uri="{FF2B5EF4-FFF2-40B4-BE49-F238E27FC236}">
              <a16:creationId xmlns:a16="http://schemas.microsoft.com/office/drawing/2014/main" id="{AD23AAC0-B913-4898-BBA4-251F8816EBA4}"/>
            </a:ext>
          </a:extLst>
        </xdr:cNvPr>
        <xdr:cNvSpPr txBox="1">
          <a:spLocks noChangeAspect="1"/>
        </xdr:cNvSpPr>
      </xdr:nvSpPr>
      <xdr:spPr>
        <a:xfrm>
          <a:off x="7300574" y="4037714"/>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D12C20C-0A7C-464C-9067-68D93B489EE9}" type="TxLink">
            <a:rPr lang="en-US" sz="1000" b="0" i="0" u="none" strike="noStrike">
              <a:solidFill>
                <a:srgbClr val="296EFC"/>
              </a:solidFill>
              <a:latin typeface="Calibri"/>
              <a:ea typeface="Calibri"/>
              <a:cs typeface="Calibri"/>
            </a:rPr>
            <a:pPr algn="ctr"/>
            <a:t>●</a:t>
          </a:fld>
          <a:endParaRPr lang="en-IN" sz="1000"/>
        </a:p>
      </xdr:txBody>
    </xdr:sp>
    <xdr:clientData/>
  </xdr:twoCellAnchor>
  <xdr:twoCellAnchor editAs="absolute">
    <xdr:from>
      <xdr:col>11</xdr:col>
      <xdr:colOff>193192</xdr:colOff>
      <xdr:row>22</xdr:row>
      <xdr:rowOff>69772</xdr:rowOff>
    </xdr:from>
    <xdr:to>
      <xdr:col>11</xdr:col>
      <xdr:colOff>455315</xdr:colOff>
      <xdr:row>23</xdr:row>
      <xdr:rowOff>135743</xdr:rowOff>
    </xdr:to>
    <xdr:sp macro="" textlink="PivotTables!BI10">
      <xdr:nvSpPr>
        <xdr:cNvPr id="198" name="TextBox 197">
          <a:extLst>
            <a:ext uri="{FF2B5EF4-FFF2-40B4-BE49-F238E27FC236}">
              <a16:creationId xmlns:a16="http://schemas.microsoft.com/office/drawing/2014/main" id="{DC10E91F-2DD8-4CFD-BAEA-A409EB397603}"/>
            </a:ext>
          </a:extLst>
        </xdr:cNvPr>
        <xdr:cNvSpPr txBox="1">
          <a:spLocks noChangeAspect="1"/>
        </xdr:cNvSpPr>
      </xdr:nvSpPr>
      <xdr:spPr>
        <a:xfrm>
          <a:off x="6898792" y="4093132"/>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D12C20C-0A7C-464C-9067-68D93B489EE9}" type="TxLink">
            <a:rPr lang="en-US" sz="1000" b="0" i="0" u="none" strike="noStrike">
              <a:solidFill>
                <a:srgbClr val="296EFC"/>
              </a:solidFill>
              <a:latin typeface="Calibri"/>
              <a:ea typeface="Calibri"/>
              <a:cs typeface="Calibri"/>
            </a:rPr>
            <a:pPr algn="ctr"/>
            <a:t>●</a:t>
          </a:fld>
          <a:endParaRPr lang="en-IN" sz="1000"/>
        </a:p>
      </xdr:txBody>
    </xdr:sp>
    <xdr:clientData/>
  </xdr:twoCellAnchor>
  <xdr:twoCellAnchor editAs="absolute">
    <xdr:from>
      <xdr:col>11</xdr:col>
      <xdr:colOff>326196</xdr:colOff>
      <xdr:row>22</xdr:row>
      <xdr:rowOff>144586</xdr:rowOff>
    </xdr:from>
    <xdr:to>
      <xdr:col>11</xdr:col>
      <xdr:colOff>588319</xdr:colOff>
      <xdr:row>24</xdr:row>
      <xdr:rowOff>27677</xdr:rowOff>
    </xdr:to>
    <xdr:sp macro="" textlink="PivotTables!BI10">
      <xdr:nvSpPr>
        <xdr:cNvPr id="199" name="TextBox 198">
          <a:extLst>
            <a:ext uri="{FF2B5EF4-FFF2-40B4-BE49-F238E27FC236}">
              <a16:creationId xmlns:a16="http://schemas.microsoft.com/office/drawing/2014/main" id="{3923EC22-7121-4811-9EFD-1187FCEB8E61}"/>
            </a:ext>
          </a:extLst>
        </xdr:cNvPr>
        <xdr:cNvSpPr txBox="1">
          <a:spLocks noChangeAspect="1"/>
        </xdr:cNvSpPr>
      </xdr:nvSpPr>
      <xdr:spPr>
        <a:xfrm>
          <a:off x="7031796" y="4167946"/>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D12C20C-0A7C-464C-9067-68D93B489EE9}" type="TxLink">
            <a:rPr lang="en-US" sz="1000" b="0" i="0" u="none" strike="noStrike">
              <a:solidFill>
                <a:srgbClr val="296EFC"/>
              </a:solidFill>
              <a:latin typeface="Calibri"/>
              <a:ea typeface="Calibri"/>
              <a:cs typeface="Calibri"/>
            </a:rPr>
            <a:pPr algn="ctr"/>
            <a:t>●</a:t>
          </a:fld>
          <a:endParaRPr lang="en-IN" sz="1000"/>
        </a:p>
      </xdr:txBody>
    </xdr:sp>
    <xdr:clientData/>
  </xdr:twoCellAnchor>
  <xdr:twoCellAnchor editAs="absolute">
    <xdr:from>
      <xdr:col>11</xdr:col>
      <xdr:colOff>254153</xdr:colOff>
      <xdr:row>21</xdr:row>
      <xdr:rowOff>64230</xdr:rowOff>
    </xdr:from>
    <xdr:to>
      <xdr:col>11</xdr:col>
      <xdr:colOff>516276</xdr:colOff>
      <xdr:row>22</xdr:row>
      <xdr:rowOff>130201</xdr:rowOff>
    </xdr:to>
    <xdr:sp macro="" textlink="PivotTables!BI10">
      <xdr:nvSpPr>
        <xdr:cNvPr id="200" name="TextBox 199">
          <a:extLst>
            <a:ext uri="{FF2B5EF4-FFF2-40B4-BE49-F238E27FC236}">
              <a16:creationId xmlns:a16="http://schemas.microsoft.com/office/drawing/2014/main" id="{7C589FA9-1C87-4250-934E-062F55933DF6}"/>
            </a:ext>
          </a:extLst>
        </xdr:cNvPr>
        <xdr:cNvSpPr txBox="1">
          <a:spLocks noChangeAspect="1"/>
        </xdr:cNvSpPr>
      </xdr:nvSpPr>
      <xdr:spPr>
        <a:xfrm>
          <a:off x="6959753" y="3904710"/>
          <a:ext cx="262123"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D12C20C-0A7C-464C-9067-68D93B489EE9}" type="TxLink">
            <a:rPr lang="en-US" sz="1000" b="0" i="0" u="none" strike="noStrike">
              <a:solidFill>
                <a:srgbClr val="296EFC"/>
              </a:solidFill>
              <a:latin typeface="Calibri"/>
              <a:ea typeface="Calibri"/>
              <a:cs typeface="Calibri"/>
            </a:rPr>
            <a:pPr algn="ctr"/>
            <a:t>●</a:t>
          </a:fld>
          <a:endParaRPr lang="en-IN" sz="1000"/>
        </a:p>
      </xdr:txBody>
    </xdr:sp>
    <xdr:clientData/>
  </xdr:twoCellAnchor>
  <xdr:twoCellAnchor editAs="absolute">
    <xdr:from>
      <xdr:col>11</xdr:col>
      <xdr:colOff>204899</xdr:colOff>
      <xdr:row>23</xdr:row>
      <xdr:rowOff>121649</xdr:rowOff>
    </xdr:from>
    <xdr:to>
      <xdr:col>11</xdr:col>
      <xdr:colOff>418547</xdr:colOff>
      <xdr:row>25</xdr:row>
      <xdr:rowOff>4740</xdr:rowOff>
    </xdr:to>
    <xdr:sp macro="" textlink="PivotTables!BF10">
      <xdr:nvSpPr>
        <xdr:cNvPr id="201" name="TextBox 200">
          <a:extLst>
            <a:ext uri="{FF2B5EF4-FFF2-40B4-BE49-F238E27FC236}">
              <a16:creationId xmlns:a16="http://schemas.microsoft.com/office/drawing/2014/main" id="{C72B0C4E-E39D-4E47-927F-EEA6BDD0799C}"/>
            </a:ext>
          </a:extLst>
        </xdr:cNvPr>
        <xdr:cNvSpPr txBox="1">
          <a:spLocks noChangeAspect="1"/>
        </xdr:cNvSpPr>
      </xdr:nvSpPr>
      <xdr:spPr>
        <a:xfrm>
          <a:off x="6916922" y="4352063"/>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72EA917-B6D4-44E3-B5B2-85AED3FF43F9}" type="TxLink">
            <a:rPr lang="en-US" sz="1000" b="0" i="0" u="none" strike="noStrike">
              <a:solidFill>
                <a:srgbClr val="C240D8"/>
              </a:solidFill>
              <a:latin typeface="Calibri"/>
              <a:ea typeface="Calibri"/>
              <a:cs typeface="Calibri"/>
            </a:rPr>
            <a:pPr algn="ctr"/>
            <a:t> </a:t>
          </a:fld>
          <a:endParaRPr lang="en-IN" sz="1000"/>
        </a:p>
      </xdr:txBody>
    </xdr:sp>
    <xdr:clientData/>
  </xdr:twoCellAnchor>
  <xdr:twoCellAnchor editAs="absolute">
    <xdr:from>
      <xdr:col>11</xdr:col>
      <xdr:colOff>558747</xdr:colOff>
      <xdr:row>23</xdr:row>
      <xdr:rowOff>17130</xdr:rowOff>
    </xdr:from>
    <xdr:to>
      <xdr:col>12</xdr:col>
      <xdr:colOff>162795</xdr:colOff>
      <xdr:row>24</xdr:row>
      <xdr:rowOff>83101</xdr:rowOff>
    </xdr:to>
    <xdr:sp macro="" textlink="PivotTables!BF10">
      <xdr:nvSpPr>
        <xdr:cNvPr id="202" name="TextBox 201">
          <a:extLst>
            <a:ext uri="{FF2B5EF4-FFF2-40B4-BE49-F238E27FC236}">
              <a16:creationId xmlns:a16="http://schemas.microsoft.com/office/drawing/2014/main" id="{6B38FD2A-6C3A-4BE7-8D10-6A6D85227924}"/>
            </a:ext>
          </a:extLst>
        </xdr:cNvPr>
        <xdr:cNvSpPr txBox="1">
          <a:spLocks noChangeAspect="1"/>
        </xdr:cNvSpPr>
      </xdr:nvSpPr>
      <xdr:spPr>
        <a:xfrm>
          <a:off x="7270770" y="4247544"/>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72EA917-B6D4-44E3-B5B2-85AED3FF43F9}" type="TxLink">
            <a:rPr lang="en-US" sz="1000" b="0" i="0" u="none" strike="noStrike">
              <a:solidFill>
                <a:srgbClr val="C240D8"/>
              </a:solidFill>
              <a:latin typeface="Calibri"/>
              <a:ea typeface="Calibri"/>
              <a:cs typeface="Calibri"/>
            </a:rPr>
            <a:pPr algn="ctr"/>
            <a:t> </a:t>
          </a:fld>
          <a:endParaRPr lang="en-IN" sz="1000"/>
        </a:p>
      </xdr:txBody>
    </xdr:sp>
    <xdr:clientData/>
  </xdr:twoCellAnchor>
  <xdr:twoCellAnchor editAs="absolute">
    <xdr:from>
      <xdr:col>11</xdr:col>
      <xdr:colOff>220664</xdr:colOff>
      <xdr:row>22</xdr:row>
      <xdr:rowOff>114058</xdr:rowOff>
    </xdr:from>
    <xdr:to>
      <xdr:col>11</xdr:col>
      <xdr:colOff>434312</xdr:colOff>
      <xdr:row>23</xdr:row>
      <xdr:rowOff>180029</xdr:rowOff>
    </xdr:to>
    <xdr:sp macro="" textlink="PivotTables!BF10">
      <xdr:nvSpPr>
        <xdr:cNvPr id="203" name="TextBox 202">
          <a:extLst>
            <a:ext uri="{FF2B5EF4-FFF2-40B4-BE49-F238E27FC236}">
              <a16:creationId xmlns:a16="http://schemas.microsoft.com/office/drawing/2014/main" id="{3A45726E-A090-4477-AEB4-F81D90AEAF28}"/>
            </a:ext>
          </a:extLst>
        </xdr:cNvPr>
        <xdr:cNvSpPr txBox="1">
          <a:spLocks noChangeAspect="1"/>
        </xdr:cNvSpPr>
      </xdr:nvSpPr>
      <xdr:spPr>
        <a:xfrm>
          <a:off x="6932687" y="4160541"/>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72EA917-B6D4-44E3-B5B2-85AED3FF43F9}" type="TxLink">
            <a:rPr lang="en-US" sz="1000" b="0" i="0" u="none" strike="noStrike">
              <a:solidFill>
                <a:srgbClr val="C240D8"/>
              </a:solidFill>
              <a:latin typeface="Calibri"/>
              <a:ea typeface="Calibri"/>
              <a:cs typeface="Calibri"/>
            </a:rPr>
            <a:pPr algn="ctr"/>
            <a:t> </a:t>
          </a:fld>
          <a:endParaRPr lang="en-IN" sz="1000"/>
        </a:p>
      </xdr:txBody>
    </xdr:sp>
    <xdr:clientData/>
  </xdr:twoCellAnchor>
  <xdr:twoCellAnchor editAs="absolute">
    <xdr:from>
      <xdr:col>11</xdr:col>
      <xdr:colOff>159354</xdr:colOff>
      <xdr:row>22</xdr:row>
      <xdr:rowOff>169530</xdr:rowOff>
    </xdr:from>
    <xdr:to>
      <xdr:col>11</xdr:col>
      <xdr:colOff>373002</xdr:colOff>
      <xdr:row>24</xdr:row>
      <xdr:rowOff>52621</xdr:rowOff>
    </xdr:to>
    <xdr:sp macro="" textlink="PivotTables!BF10">
      <xdr:nvSpPr>
        <xdr:cNvPr id="204" name="TextBox 203">
          <a:extLst>
            <a:ext uri="{FF2B5EF4-FFF2-40B4-BE49-F238E27FC236}">
              <a16:creationId xmlns:a16="http://schemas.microsoft.com/office/drawing/2014/main" id="{481D695B-800F-4235-ACB3-B7F689F62CBC}"/>
            </a:ext>
          </a:extLst>
        </xdr:cNvPr>
        <xdr:cNvSpPr txBox="1">
          <a:spLocks noChangeAspect="1"/>
        </xdr:cNvSpPr>
      </xdr:nvSpPr>
      <xdr:spPr>
        <a:xfrm>
          <a:off x="6871377" y="4216013"/>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72EA917-B6D4-44E3-B5B2-85AED3FF43F9}" type="TxLink">
            <a:rPr lang="en-US" sz="1000" b="0" i="0" u="none" strike="noStrike">
              <a:solidFill>
                <a:srgbClr val="C240D8"/>
              </a:solidFill>
              <a:latin typeface="Calibri"/>
              <a:ea typeface="Calibri"/>
              <a:cs typeface="Calibri"/>
            </a:rPr>
            <a:pPr algn="ctr"/>
            <a:t> </a:t>
          </a:fld>
          <a:endParaRPr lang="en-IN" sz="1000"/>
        </a:p>
      </xdr:txBody>
    </xdr:sp>
    <xdr:clientData/>
  </xdr:twoCellAnchor>
  <xdr:twoCellAnchor editAs="absolute">
    <xdr:from>
      <xdr:col>12</xdr:col>
      <xdr:colOff>26789</xdr:colOff>
      <xdr:row>23</xdr:row>
      <xdr:rowOff>38790</xdr:rowOff>
    </xdr:from>
    <xdr:to>
      <xdr:col>12</xdr:col>
      <xdr:colOff>240437</xdr:colOff>
      <xdr:row>24</xdr:row>
      <xdr:rowOff>104761</xdr:rowOff>
    </xdr:to>
    <xdr:sp macro="" textlink="PivotTables!BG10">
      <xdr:nvSpPr>
        <xdr:cNvPr id="205" name="TextBox 204">
          <a:extLst>
            <a:ext uri="{FF2B5EF4-FFF2-40B4-BE49-F238E27FC236}">
              <a16:creationId xmlns:a16="http://schemas.microsoft.com/office/drawing/2014/main" id="{97A80126-08E6-481F-8A5F-BCD45A12686B}"/>
            </a:ext>
          </a:extLst>
        </xdr:cNvPr>
        <xdr:cNvSpPr txBox="1">
          <a:spLocks noChangeAspect="1"/>
        </xdr:cNvSpPr>
      </xdr:nvSpPr>
      <xdr:spPr>
        <a:xfrm>
          <a:off x="7348996" y="4269204"/>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77D4DB3B-81D0-4798-9444-8A7B6EC606B8}" type="TxLink">
            <a:rPr lang="en-US" sz="1000" b="0" i="0" u="none" strike="noStrike">
              <a:solidFill>
                <a:srgbClr val="5A097C"/>
              </a:solidFill>
              <a:latin typeface="Calibri"/>
              <a:ea typeface="Calibri"/>
              <a:cs typeface="Calibri"/>
            </a:rPr>
            <a:pPr algn="ctr"/>
            <a:t> </a:t>
          </a:fld>
          <a:endParaRPr lang="en-IN" sz="700"/>
        </a:p>
      </xdr:txBody>
    </xdr:sp>
    <xdr:clientData/>
  </xdr:twoCellAnchor>
  <xdr:twoCellAnchor editAs="absolute">
    <xdr:from>
      <xdr:col>11</xdr:col>
      <xdr:colOff>27373</xdr:colOff>
      <xdr:row>22</xdr:row>
      <xdr:rowOff>156156</xdr:rowOff>
    </xdr:from>
    <xdr:to>
      <xdr:col>11</xdr:col>
      <xdr:colOff>241021</xdr:colOff>
      <xdr:row>24</xdr:row>
      <xdr:rowOff>39247</xdr:rowOff>
    </xdr:to>
    <xdr:sp macro="" textlink="PivotTables!BG10">
      <xdr:nvSpPr>
        <xdr:cNvPr id="206" name="TextBox 205">
          <a:extLst>
            <a:ext uri="{FF2B5EF4-FFF2-40B4-BE49-F238E27FC236}">
              <a16:creationId xmlns:a16="http://schemas.microsoft.com/office/drawing/2014/main" id="{B6688195-F5EF-4031-B972-DF536A01E186}"/>
            </a:ext>
          </a:extLst>
        </xdr:cNvPr>
        <xdr:cNvSpPr txBox="1">
          <a:spLocks noChangeAspect="1"/>
        </xdr:cNvSpPr>
      </xdr:nvSpPr>
      <xdr:spPr>
        <a:xfrm>
          <a:off x="6739396" y="4202639"/>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77D4DB3B-81D0-4798-9444-8A7B6EC606B8}" type="TxLink">
            <a:rPr lang="en-US" sz="1000" b="0" i="0" u="none" strike="noStrike">
              <a:solidFill>
                <a:srgbClr val="5A097C"/>
              </a:solidFill>
              <a:latin typeface="Calibri"/>
              <a:ea typeface="Calibri"/>
              <a:cs typeface="Calibri"/>
            </a:rPr>
            <a:pPr algn="ctr"/>
            <a:t> </a:t>
          </a:fld>
          <a:endParaRPr lang="en-IN" sz="700"/>
        </a:p>
      </xdr:txBody>
    </xdr:sp>
    <xdr:clientData/>
  </xdr:twoCellAnchor>
  <xdr:twoCellAnchor editAs="absolute">
    <xdr:from>
      <xdr:col>11</xdr:col>
      <xdr:colOff>413336</xdr:colOff>
      <xdr:row>22</xdr:row>
      <xdr:rowOff>98349</xdr:rowOff>
    </xdr:from>
    <xdr:to>
      <xdr:col>12</xdr:col>
      <xdr:colOff>17384</xdr:colOff>
      <xdr:row>23</xdr:row>
      <xdr:rowOff>164320</xdr:rowOff>
    </xdr:to>
    <xdr:sp macro="" textlink="PivotTables!BG10">
      <xdr:nvSpPr>
        <xdr:cNvPr id="207" name="TextBox 206">
          <a:extLst>
            <a:ext uri="{FF2B5EF4-FFF2-40B4-BE49-F238E27FC236}">
              <a16:creationId xmlns:a16="http://schemas.microsoft.com/office/drawing/2014/main" id="{8B773593-512A-4C3F-8865-2C16F45F3F08}"/>
            </a:ext>
          </a:extLst>
        </xdr:cNvPr>
        <xdr:cNvSpPr txBox="1">
          <a:spLocks noChangeAspect="1"/>
        </xdr:cNvSpPr>
      </xdr:nvSpPr>
      <xdr:spPr>
        <a:xfrm>
          <a:off x="7125359" y="4144832"/>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77D4DB3B-81D0-4798-9444-8A7B6EC606B8}" type="TxLink">
            <a:rPr lang="en-US" sz="1000" b="0" i="0" u="none" strike="noStrike">
              <a:solidFill>
                <a:srgbClr val="5A097C"/>
              </a:solidFill>
              <a:latin typeface="Calibri"/>
              <a:ea typeface="Calibri"/>
              <a:cs typeface="Calibri"/>
            </a:rPr>
            <a:pPr algn="ctr"/>
            <a:t> </a:t>
          </a:fld>
          <a:endParaRPr lang="en-IN" sz="700"/>
        </a:p>
      </xdr:txBody>
    </xdr:sp>
    <xdr:clientData/>
  </xdr:twoCellAnchor>
  <xdr:twoCellAnchor editAs="absolute">
    <xdr:from>
      <xdr:col>12</xdr:col>
      <xdr:colOff>241667</xdr:colOff>
      <xdr:row>23</xdr:row>
      <xdr:rowOff>14267</xdr:rowOff>
    </xdr:from>
    <xdr:to>
      <xdr:col>12</xdr:col>
      <xdr:colOff>455315</xdr:colOff>
      <xdr:row>24</xdr:row>
      <xdr:rowOff>80238</xdr:rowOff>
    </xdr:to>
    <xdr:sp macro="" textlink="PivotTables!BG10">
      <xdr:nvSpPr>
        <xdr:cNvPr id="208" name="TextBox 207">
          <a:extLst>
            <a:ext uri="{FF2B5EF4-FFF2-40B4-BE49-F238E27FC236}">
              <a16:creationId xmlns:a16="http://schemas.microsoft.com/office/drawing/2014/main" id="{0DCB0402-F962-4799-856B-F798BA2BE858}"/>
            </a:ext>
          </a:extLst>
        </xdr:cNvPr>
        <xdr:cNvSpPr txBox="1">
          <a:spLocks noChangeAspect="1"/>
        </xdr:cNvSpPr>
      </xdr:nvSpPr>
      <xdr:spPr>
        <a:xfrm>
          <a:off x="7563874" y="4244681"/>
          <a:ext cx="213648"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77D4DB3B-81D0-4798-9444-8A7B6EC606B8}" type="TxLink">
            <a:rPr lang="en-US" sz="1000" b="0" i="0" u="none" strike="noStrike">
              <a:solidFill>
                <a:srgbClr val="5A097C"/>
              </a:solidFill>
              <a:latin typeface="Calibri"/>
              <a:ea typeface="Calibri"/>
              <a:cs typeface="Calibri"/>
            </a:rPr>
            <a:pPr algn="ctr"/>
            <a:t> </a:t>
          </a:fld>
          <a:endParaRPr lang="en-IN" sz="700"/>
        </a:p>
      </xdr:txBody>
    </xdr:sp>
    <xdr:clientData/>
  </xdr:twoCellAnchor>
  <xdr:twoCellAnchor editAs="absolute">
    <xdr:from>
      <xdr:col>9</xdr:col>
      <xdr:colOff>252707</xdr:colOff>
      <xdr:row>11</xdr:row>
      <xdr:rowOff>166362</xdr:rowOff>
    </xdr:from>
    <xdr:to>
      <xdr:col>10</xdr:col>
      <xdr:colOff>41126</xdr:colOff>
      <xdr:row>13</xdr:row>
      <xdr:rowOff>47985</xdr:rowOff>
    </xdr:to>
    <xdr:grpSp>
      <xdr:nvGrpSpPr>
        <xdr:cNvPr id="127" name="Group 126">
          <a:extLst>
            <a:ext uri="{FF2B5EF4-FFF2-40B4-BE49-F238E27FC236}">
              <a16:creationId xmlns:a16="http://schemas.microsoft.com/office/drawing/2014/main" id="{DE056933-AA23-9E67-0401-5FC79F03E4BD}"/>
            </a:ext>
          </a:extLst>
        </xdr:cNvPr>
        <xdr:cNvGrpSpPr>
          <a:grpSpLocks noChangeAspect="1"/>
        </xdr:cNvGrpSpPr>
      </xdr:nvGrpSpPr>
      <xdr:grpSpPr>
        <a:xfrm>
          <a:off x="5739107" y="2178042"/>
          <a:ext cx="398019" cy="247383"/>
          <a:chOff x="3278470" y="4642447"/>
          <a:chExt cx="397089" cy="248851"/>
        </a:xfrm>
        <a:noFill/>
      </xdr:grpSpPr>
      <xdr:sp macro="" textlink="PivotTables!BF9">
        <xdr:nvSpPr>
          <xdr:cNvPr id="118" name="TextBox 117">
            <a:extLst>
              <a:ext uri="{FF2B5EF4-FFF2-40B4-BE49-F238E27FC236}">
                <a16:creationId xmlns:a16="http://schemas.microsoft.com/office/drawing/2014/main" id="{9D757B33-70E7-F976-C2F5-8C6B9518AC09}"/>
              </a:ext>
            </a:extLst>
          </xdr:cNvPr>
          <xdr:cNvSpPr txBox="1"/>
        </xdr:nvSpPr>
        <xdr:spPr>
          <a:xfrm>
            <a:off x="3278470" y="464244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028674B-96CC-4B49-A4F1-FE5F2829149D}" type="TxLink">
              <a:rPr lang="en-US" sz="1000" b="0" i="0" u="none" strike="noStrike">
                <a:solidFill>
                  <a:srgbClr val="C240D8"/>
                </a:solidFill>
                <a:latin typeface="Calibri"/>
                <a:ea typeface="Calibri"/>
                <a:cs typeface="Calibri"/>
              </a:rPr>
              <a:pPr algn="ctr"/>
              <a:t> </a:t>
            </a:fld>
            <a:endParaRPr lang="en-IN" sz="1000"/>
          </a:p>
        </xdr:txBody>
      </xdr:sp>
      <xdr:sp macro="" textlink="PivotTables!BH9">
        <xdr:nvSpPr>
          <xdr:cNvPr id="120" name="TextBox 119">
            <a:extLst>
              <a:ext uri="{FF2B5EF4-FFF2-40B4-BE49-F238E27FC236}">
                <a16:creationId xmlns:a16="http://schemas.microsoft.com/office/drawing/2014/main" id="{F4A7A51D-7AE0-4DF3-BCAA-F657BAD26C86}"/>
              </a:ext>
            </a:extLst>
          </xdr:cNvPr>
          <xdr:cNvSpPr txBox="1"/>
        </xdr:nvSpPr>
        <xdr:spPr>
          <a:xfrm>
            <a:off x="3413436" y="464244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3656E2-D92A-46BC-B890-2BC92A18075B}"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145575</xdr:colOff>
      <xdr:row>10</xdr:row>
      <xdr:rowOff>96565</xdr:rowOff>
    </xdr:from>
    <xdr:to>
      <xdr:col>9</xdr:col>
      <xdr:colOff>514148</xdr:colOff>
      <xdr:row>11</xdr:row>
      <xdr:rowOff>162853</xdr:rowOff>
    </xdr:to>
    <xdr:grpSp>
      <xdr:nvGrpSpPr>
        <xdr:cNvPr id="129" name="Group 128">
          <a:extLst>
            <a:ext uri="{FF2B5EF4-FFF2-40B4-BE49-F238E27FC236}">
              <a16:creationId xmlns:a16="http://schemas.microsoft.com/office/drawing/2014/main" id="{B70A167D-4F6B-CCDE-FF23-351153A473B3}"/>
            </a:ext>
          </a:extLst>
        </xdr:cNvPr>
        <xdr:cNvGrpSpPr>
          <a:grpSpLocks noChangeAspect="1"/>
        </xdr:cNvGrpSpPr>
      </xdr:nvGrpSpPr>
      <xdr:grpSpPr>
        <a:xfrm>
          <a:off x="5631975" y="1925365"/>
          <a:ext cx="368573" cy="249168"/>
          <a:chOff x="3310061" y="5252838"/>
          <a:chExt cx="372248" cy="249988"/>
        </a:xfrm>
        <a:noFill/>
      </xdr:grpSpPr>
      <xdr:sp macro="" textlink="PivotTables!BG9">
        <xdr:nvSpPr>
          <xdr:cNvPr id="121" name="TextBox 120">
            <a:extLst>
              <a:ext uri="{FF2B5EF4-FFF2-40B4-BE49-F238E27FC236}">
                <a16:creationId xmlns:a16="http://schemas.microsoft.com/office/drawing/2014/main" id="{4F450587-5F71-4061-84FE-0A5C18A15546}"/>
              </a:ext>
            </a:extLst>
          </xdr:cNvPr>
          <xdr:cNvSpPr txBox="1"/>
        </xdr:nvSpPr>
        <xdr:spPr>
          <a:xfrm>
            <a:off x="3310061" y="5252838"/>
            <a:ext cx="215778" cy="24998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6B102FD-7DF1-4F33-9EC4-CC7A253A7662}" type="TxLink">
              <a:rPr lang="en-US" sz="1000" b="0" i="0" u="none" strike="noStrike">
                <a:solidFill>
                  <a:srgbClr val="5A097C"/>
                </a:solidFill>
                <a:latin typeface="Calibri"/>
                <a:ea typeface="Calibri"/>
                <a:cs typeface="Calibri"/>
              </a:rPr>
              <a:pPr algn="ctr"/>
              <a:t> </a:t>
            </a:fld>
            <a:endParaRPr lang="en-IN" sz="1000"/>
          </a:p>
        </xdr:txBody>
      </xdr:sp>
      <xdr:sp macro="" textlink="PivotTables!BI9">
        <xdr:nvSpPr>
          <xdr:cNvPr id="122" name="TextBox 121">
            <a:extLst>
              <a:ext uri="{FF2B5EF4-FFF2-40B4-BE49-F238E27FC236}">
                <a16:creationId xmlns:a16="http://schemas.microsoft.com/office/drawing/2014/main" id="{26CA20BB-1BDD-42BF-9BCD-D0E4BD3D5183}"/>
              </a:ext>
            </a:extLst>
          </xdr:cNvPr>
          <xdr:cNvSpPr txBox="1"/>
        </xdr:nvSpPr>
        <xdr:spPr>
          <a:xfrm>
            <a:off x="3417572" y="5252838"/>
            <a:ext cx="264737" cy="24998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9C0B31E-A33D-4549-B311-5C81C94E381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7155</xdr:colOff>
      <xdr:row>16</xdr:row>
      <xdr:rowOff>90001</xdr:rowOff>
    </xdr:from>
    <xdr:to>
      <xdr:col>9</xdr:col>
      <xdr:colOff>582910</xdr:colOff>
      <xdr:row>17</xdr:row>
      <xdr:rowOff>156289</xdr:rowOff>
    </xdr:to>
    <xdr:grpSp>
      <xdr:nvGrpSpPr>
        <xdr:cNvPr id="238" name="Group 237">
          <a:extLst>
            <a:ext uri="{FF2B5EF4-FFF2-40B4-BE49-F238E27FC236}">
              <a16:creationId xmlns:a16="http://schemas.microsoft.com/office/drawing/2014/main" id="{B8531131-E86A-FE37-DAFB-215FFDD5018B}"/>
            </a:ext>
          </a:extLst>
        </xdr:cNvPr>
        <xdr:cNvGrpSpPr>
          <a:grpSpLocks noChangeAspect="1"/>
        </xdr:cNvGrpSpPr>
      </xdr:nvGrpSpPr>
      <xdr:grpSpPr>
        <a:xfrm>
          <a:off x="5493555" y="3016081"/>
          <a:ext cx="575755" cy="249168"/>
          <a:chOff x="2426520" y="6527699"/>
          <a:chExt cx="572733" cy="256311"/>
        </a:xfrm>
        <a:noFill/>
      </xdr:grpSpPr>
      <xdr:sp macro="" textlink="PivotTables!BF6">
        <xdr:nvSpPr>
          <xdr:cNvPr id="123" name="TextBox 122">
            <a:extLst>
              <a:ext uri="{FF2B5EF4-FFF2-40B4-BE49-F238E27FC236}">
                <a16:creationId xmlns:a16="http://schemas.microsoft.com/office/drawing/2014/main" id="{9DCBCC55-BEAD-43FA-BB34-42505A46B63F}"/>
              </a:ext>
            </a:extLst>
          </xdr:cNvPr>
          <xdr:cNvSpPr txBox="1"/>
        </xdr:nvSpPr>
        <xdr:spPr>
          <a:xfrm>
            <a:off x="2426520" y="6527699"/>
            <a:ext cx="212527" cy="25631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124" name="TextBox 123">
            <a:extLst>
              <a:ext uri="{FF2B5EF4-FFF2-40B4-BE49-F238E27FC236}">
                <a16:creationId xmlns:a16="http://schemas.microsoft.com/office/drawing/2014/main" id="{EEF01F63-799B-4B08-9F63-F005CBECB148}"/>
              </a:ext>
            </a:extLst>
          </xdr:cNvPr>
          <xdr:cNvSpPr txBox="1"/>
        </xdr:nvSpPr>
        <xdr:spPr>
          <a:xfrm>
            <a:off x="2738506" y="6527699"/>
            <a:ext cx="260747" cy="25631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139063</xdr:colOff>
      <xdr:row>16</xdr:row>
      <xdr:rowOff>83503</xdr:rowOff>
    </xdr:from>
    <xdr:to>
      <xdr:col>10</xdr:col>
      <xdr:colOff>112670</xdr:colOff>
      <xdr:row>17</xdr:row>
      <xdr:rowOff>147627</xdr:rowOff>
    </xdr:to>
    <xdr:grpSp>
      <xdr:nvGrpSpPr>
        <xdr:cNvPr id="239" name="Group 238">
          <a:extLst>
            <a:ext uri="{FF2B5EF4-FFF2-40B4-BE49-F238E27FC236}">
              <a16:creationId xmlns:a16="http://schemas.microsoft.com/office/drawing/2014/main" id="{9E7CC840-87D6-D7DB-2519-50C63ED8CCE6}"/>
            </a:ext>
          </a:extLst>
        </xdr:cNvPr>
        <xdr:cNvGrpSpPr>
          <a:grpSpLocks noChangeAspect="1"/>
        </xdr:cNvGrpSpPr>
      </xdr:nvGrpSpPr>
      <xdr:grpSpPr>
        <a:xfrm>
          <a:off x="5625463" y="3009583"/>
          <a:ext cx="583207" cy="247004"/>
          <a:chOff x="2458888" y="7150448"/>
          <a:chExt cx="580180" cy="250227"/>
        </a:xfrm>
        <a:noFill/>
      </xdr:grpSpPr>
      <xdr:sp macro="" textlink="PivotTables!BG6">
        <xdr:nvSpPr>
          <xdr:cNvPr id="125" name="TextBox 124">
            <a:extLst>
              <a:ext uri="{FF2B5EF4-FFF2-40B4-BE49-F238E27FC236}">
                <a16:creationId xmlns:a16="http://schemas.microsoft.com/office/drawing/2014/main" id="{AFA32936-281C-414E-81C5-71D2A9C3B72E}"/>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126" name="TextBox 125">
            <a:extLst>
              <a:ext uri="{FF2B5EF4-FFF2-40B4-BE49-F238E27FC236}">
                <a16:creationId xmlns:a16="http://schemas.microsoft.com/office/drawing/2014/main" id="{9AC71D12-4145-47B4-8BB4-C7AC036894E6}"/>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347822</xdr:colOff>
      <xdr:row>10</xdr:row>
      <xdr:rowOff>26504</xdr:rowOff>
    </xdr:from>
    <xdr:to>
      <xdr:col>10</xdr:col>
      <xdr:colOff>105377</xdr:colOff>
      <xdr:row>11</xdr:row>
      <xdr:rowOff>91660</xdr:rowOff>
    </xdr:to>
    <xdr:grpSp>
      <xdr:nvGrpSpPr>
        <xdr:cNvPr id="132" name="Group 131">
          <a:extLst>
            <a:ext uri="{FF2B5EF4-FFF2-40B4-BE49-F238E27FC236}">
              <a16:creationId xmlns:a16="http://schemas.microsoft.com/office/drawing/2014/main" id="{0ECCFFF2-2EFD-4FEC-9D81-A1CB2C1674C3}"/>
            </a:ext>
          </a:extLst>
        </xdr:cNvPr>
        <xdr:cNvGrpSpPr>
          <a:grpSpLocks noChangeAspect="1"/>
        </xdr:cNvGrpSpPr>
      </xdr:nvGrpSpPr>
      <xdr:grpSpPr>
        <a:xfrm>
          <a:off x="5834222" y="1855304"/>
          <a:ext cx="367155" cy="248036"/>
          <a:chOff x="3311126" y="5253407"/>
          <a:chExt cx="369876" cy="248851"/>
        </a:xfrm>
        <a:noFill/>
      </xdr:grpSpPr>
      <xdr:sp macro="" textlink="PivotTables!BG9">
        <xdr:nvSpPr>
          <xdr:cNvPr id="209" name="TextBox 208">
            <a:extLst>
              <a:ext uri="{FF2B5EF4-FFF2-40B4-BE49-F238E27FC236}">
                <a16:creationId xmlns:a16="http://schemas.microsoft.com/office/drawing/2014/main" id="{4ABB7873-A614-C5CA-C0CA-BAFAB870FCE8}"/>
              </a:ext>
            </a:extLst>
          </xdr:cNvPr>
          <xdr:cNvSpPr txBox="1"/>
        </xdr:nvSpPr>
        <xdr:spPr>
          <a:xfrm>
            <a:off x="3311126" y="525340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6B102FD-7DF1-4F33-9EC4-CC7A253A7662}" type="TxLink">
              <a:rPr lang="en-US" sz="1000" b="0" i="0" u="none" strike="noStrike">
                <a:solidFill>
                  <a:srgbClr val="5A097C"/>
                </a:solidFill>
                <a:latin typeface="Calibri"/>
                <a:ea typeface="Calibri"/>
                <a:cs typeface="Calibri"/>
              </a:rPr>
              <a:pPr algn="ctr"/>
              <a:t> </a:t>
            </a:fld>
            <a:endParaRPr lang="en-IN" sz="1000"/>
          </a:p>
        </xdr:txBody>
      </xdr:sp>
      <xdr:sp macro="" textlink="PivotTables!BI9">
        <xdr:nvSpPr>
          <xdr:cNvPr id="210" name="TextBox 209">
            <a:extLst>
              <a:ext uri="{FF2B5EF4-FFF2-40B4-BE49-F238E27FC236}">
                <a16:creationId xmlns:a16="http://schemas.microsoft.com/office/drawing/2014/main" id="{63EBA89A-FDE1-7B42-2BCB-B1C6240CF854}"/>
              </a:ext>
            </a:extLst>
          </xdr:cNvPr>
          <xdr:cNvSpPr txBox="1"/>
        </xdr:nvSpPr>
        <xdr:spPr>
          <a:xfrm>
            <a:off x="3418879" y="525340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9C0B31E-A33D-4549-B311-5C81C94E381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284167</xdr:colOff>
      <xdr:row>10</xdr:row>
      <xdr:rowOff>157995</xdr:rowOff>
    </xdr:from>
    <xdr:to>
      <xdr:col>10</xdr:col>
      <xdr:colOff>41722</xdr:colOff>
      <xdr:row>12</xdr:row>
      <xdr:rowOff>39620</xdr:rowOff>
    </xdr:to>
    <xdr:grpSp>
      <xdr:nvGrpSpPr>
        <xdr:cNvPr id="211" name="Group 210">
          <a:extLst>
            <a:ext uri="{FF2B5EF4-FFF2-40B4-BE49-F238E27FC236}">
              <a16:creationId xmlns:a16="http://schemas.microsoft.com/office/drawing/2014/main" id="{BF547DF0-2C1E-4769-A03B-F96BD056CA56}"/>
            </a:ext>
          </a:extLst>
        </xdr:cNvPr>
        <xdr:cNvGrpSpPr>
          <a:grpSpLocks noChangeAspect="1"/>
        </xdr:cNvGrpSpPr>
      </xdr:nvGrpSpPr>
      <xdr:grpSpPr>
        <a:xfrm>
          <a:off x="5770567" y="1986795"/>
          <a:ext cx="367155" cy="247385"/>
          <a:chOff x="3311126" y="5253407"/>
          <a:chExt cx="369876" cy="248851"/>
        </a:xfrm>
        <a:noFill/>
      </xdr:grpSpPr>
      <xdr:sp macro="" textlink="PivotTables!BG9">
        <xdr:nvSpPr>
          <xdr:cNvPr id="212" name="TextBox 211">
            <a:extLst>
              <a:ext uri="{FF2B5EF4-FFF2-40B4-BE49-F238E27FC236}">
                <a16:creationId xmlns:a16="http://schemas.microsoft.com/office/drawing/2014/main" id="{8A03BE30-7042-75AB-A8AD-0510FD6AA1B0}"/>
              </a:ext>
            </a:extLst>
          </xdr:cNvPr>
          <xdr:cNvSpPr txBox="1"/>
        </xdr:nvSpPr>
        <xdr:spPr>
          <a:xfrm>
            <a:off x="3311126" y="525340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6B102FD-7DF1-4F33-9EC4-CC7A253A7662}" type="TxLink">
              <a:rPr lang="en-US" sz="1000" b="0" i="0" u="none" strike="noStrike">
                <a:solidFill>
                  <a:srgbClr val="5A097C"/>
                </a:solidFill>
                <a:latin typeface="Calibri"/>
                <a:ea typeface="Calibri"/>
                <a:cs typeface="Calibri"/>
              </a:rPr>
              <a:pPr algn="ctr"/>
              <a:t> </a:t>
            </a:fld>
            <a:endParaRPr lang="en-IN" sz="1000"/>
          </a:p>
        </xdr:txBody>
      </xdr:sp>
      <xdr:sp macro="" textlink="PivotTables!BI9">
        <xdr:nvSpPr>
          <xdr:cNvPr id="213" name="TextBox 212">
            <a:extLst>
              <a:ext uri="{FF2B5EF4-FFF2-40B4-BE49-F238E27FC236}">
                <a16:creationId xmlns:a16="http://schemas.microsoft.com/office/drawing/2014/main" id="{0DFB60B5-2582-3752-46D5-0BD3BB79D9AB}"/>
              </a:ext>
            </a:extLst>
          </xdr:cNvPr>
          <xdr:cNvSpPr txBox="1"/>
        </xdr:nvSpPr>
        <xdr:spPr>
          <a:xfrm>
            <a:off x="3418879" y="525340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9C0B31E-A33D-4549-B311-5C81C94E381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149757</xdr:colOff>
      <xdr:row>9</xdr:row>
      <xdr:rowOff>146722</xdr:rowOff>
    </xdr:from>
    <xdr:to>
      <xdr:col>9</xdr:col>
      <xdr:colOff>518330</xdr:colOff>
      <xdr:row>11</xdr:row>
      <xdr:rowOff>30448</xdr:rowOff>
    </xdr:to>
    <xdr:grpSp>
      <xdr:nvGrpSpPr>
        <xdr:cNvPr id="214" name="Group 213">
          <a:extLst>
            <a:ext uri="{FF2B5EF4-FFF2-40B4-BE49-F238E27FC236}">
              <a16:creationId xmlns:a16="http://schemas.microsoft.com/office/drawing/2014/main" id="{5CFF1614-7D64-46AB-8C48-48967D684C88}"/>
            </a:ext>
          </a:extLst>
        </xdr:cNvPr>
        <xdr:cNvGrpSpPr>
          <a:grpSpLocks noChangeAspect="1"/>
        </xdr:cNvGrpSpPr>
      </xdr:nvGrpSpPr>
      <xdr:grpSpPr>
        <a:xfrm>
          <a:off x="5636157" y="1792642"/>
          <a:ext cx="368573" cy="249486"/>
          <a:chOff x="3310061" y="5252348"/>
          <a:chExt cx="372248" cy="250970"/>
        </a:xfrm>
        <a:noFill/>
      </xdr:grpSpPr>
      <xdr:sp macro="" textlink="PivotTables!BG9">
        <xdr:nvSpPr>
          <xdr:cNvPr id="215" name="TextBox 214">
            <a:extLst>
              <a:ext uri="{FF2B5EF4-FFF2-40B4-BE49-F238E27FC236}">
                <a16:creationId xmlns:a16="http://schemas.microsoft.com/office/drawing/2014/main" id="{2B397BB1-B921-88B1-D0FD-89AD382DC637}"/>
              </a:ext>
            </a:extLst>
          </xdr:cNvPr>
          <xdr:cNvSpPr txBox="1"/>
        </xdr:nvSpPr>
        <xdr:spPr>
          <a:xfrm>
            <a:off x="3310061" y="5252348"/>
            <a:ext cx="215778" cy="25097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6B102FD-7DF1-4F33-9EC4-CC7A253A7662}" type="TxLink">
              <a:rPr lang="en-US" sz="1000" b="0" i="0" u="none" strike="noStrike">
                <a:solidFill>
                  <a:srgbClr val="5A097C"/>
                </a:solidFill>
                <a:latin typeface="Calibri"/>
                <a:ea typeface="Calibri"/>
                <a:cs typeface="Calibri"/>
              </a:rPr>
              <a:pPr algn="ctr"/>
              <a:t> </a:t>
            </a:fld>
            <a:endParaRPr lang="en-IN" sz="1000"/>
          </a:p>
        </xdr:txBody>
      </xdr:sp>
      <xdr:sp macro="" textlink="PivotTables!BI9">
        <xdr:nvSpPr>
          <xdr:cNvPr id="216" name="TextBox 215">
            <a:extLst>
              <a:ext uri="{FF2B5EF4-FFF2-40B4-BE49-F238E27FC236}">
                <a16:creationId xmlns:a16="http://schemas.microsoft.com/office/drawing/2014/main" id="{61BFD112-12A7-541E-8913-BF1B07BD07D8}"/>
              </a:ext>
            </a:extLst>
          </xdr:cNvPr>
          <xdr:cNvSpPr txBox="1"/>
        </xdr:nvSpPr>
        <xdr:spPr>
          <a:xfrm>
            <a:off x="3417573" y="5252348"/>
            <a:ext cx="264736" cy="25097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9C0B31E-A33D-4549-B311-5C81C94E381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209230</xdr:colOff>
      <xdr:row>11</xdr:row>
      <xdr:rowOff>39415</xdr:rowOff>
    </xdr:from>
    <xdr:to>
      <xdr:col>9</xdr:col>
      <xdr:colOff>577803</xdr:colOff>
      <xdr:row>12</xdr:row>
      <xdr:rowOff>105704</xdr:rowOff>
    </xdr:to>
    <xdr:grpSp>
      <xdr:nvGrpSpPr>
        <xdr:cNvPr id="217" name="Group 216">
          <a:extLst>
            <a:ext uri="{FF2B5EF4-FFF2-40B4-BE49-F238E27FC236}">
              <a16:creationId xmlns:a16="http://schemas.microsoft.com/office/drawing/2014/main" id="{44B4C7DF-73B0-4FC1-B4CA-BFF571B238B7}"/>
            </a:ext>
          </a:extLst>
        </xdr:cNvPr>
        <xdr:cNvGrpSpPr>
          <a:grpSpLocks noChangeAspect="1"/>
        </xdr:cNvGrpSpPr>
      </xdr:nvGrpSpPr>
      <xdr:grpSpPr>
        <a:xfrm>
          <a:off x="5695630" y="2051095"/>
          <a:ext cx="368573" cy="249169"/>
          <a:chOff x="3310061" y="5252837"/>
          <a:chExt cx="372248" cy="249990"/>
        </a:xfrm>
        <a:noFill/>
      </xdr:grpSpPr>
      <xdr:sp macro="" textlink="PivotTables!BG9">
        <xdr:nvSpPr>
          <xdr:cNvPr id="218" name="TextBox 217">
            <a:extLst>
              <a:ext uri="{FF2B5EF4-FFF2-40B4-BE49-F238E27FC236}">
                <a16:creationId xmlns:a16="http://schemas.microsoft.com/office/drawing/2014/main" id="{7E388EFD-20A4-DEDB-472C-7F84F5715E2F}"/>
              </a:ext>
            </a:extLst>
          </xdr:cNvPr>
          <xdr:cNvSpPr txBox="1"/>
        </xdr:nvSpPr>
        <xdr:spPr>
          <a:xfrm>
            <a:off x="3310061" y="5252837"/>
            <a:ext cx="215778" cy="24999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6B102FD-7DF1-4F33-9EC4-CC7A253A7662}" type="TxLink">
              <a:rPr lang="en-US" sz="1000" b="0" i="0" u="none" strike="noStrike">
                <a:solidFill>
                  <a:srgbClr val="5A097C"/>
                </a:solidFill>
                <a:latin typeface="Calibri"/>
                <a:ea typeface="Calibri"/>
                <a:cs typeface="Calibri"/>
              </a:rPr>
              <a:pPr algn="ctr"/>
              <a:t> </a:t>
            </a:fld>
            <a:endParaRPr lang="en-IN" sz="1000"/>
          </a:p>
        </xdr:txBody>
      </xdr:sp>
      <xdr:sp macro="" textlink="PivotTables!BI9">
        <xdr:nvSpPr>
          <xdr:cNvPr id="219" name="TextBox 218">
            <a:extLst>
              <a:ext uri="{FF2B5EF4-FFF2-40B4-BE49-F238E27FC236}">
                <a16:creationId xmlns:a16="http://schemas.microsoft.com/office/drawing/2014/main" id="{33B14790-2CE2-C432-3534-A5EFE8249B55}"/>
              </a:ext>
            </a:extLst>
          </xdr:cNvPr>
          <xdr:cNvSpPr txBox="1"/>
        </xdr:nvSpPr>
        <xdr:spPr>
          <a:xfrm>
            <a:off x="3417573" y="5252837"/>
            <a:ext cx="264736" cy="24999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9C0B31E-A33D-4549-B311-5C81C94E381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418446</xdr:colOff>
      <xdr:row>11</xdr:row>
      <xdr:rowOff>39049</xdr:rowOff>
    </xdr:from>
    <xdr:to>
      <xdr:col>10</xdr:col>
      <xdr:colOff>176001</xdr:colOff>
      <xdr:row>12</xdr:row>
      <xdr:rowOff>104204</xdr:rowOff>
    </xdr:to>
    <xdr:grpSp>
      <xdr:nvGrpSpPr>
        <xdr:cNvPr id="220" name="Group 219">
          <a:extLst>
            <a:ext uri="{FF2B5EF4-FFF2-40B4-BE49-F238E27FC236}">
              <a16:creationId xmlns:a16="http://schemas.microsoft.com/office/drawing/2014/main" id="{408CB6D4-D865-4305-BCC5-53A36CDE11F8}"/>
            </a:ext>
          </a:extLst>
        </xdr:cNvPr>
        <xdr:cNvGrpSpPr>
          <a:grpSpLocks noChangeAspect="1"/>
        </xdr:cNvGrpSpPr>
      </xdr:nvGrpSpPr>
      <xdr:grpSpPr>
        <a:xfrm>
          <a:off x="5904846" y="2050729"/>
          <a:ext cx="367155" cy="248035"/>
          <a:chOff x="3311126" y="5253407"/>
          <a:chExt cx="369876" cy="248851"/>
        </a:xfrm>
        <a:noFill/>
      </xdr:grpSpPr>
      <xdr:sp macro="" textlink="PivotTables!BG9">
        <xdr:nvSpPr>
          <xdr:cNvPr id="221" name="TextBox 220">
            <a:extLst>
              <a:ext uri="{FF2B5EF4-FFF2-40B4-BE49-F238E27FC236}">
                <a16:creationId xmlns:a16="http://schemas.microsoft.com/office/drawing/2014/main" id="{9656E994-EF17-DB07-0F9E-508AD4A6CF2F}"/>
              </a:ext>
            </a:extLst>
          </xdr:cNvPr>
          <xdr:cNvSpPr txBox="1"/>
        </xdr:nvSpPr>
        <xdr:spPr>
          <a:xfrm>
            <a:off x="3311126" y="525340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6B102FD-7DF1-4F33-9EC4-CC7A253A7662}" type="TxLink">
              <a:rPr lang="en-US" sz="1000" b="0" i="0" u="none" strike="noStrike">
                <a:solidFill>
                  <a:srgbClr val="5A097C"/>
                </a:solidFill>
                <a:latin typeface="Calibri"/>
                <a:ea typeface="Calibri"/>
                <a:cs typeface="Calibri"/>
              </a:rPr>
              <a:pPr algn="ctr"/>
              <a:t> </a:t>
            </a:fld>
            <a:endParaRPr lang="en-IN" sz="1000"/>
          </a:p>
        </xdr:txBody>
      </xdr:sp>
      <xdr:sp macro="" textlink="PivotTables!BI9">
        <xdr:nvSpPr>
          <xdr:cNvPr id="222" name="TextBox 221">
            <a:extLst>
              <a:ext uri="{FF2B5EF4-FFF2-40B4-BE49-F238E27FC236}">
                <a16:creationId xmlns:a16="http://schemas.microsoft.com/office/drawing/2014/main" id="{4A25FFAD-66D9-875A-B6D2-3D148ADFA0FF}"/>
              </a:ext>
            </a:extLst>
          </xdr:cNvPr>
          <xdr:cNvSpPr txBox="1"/>
        </xdr:nvSpPr>
        <xdr:spPr>
          <a:xfrm>
            <a:off x="3418879" y="525340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9C0B31E-A33D-4549-B311-5C81C94E381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254101</xdr:colOff>
      <xdr:row>10</xdr:row>
      <xdr:rowOff>30689</xdr:rowOff>
    </xdr:from>
    <xdr:to>
      <xdr:col>10</xdr:col>
      <xdr:colOff>42520</xdr:colOff>
      <xdr:row>11</xdr:row>
      <xdr:rowOff>95843</xdr:rowOff>
    </xdr:to>
    <xdr:grpSp>
      <xdr:nvGrpSpPr>
        <xdr:cNvPr id="223" name="Group 222">
          <a:extLst>
            <a:ext uri="{FF2B5EF4-FFF2-40B4-BE49-F238E27FC236}">
              <a16:creationId xmlns:a16="http://schemas.microsoft.com/office/drawing/2014/main" id="{324A3995-4AB9-4390-94CE-77CAF741AC56}"/>
            </a:ext>
          </a:extLst>
        </xdr:cNvPr>
        <xdr:cNvGrpSpPr>
          <a:grpSpLocks noChangeAspect="1"/>
        </xdr:cNvGrpSpPr>
      </xdr:nvGrpSpPr>
      <xdr:grpSpPr>
        <a:xfrm>
          <a:off x="5740501" y="1859489"/>
          <a:ext cx="398019" cy="248034"/>
          <a:chOff x="3278470" y="4642447"/>
          <a:chExt cx="397089" cy="248851"/>
        </a:xfrm>
        <a:noFill/>
      </xdr:grpSpPr>
      <xdr:sp macro="" textlink="PivotTables!BF9">
        <xdr:nvSpPr>
          <xdr:cNvPr id="224" name="TextBox 223">
            <a:extLst>
              <a:ext uri="{FF2B5EF4-FFF2-40B4-BE49-F238E27FC236}">
                <a16:creationId xmlns:a16="http://schemas.microsoft.com/office/drawing/2014/main" id="{C84F20C2-0BC8-1EEE-4B59-908B5FADDF81}"/>
              </a:ext>
            </a:extLst>
          </xdr:cNvPr>
          <xdr:cNvSpPr txBox="1"/>
        </xdr:nvSpPr>
        <xdr:spPr>
          <a:xfrm>
            <a:off x="3278470" y="464244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028674B-96CC-4B49-A4F1-FE5F2829149D}" type="TxLink">
              <a:rPr lang="en-US" sz="1000" b="0" i="0" u="none" strike="noStrike">
                <a:solidFill>
                  <a:srgbClr val="C240D8"/>
                </a:solidFill>
                <a:latin typeface="Calibri"/>
                <a:ea typeface="Calibri"/>
                <a:cs typeface="Calibri"/>
              </a:rPr>
              <a:pPr algn="ctr"/>
              <a:t> </a:t>
            </a:fld>
            <a:endParaRPr lang="en-IN" sz="1000"/>
          </a:p>
        </xdr:txBody>
      </xdr:sp>
      <xdr:sp macro="" textlink="PivotTables!BH9">
        <xdr:nvSpPr>
          <xdr:cNvPr id="225" name="TextBox 224">
            <a:extLst>
              <a:ext uri="{FF2B5EF4-FFF2-40B4-BE49-F238E27FC236}">
                <a16:creationId xmlns:a16="http://schemas.microsoft.com/office/drawing/2014/main" id="{6F7EC08C-5FFC-6716-1A9A-812E064E502C}"/>
              </a:ext>
            </a:extLst>
          </xdr:cNvPr>
          <xdr:cNvSpPr txBox="1"/>
        </xdr:nvSpPr>
        <xdr:spPr>
          <a:xfrm>
            <a:off x="3413436" y="464244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3656E2-D92A-46BC-B890-2BC92A18075B}"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185800</xdr:colOff>
      <xdr:row>10</xdr:row>
      <xdr:rowOff>92486</xdr:rowOff>
    </xdr:from>
    <xdr:to>
      <xdr:col>9</xdr:col>
      <xdr:colOff>582889</xdr:colOff>
      <xdr:row>11</xdr:row>
      <xdr:rowOff>157640</xdr:rowOff>
    </xdr:to>
    <xdr:grpSp>
      <xdr:nvGrpSpPr>
        <xdr:cNvPr id="226" name="Group 225">
          <a:extLst>
            <a:ext uri="{FF2B5EF4-FFF2-40B4-BE49-F238E27FC236}">
              <a16:creationId xmlns:a16="http://schemas.microsoft.com/office/drawing/2014/main" id="{A48AB136-DADE-42C0-8637-51706852D3E5}"/>
            </a:ext>
          </a:extLst>
        </xdr:cNvPr>
        <xdr:cNvGrpSpPr>
          <a:grpSpLocks noChangeAspect="1"/>
        </xdr:cNvGrpSpPr>
      </xdr:nvGrpSpPr>
      <xdr:grpSpPr>
        <a:xfrm>
          <a:off x="5672200" y="1921286"/>
          <a:ext cx="397089" cy="248034"/>
          <a:chOff x="3278470" y="4642447"/>
          <a:chExt cx="397089" cy="248851"/>
        </a:xfrm>
        <a:noFill/>
      </xdr:grpSpPr>
      <xdr:sp macro="" textlink="PivotTables!BF9">
        <xdr:nvSpPr>
          <xdr:cNvPr id="227" name="TextBox 226">
            <a:extLst>
              <a:ext uri="{FF2B5EF4-FFF2-40B4-BE49-F238E27FC236}">
                <a16:creationId xmlns:a16="http://schemas.microsoft.com/office/drawing/2014/main" id="{F86F3672-03E2-A3B7-A422-DC88159B9C01}"/>
              </a:ext>
            </a:extLst>
          </xdr:cNvPr>
          <xdr:cNvSpPr txBox="1"/>
        </xdr:nvSpPr>
        <xdr:spPr>
          <a:xfrm>
            <a:off x="3278470" y="464244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028674B-96CC-4B49-A4F1-FE5F2829149D}" type="TxLink">
              <a:rPr lang="en-US" sz="1000" b="0" i="0" u="none" strike="noStrike">
                <a:solidFill>
                  <a:srgbClr val="C240D8"/>
                </a:solidFill>
                <a:latin typeface="Calibri"/>
                <a:ea typeface="Calibri"/>
                <a:cs typeface="Calibri"/>
              </a:rPr>
              <a:pPr algn="ctr"/>
              <a:t> </a:t>
            </a:fld>
            <a:endParaRPr lang="en-IN" sz="1000"/>
          </a:p>
        </xdr:txBody>
      </xdr:sp>
      <xdr:sp macro="" textlink="PivotTables!BH9">
        <xdr:nvSpPr>
          <xdr:cNvPr id="228" name="TextBox 227">
            <a:extLst>
              <a:ext uri="{FF2B5EF4-FFF2-40B4-BE49-F238E27FC236}">
                <a16:creationId xmlns:a16="http://schemas.microsoft.com/office/drawing/2014/main" id="{6D16FC70-A598-95C6-749C-82CEFBA44518}"/>
              </a:ext>
            </a:extLst>
          </xdr:cNvPr>
          <xdr:cNvSpPr txBox="1"/>
        </xdr:nvSpPr>
        <xdr:spPr>
          <a:xfrm>
            <a:off x="3413436" y="464244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3656E2-D92A-46BC-B890-2BC92A18075B}"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389309</xdr:colOff>
      <xdr:row>10</xdr:row>
      <xdr:rowOff>93880</xdr:rowOff>
    </xdr:from>
    <xdr:to>
      <xdr:col>10</xdr:col>
      <xdr:colOff>177728</xdr:colOff>
      <xdr:row>11</xdr:row>
      <xdr:rowOff>159034</xdr:rowOff>
    </xdr:to>
    <xdr:grpSp>
      <xdr:nvGrpSpPr>
        <xdr:cNvPr id="229" name="Group 228">
          <a:extLst>
            <a:ext uri="{FF2B5EF4-FFF2-40B4-BE49-F238E27FC236}">
              <a16:creationId xmlns:a16="http://schemas.microsoft.com/office/drawing/2014/main" id="{50BB5C11-A52B-4265-9C8F-D5CC70FF66CB}"/>
            </a:ext>
          </a:extLst>
        </xdr:cNvPr>
        <xdr:cNvGrpSpPr>
          <a:grpSpLocks noChangeAspect="1"/>
        </xdr:cNvGrpSpPr>
      </xdr:nvGrpSpPr>
      <xdr:grpSpPr>
        <a:xfrm>
          <a:off x="5875709" y="1922680"/>
          <a:ext cx="398019" cy="248034"/>
          <a:chOff x="3278470" y="4642447"/>
          <a:chExt cx="397089" cy="248851"/>
        </a:xfrm>
        <a:noFill/>
      </xdr:grpSpPr>
      <xdr:sp macro="" textlink="PivotTables!BF9">
        <xdr:nvSpPr>
          <xdr:cNvPr id="230" name="TextBox 229">
            <a:extLst>
              <a:ext uri="{FF2B5EF4-FFF2-40B4-BE49-F238E27FC236}">
                <a16:creationId xmlns:a16="http://schemas.microsoft.com/office/drawing/2014/main" id="{66411032-FD49-1B13-CE76-ACE94084438B}"/>
              </a:ext>
            </a:extLst>
          </xdr:cNvPr>
          <xdr:cNvSpPr txBox="1"/>
        </xdr:nvSpPr>
        <xdr:spPr>
          <a:xfrm>
            <a:off x="3278470" y="464244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028674B-96CC-4B49-A4F1-FE5F2829149D}" type="TxLink">
              <a:rPr lang="en-US" sz="1000" b="0" i="0" u="none" strike="noStrike">
                <a:solidFill>
                  <a:srgbClr val="C240D8"/>
                </a:solidFill>
                <a:latin typeface="Calibri"/>
                <a:ea typeface="Calibri"/>
                <a:cs typeface="Calibri"/>
              </a:rPr>
              <a:pPr algn="ctr"/>
              <a:t> </a:t>
            </a:fld>
            <a:endParaRPr lang="en-IN" sz="1000"/>
          </a:p>
        </xdr:txBody>
      </xdr:sp>
      <xdr:sp macro="" textlink="PivotTables!BH9">
        <xdr:nvSpPr>
          <xdr:cNvPr id="231" name="TextBox 230">
            <a:extLst>
              <a:ext uri="{FF2B5EF4-FFF2-40B4-BE49-F238E27FC236}">
                <a16:creationId xmlns:a16="http://schemas.microsoft.com/office/drawing/2014/main" id="{631C9A02-17B7-1E6C-7226-693A49ACDE0F}"/>
              </a:ext>
            </a:extLst>
          </xdr:cNvPr>
          <xdr:cNvSpPr txBox="1"/>
        </xdr:nvSpPr>
        <xdr:spPr>
          <a:xfrm>
            <a:off x="3413436" y="464244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3656E2-D92A-46BC-B890-2BC92A18075B}"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183941</xdr:colOff>
      <xdr:row>10</xdr:row>
      <xdr:rowOff>30225</xdr:rowOff>
    </xdr:from>
    <xdr:to>
      <xdr:col>9</xdr:col>
      <xdr:colOff>581030</xdr:colOff>
      <xdr:row>11</xdr:row>
      <xdr:rowOff>95379</xdr:rowOff>
    </xdr:to>
    <xdr:grpSp>
      <xdr:nvGrpSpPr>
        <xdr:cNvPr id="232" name="Group 231">
          <a:extLst>
            <a:ext uri="{FF2B5EF4-FFF2-40B4-BE49-F238E27FC236}">
              <a16:creationId xmlns:a16="http://schemas.microsoft.com/office/drawing/2014/main" id="{8916B6D4-5B23-4704-84C8-CE7F3E4B7771}"/>
            </a:ext>
          </a:extLst>
        </xdr:cNvPr>
        <xdr:cNvGrpSpPr>
          <a:grpSpLocks noChangeAspect="1"/>
        </xdr:cNvGrpSpPr>
      </xdr:nvGrpSpPr>
      <xdr:grpSpPr>
        <a:xfrm>
          <a:off x="5670341" y="1859025"/>
          <a:ext cx="397089" cy="248034"/>
          <a:chOff x="3278470" y="4642447"/>
          <a:chExt cx="397089" cy="248851"/>
        </a:xfrm>
        <a:noFill/>
      </xdr:grpSpPr>
      <xdr:sp macro="" textlink="PivotTables!BF9">
        <xdr:nvSpPr>
          <xdr:cNvPr id="233" name="TextBox 232">
            <a:extLst>
              <a:ext uri="{FF2B5EF4-FFF2-40B4-BE49-F238E27FC236}">
                <a16:creationId xmlns:a16="http://schemas.microsoft.com/office/drawing/2014/main" id="{2B120B10-53D9-233C-2280-73CF5C0CA6DA}"/>
              </a:ext>
            </a:extLst>
          </xdr:cNvPr>
          <xdr:cNvSpPr txBox="1"/>
        </xdr:nvSpPr>
        <xdr:spPr>
          <a:xfrm>
            <a:off x="3278470" y="464244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028674B-96CC-4B49-A4F1-FE5F2829149D}" type="TxLink">
              <a:rPr lang="en-US" sz="1000" b="0" i="0" u="none" strike="noStrike">
                <a:solidFill>
                  <a:srgbClr val="C240D8"/>
                </a:solidFill>
                <a:latin typeface="Calibri"/>
                <a:ea typeface="Calibri"/>
                <a:cs typeface="Calibri"/>
              </a:rPr>
              <a:pPr algn="ctr"/>
              <a:t> </a:t>
            </a:fld>
            <a:endParaRPr lang="en-IN" sz="1000"/>
          </a:p>
        </xdr:txBody>
      </xdr:sp>
      <xdr:sp macro="" textlink="PivotTables!BH9">
        <xdr:nvSpPr>
          <xdr:cNvPr id="234" name="TextBox 233">
            <a:extLst>
              <a:ext uri="{FF2B5EF4-FFF2-40B4-BE49-F238E27FC236}">
                <a16:creationId xmlns:a16="http://schemas.microsoft.com/office/drawing/2014/main" id="{ED588606-FC88-55DA-44E7-2350380F9E98}"/>
              </a:ext>
            </a:extLst>
          </xdr:cNvPr>
          <xdr:cNvSpPr txBox="1"/>
        </xdr:nvSpPr>
        <xdr:spPr>
          <a:xfrm>
            <a:off x="3413436" y="464244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3656E2-D92A-46BC-B890-2BC92A18075B}"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48267</xdr:colOff>
      <xdr:row>10</xdr:row>
      <xdr:rowOff>29296</xdr:rowOff>
    </xdr:from>
    <xdr:to>
      <xdr:col>9</xdr:col>
      <xdr:colOff>445356</xdr:colOff>
      <xdr:row>11</xdr:row>
      <xdr:rowOff>94450</xdr:rowOff>
    </xdr:to>
    <xdr:grpSp>
      <xdr:nvGrpSpPr>
        <xdr:cNvPr id="235" name="Group 234">
          <a:extLst>
            <a:ext uri="{FF2B5EF4-FFF2-40B4-BE49-F238E27FC236}">
              <a16:creationId xmlns:a16="http://schemas.microsoft.com/office/drawing/2014/main" id="{230A4E81-B57A-4915-A565-EF3630C98434}"/>
            </a:ext>
          </a:extLst>
        </xdr:cNvPr>
        <xdr:cNvGrpSpPr>
          <a:grpSpLocks noChangeAspect="1"/>
        </xdr:cNvGrpSpPr>
      </xdr:nvGrpSpPr>
      <xdr:grpSpPr>
        <a:xfrm>
          <a:off x="5534667" y="1858096"/>
          <a:ext cx="397089" cy="248034"/>
          <a:chOff x="3278470" y="4642447"/>
          <a:chExt cx="397089" cy="248851"/>
        </a:xfrm>
        <a:noFill/>
      </xdr:grpSpPr>
      <xdr:sp macro="" textlink="PivotTables!BF9">
        <xdr:nvSpPr>
          <xdr:cNvPr id="236" name="TextBox 235">
            <a:extLst>
              <a:ext uri="{FF2B5EF4-FFF2-40B4-BE49-F238E27FC236}">
                <a16:creationId xmlns:a16="http://schemas.microsoft.com/office/drawing/2014/main" id="{EF92247B-B432-31B5-7107-D8D33795E3F9}"/>
              </a:ext>
            </a:extLst>
          </xdr:cNvPr>
          <xdr:cNvSpPr txBox="1"/>
        </xdr:nvSpPr>
        <xdr:spPr>
          <a:xfrm>
            <a:off x="3278470" y="4642447"/>
            <a:ext cx="213648"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028674B-96CC-4B49-A4F1-FE5F2829149D}" type="TxLink">
              <a:rPr lang="en-US" sz="1000" b="0" i="0" u="none" strike="noStrike">
                <a:solidFill>
                  <a:srgbClr val="C240D8"/>
                </a:solidFill>
                <a:latin typeface="Calibri"/>
                <a:ea typeface="Calibri"/>
                <a:cs typeface="Calibri"/>
              </a:rPr>
              <a:pPr algn="ctr"/>
              <a:t> </a:t>
            </a:fld>
            <a:endParaRPr lang="en-IN" sz="1000"/>
          </a:p>
        </xdr:txBody>
      </xdr:sp>
      <xdr:sp macro="" textlink="PivotTables!BH9">
        <xdr:nvSpPr>
          <xdr:cNvPr id="237" name="TextBox 236">
            <a:extLst>
              <a:ext uri="{FF2B5EF4-FFF2-40B4-BE49-F238E27FC236}">
                <a16:creationId xmlns:a16="http://schemas.microsoft.com/office/drawing/2014/main" id="{6B5B4FA0-3357-C469-0508-8014A337E149}"/>
              </a:ext>
            </a:extLst>
          </xdr:cNvPr>
          <xdr:cNvSpPr txBox="1"/>
        </xdr:nvSpPr>
        <xdr:spPr>
          <a:xfrm>
            <a:off x="3413436" y="4642447"/>
            <a:ext cx="262123" cy="24885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13656E2-D92A-46BC-B890-2BC92A18075B}"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14</xdr:col>
      <xdr:colOff>277005</xdr:colOff>
      <xdr:row>12</xdr:row>
      <xdr:rowOff>113135</xdr:rowOff>
    </xdr:from>
    <xdr:to>
      <xdr:col>15</xdr:col>
      <xdr:colOff>249932</xdr:colOff>
      <xdr:row>13</xdr:row>
      <xdr:rowOff>179651</xdr:rowOff>
    </xdr:to>
    <xdr:grpSp>
      <xdr:nvGrpSpPr>
        <xdr:cNvPr id="240" name="Group 239">
          <a:extLst>
            <a:ext uri="{FF2B5EF4-FFF2-40B4-BE49-F238E27FC236}">
              <a16:creationId xmlns:a16="http://schemas.microsoft.com/office/drawing/2014/main" id="{79F3D719-CC74-4EE3-9887-FEF3B51DE2F6}"/>
            </a:ext>
          </a:extLst>
        </xdr:cNvPr>
        <xdr:cNvGrpSpPr>
          <a:grpSpLocks noChangeAspect="1"/>
        </xdr:cNvGrpSpPr>
      </xdr:nvGrpSpPr>
      <xdr:grpSpPr>
        <a:xfrm>
          <a:off x="8811405" y="2307695"/>
          <a:ext cx="582527" cy="249396"/>
          <a:chOff x="2459155" y="7147952"/>
          <a:chExt cx="579585" cy="255219"/>
        </a:xfrm>
        <a:noFill/>
      </xdr:grpSpPr>
      <xdr:sp macro="" textlink="PivotTables!BG8">
        <xdr:nvSpPr>
          <xdr:cNvPr id="241" name="TextBox 240">
            <a:extLst>
              <a:ext uri="{FF2B5EF4-FFF2-40B4-BE49-F238E27FC236}">
                <a16:creationId xmlns:a16="http://schemas.microsoft.com/office/drawing/2014/main" id="{F835F770-DCFB-5AFF-55CD-6352169E3DB1}"/>
              </a:ext>
            </a:extLst>
          </xdr:cNvPr>
          <xdr:cNvSpPr txBox="1"/>
        </xdr:nvSpPr>
        <xdr:spPr>
          <a:xfrm>
            <a:off x="2459155" y="7147952"/>
            <a:ext cx="21256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B1C20CC-1834-42EF-8D81-364CA5C6E70F}" type="TxLink">
              <a:rPr lang="en-US" sz="1000" b="0" i="0" u="none" strike="noStrike">
                <a:solidFill>
                  <a:srgbClr val="5A097C"/>
                </a:solidFill>
                <a:latin typeface="Calibri"/>
                <a:ea typeface="Calibri"/>
                <a:cs typeface="Calibri"/>
              </a:rPr>
              <a:pPr algn="ctr"/>
              <a:t> </a:t>
            </a:fld>
            <a:endParaRPr lang="en-IN" sz="1000"/>
          </a:p>
        </xdr:txBody>
      </xdr:sp>
      <xdr:sp macro="" textlink="PivotTables!BI8">
        <xdr:nvSpPr>
          <xdr:cNvPr id="242" name="TextBox 241">
            <a:extLst>
              <a:ext uri="{FF2B5EF4-FFF2-40B4-BE49-F238E27FC236}">
                <a16:creationId xmlns:a16="http://schemas.microsoft.com/office/drawing/2014/main" id="{F3B697BD-5C18-A363-B635-35F57F224296}"/>
              </a:ext>
            </a:extLst>
          </xdr:cNvPr>
          <xdr:cNvSpPr txBox="1"/>
        </xdr:nvSpPr>
        <xdr:spPr>
          <a:xfrm>
            <a:off x="2777941" y="7147952"/>
            <a:ext cx="26079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53FD02A-38ED-43EE-9870-7CDCAC7DB1B5}"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14</xdr:col>
      <xdr:colOff>283622</xdr:colOff>
      <xdr:row>11</xdr:row>
      <xdr:rowOff>102250</xdr:rowOff>
    </xdr:from>
    <xdr:to>
      <xdr:col>15</xdr:col>
      <xdr:colOff>249728</xdr:colOff>
      <xdr:row>12</xdr:row>
      <xdr:rowOff>168765</xdr:rowOff>
    </xdr:to>
    <xdr:grpSp>
      <xdr:nvGrpSpPr>
        <xdr:cNvPr id="243" name="Group 242">
          <a:extLst>
            <a:ext uri="{FF2B5EF4-FFF2-40B4-BE49-F238E27FC236}">
              <a16:creationId xmlns:a16="http://schemas.microsoft.com/office/drawing/2014/main" id="{E76119EF-D8CA-46E5-86F8-7AD933D9EFF2}"/>
            </a:ext>
          </a:extLst>
        </xdr:cNvPr>
        <xdr:cNvGrpSpPr>
          <a:grpSpLocks noChangeAspect="1"/>
        </xdr:cNvGrpSpPr>
      </xdr:nvGrpSpPr>
      <xdr:grpSpPr>
        <a:xfrm>
          <a:off x="8818022" y="2113930"/>
          <a:ext cx="575706" cy="249395"/>
          <a:chOff x="2426505" y="6528245"/>
          <a:chExt cx="572766" cy="255219"/>
        </a:xfrm>
        <a:noFill/>
      </xdr:grpSpPr>
      <xdr:sp macro="" textlink="PivotTables!BF8">
        <xdr:nvSpPr>
          <xdr:cNvPr id="244" name="TextBox 243">
            <a:extLst>
              <a:ext uri="{FF2B5EF4-FFF2-40B4-BE49-F238E27FC236}">
                <a16:creationId xmlns:a16="http://schemas.microsoft.com/office/drawing/2014/main" id="{D9B4C4E1-88C0-6177-33C3-22AD2F8D3301}"/>
              </a:ext>
            </a:extLst>
          </xdr:cNvPr>
          <xdr:cNvSpPr txBox="1"/>
        </xdr:nvSpPr>
        <xdr:spPr>
          <a:xfrm>
            <a:off x="2426505" y="6528245"/>
            <a:ext cx="212557"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FE850DAD-3575-422C-BE75-49FAEE0A3548}" type="TxLink">
              <a:rPr lang="en-US" sz="1000" b="0" i="0" u="none" strike="noStrike">
                <a:solidFill>
                  <a:srgbClr val="C240D8"/>
                </a:solidFill>
                <a:latin typeface="Calibri"/>
                <a:ea typeface="Calibri"/>
                <a:cs typeface="Calibri"/>
              </a:rPr>
              <a:pPr algn="ctr"/>
              <a:t> </a:t>
            </a:fld>
            <a:endParaRPr lang="en-IN" sz="1000"/>
          </a:p>
        </xdr:txBody>
      </xdr:sp>
      <xdr:sp macro="" textlink="PivotTables!BH8">
        <xdr:nvSpPr>
          <xdr:cNvPr id="245" name="TextBox 244">
            <a:extLst>
              <a:ext uri="{FF2B5EF4-FFF2-40B4-BE49-F238E27FC236}">
                <a16:creationId xmlns:a16="http://schemas.microsoft.com/office/drawing/2014/main" id="{6446598A-64E5-C360-D30D-0B2A1067B8B2}"/>
              </a:ext>
            </a:extLst>
          </xdr:cNvPr>
          <xdr:cNvSpPr txBox="1"/>
        </xdr:nvSpPr>
        <xdr:spPr>
          <a:xfrm>
            <a:off x="2738487" y="6528245"/>
            <a:ext cx="260784"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4A8E38B-380D-434C-A773-6CDB27419169}"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14</xdr:col>
      <xdr:colOff>419693</xdr:colOff>
      <xdr:row>11</xdr:row>
      <xdr:rowOff>164843</xdr:rowOff>
    </xdr:from>
    <xdr:to>
      <xdr:col>15</xdr:col>
      <xdr:colOff>385799</xdr:colOff>
      <xdr:row>13</xdr:row>
      <xdr:rowOff>49023</xdr:rowOff>
    </xdr:to>
    <xdr:grpSp>
      <xdr:nvGrpSpPr>
        <xdr:cNvPr id="246" name="Group 245">
          <a:extLst>
            <a:ext uri="{FF2B5EF4-FFF2-40B4-BE49-F238E27FC236}">
              <a16:creationId xmlns:a16="http://schemas.microsoft.com/office/drawing/2014/main" id="{F9A70597-7C1A-4F04-B887-EC08A1EDA2DD}"/>
            </a:ext>
          </a:extLst>
        </xdr:cNvPr>
        <xdr:cNvGrpSpPr>
          <a:grpSpLocks noChangeAspect="1"/>
        </xdr:cNvGrpSpPr>
      </xdr:nvGrpSpPr>
      <xdr:grpSpPr>
        <a:xfrm>
          <a:off x="8954093" y="2176523"/>
          <a:ext cx="575706" cy="249940"/>
          <a:chOff x="2426505" y="6528245"/>
          <a:chExt cx="572766" cy="255219"/>
        </a:xfrm>
        <a:noFill/>
      </xdr:grpSpPr>
      <xdr:sp macro="" textlink="PivotTables!BF8">
        <xdr:nvSpPr>
          <xdr:cNvPr id="247" name="TextBox 246">
            <a:extLst>
              <a:ext uri="{FF2B5EF4-FFF2-40B4-BE49-F238E27FC236}">
                <a16:creationId xmlns:a16="http://schemas.microsoft.com/office/drawing/2014/main" id="{579FF6B3-9095-014A-57E9-CE3B51797BD4}"/>
              </a:ext>
            </a:extLst>
          </xdr:cNvPr>
          <xdr:cNvSpPr txBox="1"/>
        </xdr:nvSpPr>
        <xdr:spPr>
          <a:xfrm>
            <a:off x="2426505" y="6528245"/>
            <a:ext cx="212557"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FE850DAD-3575-422C-BE75-49FAEE0A3548}" type="TxLink">
              <a:rPr lang="en-US" sz="1000" b="0" i="0" u="none" strike="noStrike">
                <a:solidFill>
                  <a:srgbClr val="C240D8"/>
                </a:solidFill>
                <a:latin typeface="Calibri"/>
                <a:ea typeface="Calibri"/>
                <a:cs typeface="Calibri"/>
              </a:rPr>
              <a:pPr algn="ctr"/>
              <a:t> </a:t>
            </a:fld>
            <a:endParaRPr lang="en-IN" sz="1000"/>
          </a:p>
        </xdr:txBody>
      </xdr:sp>
      <xdr:sp macro="" textlink="PivotTables!BH8">
        <xdr:nvSpPr>
          <xdr:cNvPr id="248" name="TextBox 247">
            <a:extLst>
              <a:ext uri="{FF2B5EF4-FFF2-40B4-BE49-F238E27FC236}">
                <a16:creationId xmlns:a16="http://schemas.microsoft.com/office/drawing/2014/main" id="{6842F951-4089-93E6-347C-A9FAB12B9CCB}"/>
              </a:ext>
            </a:extLst>
          </xdr:cNvPr>
          <xdr:cNvSpPr txBox="1"/>
        </xdr:nvSpPr>
        <xdr:spPr>
          <a:xfrm>
            <a:off x="2738487" y="6528245"/>
            <a:ext cx="260784"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4A8E38B-380D-434C-A773-6CDB27419169}"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14</xdr:col>
      <xdr:colOff>210144</xdr:colOff>
      <xdr:row>12</xdr:row>
      <xdr:rowOff>47822</xdr:rowOff>
    </xdr:from>
    <xdr:to>
      <xdr:col>15</xdr:col>
      <xdr:colOff>176250</xdr:colOff>
      <xdr:row>13</xdr:row>
      <xdr:rowOff>114338</xdr:rowOff>
    </xdr:to>
    <xdr:grpSp>
      <xdr:nvGrpSpPr>
        <xdr:cNvPr id="249" name="Group 248">
          <a:extLst>
            <a:ext uri="{FF2B5EF4-FFF2-40B4-BE49-F238E27FC236}">
              <a16:creationId xmlns:a16="http://schemas.microsoft.com/office/drawing/2014/main" id="{EB782525-D016-4E6C-AF0E-A8F7461F8563}"/>
            </a:ext>
          </a:extLst>
        </xdr:cNvPr>
        <xdr:cNvGrpSpPr>
          <a:grpSpLocks noChangeAspect="1"/>
        </xdr:cNvGrpSpPr>
      </xdr:nvGrpSpPr>
      <xdr:grpSpPr>
        <a:xfrm>
          <a:off x="8744544" y="2242382"/>
          <a:ext cx="575706" cy="249396"/>
          <a:chOff x="2426505" y="6528245"/>
          <a:chExt cx="572766" cy="255219"/>
        </a:xfrm>
        <a:noFill/>
      </xdr:grpSpPr>
      <xdr:sp macro="" textlink="PivotTables!BF8">
        <xdr:nvSpPr>
          <xdr:cNvPr id="250" name="TextBox 249">
            <a:extLst>
              <a:ext uri="{FF2B5EF4-FFF2-40B4-BE49-F238E27FC236}">
                <a16:creationId xmlns:a16="http://schemas.microsoft.com/office/drawing/2014/main" id="{C74B8DCE-10AD-E33B-6B1F-522289E0E586}"/>
              </a:ext>
            </a:extLst>
          </xdr:cNvPr>
          <xdr:cNvSpPr txBox="1"/>
        </xdr:nvSpPr>
        <xdr:spPr>
          <a:xfrm>
            <a:off x="2426505" y="6528245"/>
            <a:ext cx="212557"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FE850DAD-3575-422C-BE75-49FAEE0A3548}" type="TxLink">
              <a:rPr lang="en-US" sz="1000" b="0" i="0" u="none" strike="noStrike">
                <a:solidFill>
                  <a:srgbClr val="C240D8"/>
                </a:solidFill>
                <a:latin typeface="Calibri"/>
                <a:ea typeface="Calibri"/>
                <a:cs typeface="Calibri"/>
              </a:rPr>
              <a:pPr algn="ctr"/>
              <a:t> </a:t>
            </a:fld>
            <a:endParaRPr lang="en-IN" sz="1000"/>
          </a:p>
        </xdr:txBody>
      </xdr:sp>
      <xdr:sp macro="" textlink="PivotTables!BH8">
        <xdr:nvSpPr>
          <xdr:cNvPr id="251" name="TextBox 250">
            <a:extLst>
              <a:ext uri="{FF2B5EF4-FFF2-40B4-BE49-F238E27FC236}">
                <a16:creationId xmlns:a16="http://schemas.microsoft.com/office/drawing/2014/main" id="{75624DDC-0714-0866-07D4-370E664C4592}"/>
              </a:ext>
            </a:extLst>
          </xdr:cNvPr>
          <xdr:cNvSpPr txBox="1"/>
        </xdr:nvSpPr>
        <xdr:spPr>
          <a:xfrm>
            <a:off x="2738487" y="6528245"/>
            <a:ext cx="260784"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4A8E38B-380D-434C-A773-6CDB27419169}"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14</xdr:col>
      <xdr:colOff>348936</xdr:colOff>
      <xdr:row>12</xdr:row>
      <xdr:rowOff>113135</xdr:rowOff>
    </xdr:from>
    <xdr:to>
      <xdr:col>15</xdr:col>
      <xdr:colOff>315042</xdr:colOff>
      <xdr:row>13</xdr:row>
      <xdr:rowOff>179651</xdr:rowOff>
    </xdr:to>
    <xdr:grpSp>
      <xdr:nvGrpSpPr>
        <xdr:cNvPr id="252" name="Group 251">
          <a:extLst>
            <a:ext uri="{FF2B5EF4-FFF2-40B4-BE49-F238E27FC236}">
              <a16:creationId xmlns:a16="http://schemas.microsoft.com/office/drawing/2014/main" id="{87FE88A7-1701-4D47-8F37-B6D81840BD60}"/>
            </a:ext>
          </a:extLst>
        </xdr:cNvPr>
        <xdr:cNvGrpSpPr>
          <a:grpSpLocks noChangeAspect="1"/>
        </xdr:cNvGrpSpPr>
      </xdr:nvGrpSpPr>
      <xdr:grpSpPr>
        <a:xfrm>
          <a:off x="8883336" y="2307695"/>
          <a:ext cx="575706" cy="249396"/>
          <a:chOff x="2426505" y="6528245"/>
          <a:chExt cx="572766" cy="255219"/>
        </a:xfrm>
        <a:noFill/>
      </xdr:grpSpPr>
      <xdr:sp macro="" textlink="PivotTables!BF8">
        <xdr:nvSpPr>
          <xdr:cNvPr id="253" name="TextBox 252">
            <a:extLst>
              <a:ext uri="{FF2B5EF4-FFF2-40B4-BE49-F238E27FC236}">
                <a16:creationId xmlns:a16="http://schemas.microsoft.com/office/drawing/2014/main" id="{845747C8-C9A8-498C-474B-DB30086C5EDB}"/>
              </a:ext>
            </a:extLst>
          </xdr:cNvPr>
          <xdr:cNvSpPr txBox="1"/>
        </xdr:nvSpPr>
        <xdr:spPr>
          <a:xfrm>
            <a:off x="2426505" y="6528245"/>
            <a:ext cx="212557"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FE850DAD-3575-422C-BE75-49FAEE0A3548}" type="TxLink">
              <a:rPr lang="en-US" sz="1000" b="0" i="0" u="none" strike="noStrike">
                <a:solidFill>
                  <a:srgbClr val="C240D8"/>
                </a:solidFill>
                <a:latin typeface="Calibri"/>
                <a:ea typeface="Calibri"/>
                <a:cs typeface="Calibri"/>
              </a:rPr>
              <a:pPr algn="ctr"/>
              <a:t> </a:t>
            </a:fld>
            <a:endParaRPr lang="en-IN" sz="1000"/>
          </a:p>
        </xdr:txBody>
      </xdr:sp>
      <xdr:sp macro="" textlink="PivotTables!BH8">
        <xdr:nvSpPr>
          <xdr:cNvPr id="254" name="TextBox 253">
            <a:extLst>
              <a:ext uri="{FF2B5EF4-FFF2-40B4-BE49-F238E27FC236}">
                <a16:creationId xmlns:a16="http://schemas.microsoft.com/office/drawing/2014/main" id="{960FDC9A-AA46-C303-3FA8-26AF8A12625F}"/>
              </a:ext>
            </a:extLst>
          </xdr:cNvPr>
          <xdr:cNvSpPr txBox="1"/>
        </xdr:nvSpPr>
        <xdr:spPr>
          <a:xfrm>
            <a:off x="2738487" y="6528245"/>
            <a:ext cx="260784"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4A8E38B-380D-434C-A773-6CDB27419169}"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14</xdr:col>
      <xdr:colOff>79515</xdr:colOff>
      <xdr:row>12</xdr:row>
      <xdr:rowOff>47820</xdr:rowOff>
    </xdr:from>
    <xdr:to>
      <xdr:col>15</xdr:col>
      <xdr:colOff>45621</xdr:colOff>
      <xdr:row>13</xdr:row>
      <xdr:rowOff>114336</xdr:rowOff>
    </xdr:to>
    <xdr:grpSp>
      <xdr:nvGrpSpPr>
        <xdr:cNvPr id="255" name="Group 254">
          <a:extLst>
            <a:ext uri="{FF2B5EF4-FFF2-40B4-BE49-F238E27FC236}">
              <a16:creationId xmlns:a16="http://schemas.microsoft.com/office/drawing/2014/main" id="{2FBED0AF-4C25-4346-AFA1-14E6C27614D4}"/>
            </a:ext>
          </a:extLst>
        </xdr:cNvPr>
        <xdr:cNvGrpSpPr>
          <a:grpSpLocks noChangeAspect="1"/>
        </xdr:cNvGrpSpPr>
      </xdr:nvGrpSpPr>
      <xdr:grpSpPr>
        <a:xfrm>
          <a:off x="8613915" y="2242380"/>
          <a:ext cx="575706" cy="249396"/>
          <a:chOff x="2426505" y="6528245"/>
          <a:chExt cx="572766" cy="255219"/>
        </a:xfrm>
        <a:noFill/>
      </xdr:grpSpPr>
      <xdr:sp macro="" textlink="PivotTables!BF8">
        <xdr:nvSpPr>
          <xdr:cNvPr id="256" name="TextBox 255">
            <a:extLst>
              <a:ext uri="{FF2B5EF4-FFF2-40B4-BE49-F238E27FC236}">
                <a16:creationId xmlns:a16="http://schemas.microsoft.com/office/drawing/2014/main" id="{8E5A2081-730A-32E6-7FC8-37875DB673BB}"/>
              </a:ext>
            </a:extLst>
          </xdr:cNvPr>
          <xdr:cNvSpPr txBox="1"/>
        </xdr:nvSpPr>
        <xdr:spPr>
          <a:xfrm>
            <a:off x="2426505" y="6528245"/>
            <a:ext cx="212557"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FE850DAD-3575-422C-BE75-49FAEE0A3548}" type="TxLink">
              <a:rPr lang="en-US" sz="1000" b="0" i="0" u="none" strike="noStrike">
                <a:solidFill>
                  <a:srgbClr val="C240D8"/>
                </a:solidFill>
                <a:latin typeface="Calibri"/>
                <a:ea typeface="Calibri"/>
                <a:cs typeface="Calibri"/>
              </a:rPr>
              <a:pPr algn="ctr"/>
              <a:t> </a:t>
            </a:fld>
            <a:endParaRPr lang="en-IN" sz="1000"/>
          </a:p>
        </xdr:txBody>
      </xdr:sp>
      <xdr:sp macro="" textlink="PivotTables!BH8">
        <xdr:nvSpPr>
          <xdr:cNvPr id="257" name="TextBox 256">
            <a:extLst>
              <a:ext uri="{FF2B5EF4-FFF2-40B4-BE49-F238E27FC236}">
                <a16:creationId xmlns:a16="http://schemas.microsoft.com/office/drawing/2014/main" id="{B859E22A-90A8-9A79-5739-530BA11C34F8}"/>
              </a:ext>
            </a:extLst>
          </xdr:cNvPr>
          <xdr:cNvSpPr txBox="1"/>
        </xdr:nvSpPr>
        <xdr:spPr>
          <a:xfrm>
            <a:off x="2738487" y="6528245"/>
            <a:ext cx="260784"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4A8E38B-380D-434C-A773-6CDB27419169}"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14</xdr:col>
      <xdr:colOff>11479</xdr:colOff>
      <xdr:row>12</xdr:row>
      <xdr:rowOff>110413</xdr:rowOff>
    </xdr:from>
    <xdr:to>
      <xdr:col>14</xdr:col>
      <xdr:colOff>587185</xdr:colOff>
      <xdr:row>13</xdr:row>
      <xdr:rowOff>176929</xdr:rowOff>
    </xdr:to>
    <xdr:grpSp>
      <xdr:nvGrpSpPr>
        <xdr:cNvPr id="258" name="Group 257">
          <a:extLst>
            <a:ext uri="{FF2B5EF4-FFF2-40B4-BE49-F238E27FC236}">
              <a16:creationId xmlns:a16="http://schemas.microsoft.com/office/drawing/2014/main" id="{928F4FD7-2920-4DDC-A183-4C7DE7F9E9B6}"/>
            </a:ext>
          </a:extLst>
        </xdr:cNvPr>
        <xdr:cNvGrpSpPr>
          <a:grpSpLocks noChangeAspect="1"/>
        </xdr:cNvGrpSpPr>
      </xdr:nvGrpSpPr>
      <xdr:grpSpPr>
        <a:xfrm>
          <a:off x="8545879" y="2304973"/>
          <a:ext cx="575706" cy="249396"/>
          <a:chOff x="2426505" y="6528245"/>
          <a:chExt cx="572766" cy="255219"/>
        </a:xfrm>
        <a:noFill/>
      </xdr:grpSpPr>
      <xdr:sp macro="" textlink="PivotTables!BF8">
        <xdr:nvSpPr>
          <xdr:cNvPr id="259" name="TextBox 258">
            <a:extLst>
              <a:ext uri="{FF2B5EF4-FFF2-40B4-BE49-F238E27FC236}">
                <a16:creationId xmlns:a16="http://schemas.microsoft.com/office/drawing/2014/main" id="{E06EE330-57FF-8907-DF05-1247A31F3DBD}"/>
              </a:ext>
            </a:extLst>
          </xdr:cNvPr>
          <xdr:cNvSpPr txBox="1"/>
        </xdr:nvSpPr>
        <xdr:spPr>
          <a:xfrm>
            <a:off x="2426505" y="6528245"/>
            <a:ext cx="212557"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FE850DAD-3575-422C-BE75-49FAEE0A3548}" type="TxLink">
              <a:rPr lang="en-US" sz="1000" b="0" i="0" u="none" strike="noStrike">
                <a:solidFill>
                  <a:srgbClr val="C240D8"/>
                </a:solidFill>
                <a:latin typeface="Calibri"/>
                <a:ea typeface="Calibri"/>
                <a:cs typeface="Calibri"/>
              </a:rPr>
              <a:pPr algn="ctr"/>
              <a:t> </a:t>
            </a:fld>
            <a:endParaRPr lang="en-IN" sz="1000"/>
          </a:p>
        </xdr:txBody>
      </xdr:sp>
      <xdr:sp macro="" textlink="PivotTables!BH8">
        <xdr:nvSpPr>
          <xdr:cNvPr id="260" name="TextBox 259">
            <a:extLst>
              <a:ext uri="{FF2B5EF4-FFF2-40B4-BE49-F238E27FC236}">
                <a16:creationId xmlns:a16="http://schemas.microsoft.com/office/drawing/2014/main" id="{3C97B5EF-BE25-4AD1-296F-FEFFB02FD37D}"/>
              </a:ext>
            </a:extLst>
          </xdr:cNvPr>
          <xdr:cNvSpPr txBox="1"/>
        </xdr:nvSpPr>
        <xdr:spPr>
          <a:xfrm>
            <a:off x="2738487" y="6528245"/>
            <a:ext cx="260784"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4A8E38B-380D-434C-A773-6CDB27419169}"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14</xdr:col>
      <xdr:colOff>345040</xdr:colOff>
      <xdr:row>11</xdr:row>
      <xdr:rowOff>164842</xdr:rowOff>
    </xdr:from>
    <xdr:to>
      <xdr:col>15</xdr:col>
      <xdr:colOff>317967</xdr:colOff>
      <xdr:row>13</xdr:row>
      <xdr:rowOff>49022</xdr:rowOff>
    </xdr:to>
    <xdr:grpSp>
      <xdr:nvGrpSpPr>
        <xdr:cNvPr id="261" name="Group 260">
          <a:extLst>
            <a:ext uri="{FF2B5EF4-FFF2-40B4-BE49-F238E27FC236}">
              <a16:creationId xmlns:a16="http://schemas.microsoft.com/office/drawing/2014/main" id="{6245BA2F-D0D5-47F2-8B64-87FECD65E629}"/>
            </a:ext>
          </a:extLst>
        </xdr:cNvPr>
        <xdr:cNvGrpSpPr>
          <a:grpSpLocks noChangeAspect="1"/>
        </xdr:cNvGrpSpPr>
      </xdr:nvGrpSpPr>
      <xdr:grpSpPr>
        <a:xfrm>
          <a:off x="8879440" y="2176522"/>
          <a:ext cx="582527" cy="249940"/>
          <a:chOff x="2459155" y="7147952"/>
          <a:chExt cx="579585" cy="255219"/>
        </a:xfrm>
        <a:noFill/>
      </xdr:grpSpPr>
      <xdr:sp macro="" textlink="PivotTables!BG8">
        <xdr:nvSpPr>
          <xdr:cNvPr id="262" name="TextBox 261">
            <a:extLst>
              <a:ext uri="{FF2B5EF4-FFF2-40B4-BE49-F238E27FC236}">
                <a16:creationId xmlns:a16="http://schemas.microsoft.com/office/drawing/2014/main" id="{1915CDDC-E4E7-B516-6411-99C07B470D4B}"/>
              </a:ext>
            </a:extLst>
          </xdr:cNvPr>
          <xdr:cNvSpPr txBox="1"/>
        </xdr:nvSpPr>
        <xdr:spPr>
          <a:xfrm>
            <a:off x="2459155" y="7147952"/>
            <a:ext cx="21256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B1C20CC-1834-42EF-8D81-364CA5C6E70F}" type="TxLink">
              <a:rPr lang="en-US" sz="1000" b="0" i="0" u="none" strike="noStrike">
                <a:solidFill>
                  <a:srgbClr val="5A097C"/>
                </a:solidFill>
                <a:latin typeface="Calibri"/>
                <a:ea typeface="Calibri"/>
                <a:cs typeface="Calibri"/>
              </a:rPr>
              <a:pPr algn="ctr"/>
              <a:t> </a:t>
            </a:fld>
            <a:endParaRPr lang="en-IN" sz="1000"/>
          </a:p>
        </xdr:txBody>
      </xdr:sp>
      <xdr:sp macro="" textlink="PivotTables!BI8">
        <xdr:nvSpPr>
          <xdr:cNvPr id="263" name="TextBox 262">
            <a:extLst>
              <a:ext uri="{FF2B5EF4-FFF2-40B4-BE49-F238E27FC236}">
                <a16:creationId xmlns:a16="http://schemas.microsoft.com/office/drawing/2014/main" id="{55C71592-2421-DA0B-89C3-776EF79A9CC6}"/>
              </a:ext>
            </a:extLst>
          </xdr:cNvPr>
          <xdr:cNvSpPr txBox="1"/>
        </xdr:nvSpPr>
        <xdr:spPr>
          <a:xfrm>
            <a:off x="2777941" y="7147952"/>
            <a:ext cx="26079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53FD02A-38ED-43EE-9870-7CDCAC7DB1B5}"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14</xdr:col>
      <xdr:colOff>143655</xdr:colOff>
      <xdr:row>11</xdr:row>
      <xdr:rowOff>99527</xdr:rowOff>
    </xdr:from>
    <xdr:to>
      <xdr:col>15</xdr:col>
      <xdr:colOff>116582</xdr:colOff>
      <xdr:row>12</xdr:row>
      <xdr:rowOff>166042</xdr:rowOff>
    </xdr:to>
    <xdr:grpSp>
      <xdr:nvGrpSpPr>
        <xdr:cNvPr id="264" name="Group 263">
          <a:extLst>
            <a:ext uri="{FF2B5EF4-FFF2-40B4-BE49-F238E27FC236}">
              <a16:creationId xmlns:a16="http://schemas.microsoft.com/office/drawing/2014/main" id="{54AFA7AE-983D-476A-89B4-82BC9940501F}"/>
            </a:ext>
          </a:extLst>
        </xdr:cNvPr>
        <xdr:cNvGrpSpPr>
          <a:grpSpLocks noChangeAspect="1"/>
        </xdr:cNvGrpSpPr>
      </xdr:nvGrpSpPr>
      <xdr:grpSpPr>
        <a:xfrm>
          <a:off x="8678055" y="2111207"/>
          <a:ext cx="582527" cy="249395"/>
          <a:chOff x="2459155" y="7147952"/>
          <a:chExt cx="579585" cy="255219"/>
        </a:xfrm>
        <a:noFill/>
      </xdr:grpSpPr>
      <xdr:sp macro="" textlink="PivotTables!BG8">
        <xdr:nvSpPr>
          <xdr:cNvPr id="265" name="TextBox 264">
            <a:extLst>
              <a:ext uri="{FF2B5EF4-FFF2-40B4-BE49-F238E27FC236}">
                <a16:creationId xmlns:a16="http://schemas.microsoft.com/office/drawing/2014/main" id="{F12A33D7-922B-424B-A6FE-C9935BDEDA28}"/>
              </a:ext>
            </a:extLst>
          </xdr:cNvPr>
          <xdr:cNvSpPr txBox="1"/>
        </xdr:nvSpPr>
        <xdr:spPr>
          <a:xfrm>
            <a:off x="2459155" y="7147952"/>
            <a:ext cx="21256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B1C20CC-1834-42EF-8D81-364CA5C6E70F}" type="TxLink">
              <a:rPr lang="en-US" sz="1000" b="0" i="0" u="none" strike="noStrike">
                <a:solidFill>
                  <a:srgbClr val="5A097C"/>
                </a:solidFill>
                <a:latin typeface="Calibri"/>
                <a:ea typeface="Calibri"/>
                <a:cs typeface="Calibri"/>
              </a:rPr>
              <a:pPr algn="ctr"/>
              <a:t> </a:t>
            </a:fld>
            <a:endParaRPr lang="en-IN" sz="1000"/>
          </a:p>
        </xdr:txBody>
      </xdr:sp>
      <xdr:sp macro="" textlink="PivotTables!BI8">
        <xdr:nvSpPr>
          <xdr:cNvPr id="266" name="TextBox 265">
            <a:extLst>
              <a:ext uri="{FF2B5EF4-FFF2-40B4-BE49-F238E27FC236}">
                <a16:creationId xmlns:a16="http://schemas.microsoft.com/office/drawing/2014/main" id="{8BD787FA-5FAD-72FE-5C34-E5088DD4C2F1}"/>
              </a:ext>
            </a:extLst>
          </xdr:cNvPr>
          <xdr:cNvSpPr txBox="1"/>
        </xdr:nvSpPr>
        <xdr:spPr>
          <a:xfrm>
            <a:off x="2777941" y="7147952"/>
            <a:ext cx="26079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53FD02A-38ED-43EE-9870-7CDCAC7DB1B5}"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14</xdr:col>
      <xdr:colOff>75619</xdr:colOff>
      <xdr:row>12</xdr:row>
      <xdr:rowOff>175726</xdr:rowOff>
    </xdr:from>
    <xdr:to>
      <xdr:col>15</xdr:col>
      <xdr:colOff>48546</xdr:colOff>
      <xdr:row>14</xdr:row>
      <xdr:rowOff>59906</xdr:rowOff>
    </xdr:to>
    <xdr:grpSp>
      <xdr:nvGrpSpPr>
        <xdr:cNvPr id="267" name="Group 266">
          <a:extLst>
            <a:ext uri="{FF2B5EF4-FFF2-40B4-BE49-F238E27FC236}">
              <a16:creationId xmlns:a16="http://schemas.microsoft.com/office/drawing/2014/main" id="{E3A9C6A8-EAAC-4EF1-94E3-18617A03164A}"/>
            </a:ext>
          </a:extLst>
        </xdr:cNvPr>
        <xdr:cNvGrpSpPr>
          <a:grpSpLocks noChangeAspect="1"/>
        </xdr:cNvGrpSpPr>
      </xdr:nvGrpSpPr>
      <xdr:grpSpPr>
        <a:xfrm>
          <a:off x="8610019" y="2370286"/>
          <a:ext cx="582527" cy="249940"/>
          <a:chOff x="2459155" y="7147952"/>
          <a:chExt cx="579585" cy="255219"/>
        </a:xfrm>
        <a:noFill/>
      </xdr:grpSpPr>
      <xdr:sp macro="" textlink="PivotTables!BG8">
        <xdr:nvSpPr>
          <xdr:cNvPr id="268" name="TextBox 267">
            <a:extLst>
              <a:ext uri="{FF2B5EF4-FFF2-40B4-BE49-F238E27FC236}">
                <a16:creationId xmlns:a16="http://schemas.microsoft.com/office/drawing/2014/main" id="{48755BEC-C1EB-6E9D-39AE-54F028B44B41}"/>
              </a:ext>
            </a:extLst>
          </xdr:cNvPr>
          <xdr:cNvSpPr txBox="1"/>
        </xdr:nvSpPr>
        <xdr:spPr>
          <a:xfrm>
            <a:off x="2459155" y="7147952"/>
            <a:ext cx="21256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B1C20CC-1834-42EF-8D81-364CA5C6E70F}" type="TxLink">
              <a:rPr lang="en-US" sz="1000" b="0" i="0" u="none" strike="noStrike">
                <a:solidFill>
                  <a:srgbClr val="5A097C"/>
                </a:solidFill>
                <a:latin typeface="Calibri"/>
                <a:ea typeface="Calibri"/>
                <a:cs typeface="Calibri"/>
              </a:rPr>
              <a:pPr algn="ctr"/>
              <a:t> </a:t>
            </a:fld>
            <a:endParaRPr lang="en-IN" sz="1000"/>
          </a:p>
        </xdr:txBody>
      </xdr:sp>
      <xdr:sp macro="" textlink="PivotTables!BI8">
        <xdr:nvSpPr>
          <xdr:cNvPr id="269" name="TextBox 268">
            <a:extLst>
              <a:ext uri="{FF2B5EF4-FFF2-40B4-BE49-F238E27FC236}">
                <a16:creationId xmlns:a16="http://schemas.microsoft.com/office/drawing/2014/main" id="{B050ECA4-6ED2-4C17-5D4F-6B61CAA205DC}"/>
              </a:ext>
            </a:extLst>
          </xdr:cNvPr>
          <xdr:cNvSpPr txBox="1"/>
        </xdr:nvSpPr>
        <xdr:spPr>
          <a:xfrm>
            <a:off x="2777941" y="7147952"/>
            <a:ext cx="26079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53FD02A-38ED-43EE-9870-7CDCAC7DB1B5}"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14</xdr:col>
      <xdr:colOff>7584</xdr:colOff>
      <xdr:row>11</xdr:row>
      <xdr:rowOff>167562</xdr:rowOff>
    </xdr:from>
    <xdr:to>
      <xdr:col>14</xdr:col>
      <xdr:colOff>590111</xdr:colOff>
      <xdr:row>13</xdr:row>
      <xdr:rowOff>51742</xdr:rowOff>
    </xdr:to>
    <xdr:grpSp>
      <xdr:nvGrpSpPr>
        <xdr:cNvPr id="270" name="Group 269">
          <a:extLst>
            <a:ext uri="{FF2B5EF4-FFF2-40B4-BE49-F238E27FC236}">
              <a16:creationId xmlns:a16="http://schemas.microsoft.com/office/drawing/2014/main" id="{D248D8A7-05C5-47BF-A92E-C1FA46FBC752}"/>
            </a:ext>
          </a:extLst>
        </xdr:cNvPr>
        <xdr:cNvGrpSpPr>
          <a:grpSpLocks noChangeAspect="1"/>
        </xdr:cNvGrpSpPr>
      </xdr:nvGrpSpPr>
      <xdr:grpSpPr>
        <a:xfrm>
          <a:off x="8541984" y="2179242"/>
          <a:ext cx="582527" cy="249940"/>
          <a:chOff x="2459155" y="7147952"/>
          <a:chExt cx="579585" cy="255219"/>
        </a:xfrm>
        <a:noFill/>
      </xdr:grpSpPr>
      <xdr:sp macro="" textlink="PivotTables!BG8">
        <xdr:nvSpPr>
          <xdr:cNvPr id="271" name="TextBox 270">
            <a:extLst>
              <a:ext uri="{FF2B5EF4-FFF2-40B4-BE49-F238E27FC236}">
                <a16:creationId xmlns:a16="http://schemas.microsoft.com/office/drawing/2014/main" id="{5EC7804E-C46E-0DC6-258C-432D7956E362}"/>
              </a:ext>
            </a:extLst>
          </xdr:cNvPr>
          <xdr:cNvSpPr txBox="1"/>
        </xdr:nvSpPr>
        <xdr:spPr>
          <a:xfrm>
            <a:off x="2459155" y="7147952"/>
            <a:ext cx="21256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B1C20CC-1834-42EF-8D81-364CA5C6E70F}" type="TxLink">
              <a:rPr lang="en-US" sz="1000" b="0" i="0" u="none" strike="noStrike">
                <a:solidFill>
                  <a:srgbClr val="5A097C"/>
                </a:solidFill>
                <a:latin typeface="Calibri"/>
                <a:ea typeface="Calibri"/>
                <a:cs typeface="Calibri"/>
              </a:rPr>
              <a:pPr algn="ctr"/>
              <a:t> </a:t>
            </a:fld>
            <a:endParaRPr lang="en-IN" sz="1000"/>
          </a:p>
        </xdr:txBody>
      </xdr:sp>
      <xdr:sp macro="" textlink="PivotTables!BI8">
        <xdr:nvSpPr>
          <xdr:cNvPr id="272" name="TextBox 271">
            <a:extLst>
              <a:ext uri="{FF2B5EF4-FFF2-40B4-BE49-F238E27FC236}">
                <a16:creationId xmlns:a16="http://schemas.microsoft.com/office/drawing/2014/main" id="{372CBCB3-9B00-E6B0-F44C-B11641025B13}"/>
              </a:ext>
            </a:extLst>
          </xdr:cNvPr>
          <xdr:cNvSpPr txBox="1"/>
        </xdr:nvSpPr>
        <xdr:spPr>
          <a:xfrm>
            <a:off x="2777941" y="7147952"/>
            <a:ext cx="26079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53FD02A-38ED-43EE-9870-7CDCAC7DB1B5}"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14</xdr:col>
      <xdr:colOff>211691</xdr:colOff>
      <xdr:row>12</xdr:row>
      <xdr:rowOff>110411</xdr:rowOff>
    </xdr:from>
    <xdr:to>
      <xdr:col>15</xdr:col>
      <xdr:colOff>184618</xdr:colOff>
      <xdr:row>13</xdr:row>
      <xdr:rowOff>176927</xdr:rowOff>
    </xdr:to>
    <xdr:grpSp>
      <xdr:nvGrpSpPr>
        <xdr:cNvPr id="273" name="Group 272">
          <a:extLst>
            <a:ext uri="{FF2B5EF4-FFF2-40B4-BE49-F238E27FC236}">
              <a16:creationId xmlns:a16="http://schemas.microsoft.com/office/drawing/2014/main" id="{1889D977-3D29-41E9-81A9-CEF50AF6B5DF}"/>
            </a:ext>
          </a:extLst>
        </xdr:cNvPr>
        <xdr:cNvGrpSpPr>
          <a:grpSpLocks noChangeAspect="1"/>
        </xdr:cNvGrpSpPr>
      </xdr:nvGrpSpPr>
      <xdr:grpSpPr>
        <a:xfrm>
          <a:off x="8746091" y="2304971"/>
          <a:ext cx="582527" cy="249396"/>
          <a:chOff x="2459155" y="7147952"/>
          <a:chExt cx="579585" cy="255219"/>
        </a:xfrm>
        <a:noFill/>
      </xdr:grpSpPr>
      <xdr:sp macro="" textlink="PivotTables!BG8">
        <xdr:nvSpPr>
          <xdr:cNvPr id="274" name="TextBox 273">
            <a:extLst>
              <a:ext uri="{FF2B5EF4-FFF2-40B4-BE49-F238E27FC236}">
                <a16:creationId xmlns:a16="http://schemas.microsoft.com/office/drawing/2014/main" id="{3344DF1C-C704-8920-4414-B14B77EDA329}"/>
              </a:ext>
            </a:extLst>
          </xdr:cNvPr>
          <xdr:cNvSpPr txBox="1"/>
        </xdr:nvSpPr>
        <xdr:spPr>
          <a:xfrm>
            <a:off x="2459155" y="7147952"/>
            <a:ext cx="21256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B1C20CC-1834-42EF-8D81-364CA5C6E70F}" type="TxLink">
              <a:rPr lang="en-US" sz="1000" b="0" i="0" u="none" strike="noStrike">
                <a:solidFill>
                  <a:srgbClr val="5A097C"/>
                </a:solidFill>
                <a:latin typeface="Calibri"/>
                <a:ea typeface="Calibri"/>
                <a:cs typeface="Calibri"/>
              </a:rPr>
              <a:pPr algn="ctr"/>
              <a:t> </a:t>
            </a:fld>
            <a:endParaRPr lang="en-IN" sz="1000"/>
          </a:p>
        </xdr:txBody>
      </xdr:sp>
      <xdr:sp macro="" textlink="PivotTables!BI8">
        <xdr:nvSpPr>
          <xdr:cNvPr id="275" name="TextBox 274">
            <a:extLst>
              <a:ext uri="{FF2B5EF4-FFF2-40B4-BE49-F238E27FC236}">
                <a16:creationId xmlns:a16="http://schemas.microsoft.com/office/drawing/2014/main" id="{DD830E9B-DCA6-0500-CDB3-D8A111BCCC1C}"/>
              </a:ext>
            </a:extLst>
          </xdr:cNvPr>
          <xdr:cNvSpPr txBox="1"/>
        </xdr:nvSpPr>
        <xdr:spPr>
          <a:xfrm>
            <a:off x="2777941" y="7147952"/>
            <a:ext cx="26079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53FD02A-38ED-43EE-9870-7CDCAC7DB1B5}"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13</xdr:col>
      <xdr:colOff>540984</xdr:colOff>
      <xdr:row>12</xdr:row>
      <xdr:rowOff>50539</xdr:rowOff>
    </xdr:from>
    <xdr:to>
      <xdr:col>14</xdr:col>
      <xdr:colOff>513911</xdr:colOff>
      <xdr:row>13</xdr:row>
      <xdr:rowOff>117055</xdr:rowOff>
    </xdr:to>
    <xdr:grpSp>
      <xdr:nvGrpSpPr>
        <xdr:cNvPr id="276" name="Group 275">
          <a:extLst>
            <a:ext uri="{FF2B5EF4-FFF2-40B4-BE49-F238E27FC236}">
              <a16:creationId xmlns:a16="http://schemas.microsoft.com/office/drawing/2014/main" id="{95456124-C5DF-4BE3-807F-8BD6DEB46DCE}"/>
            </a:ext>
          </a:extLst>
        </xdr:cNvPr>
        <xdr:cNvGrpSpPr>
          <a:grpSpLocks noChangeAspect="1"/>
        </xdr:cNvGrpSpPr>
      </xdr:nvGrpSpPr>
      <xdr:grpSpPr>
        <a:xfrm>
          <a:off x="8465784" y="2245099"/>
          <a:ext cx="582527" cy="249396"/>
          <a:chOff x="2459155" y="7147952"/>
          <a:chExt cx="579585" cy="255219"/>
        </a:xfrm>
        <a:noFill/>
      </xdr:grpSpPr>
      <xdr:sp macro="" textlink="PivotTables!BG8">
        <xdr:nvSpPr>
          <xdr:cNvPr id="277" name="TextBox 276">
            <a:extLst>
              <a:ext uri="{FF2B5EF4-FFF2-40B4-BE49-F238E27FC236}">
                <a16:creationId xmlns:a16="http://schemas.microsoft.com/office/drawing/2014/main" id="{339D767F-0E2B-FBDF-C717-C11F62E5E4C1}"/>
              </a:ext>
            </a:extLst>
          </xdr:cNvPr>
          <xdr:cNvSpPr txBox="1"/>
        </xdr:nvSpPr>
        <xdr:spPr>
          <a:xfrm>
            <a:off x="2459155" y="7147952"/>
            <a:ext cx="21256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B1C20CC-1834-42EF-8D81-364CA5C6E70F}" type="TxLink">
              <a:rPr lang="en-US" sz="1000" b="0" i="0" u="none" strike="noStrike">
                <a:solidFill>
                  <a:srgbClr val="5A097C"/>
                </a:solidFill>
                <a:latin typeface="Calibri"/>
                <a:ea typeface="Calibri"/>
                <a:cs typeface="Calibri"/>
              </a:rPr>
              <a:pPr algn="ctr"/>
              <a:t> </a:t>
            </a:fld>
            <a:endParaRPr lang="en-IN" sz="1000"/>
          </a:p>
        </xdr:txBody>
      </xdr:sp>
      <xdr:sp macro="" textlink="PivotTables!BI8">
        <xdr:nvSpPr>
          <xdr:cNvPr id="278" name="TextBox 277">
            <a:extLst>
              <a:ext uri="{FF2B5EF4-FFF2-40B4-BE49-F238E27FC236}">
                <a16:creationId xmlns:a16="http://schemas.microsoft.com/office/drawing/2014/main" id="{9AE799B4-7F12-4057-61A9-6BA3F06725D2}"/>
              </a:ext>
            </a:extLst>
          </xdr:cNvPr>
          <xdr:cNvSpPr txBox="1"/>
        </xdr:nvSpPr>
        <xdr:spPr>
          <a:xfrm>
            <a:off x="2777941" y="7147952"/>
            <a:ext cx="260799" cy="25521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53FD02A-38ED-43EE-9870-7CDCAC7DB1B5}"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17</xdr:col>
      <xdr:colOff>352252</xdr:colOff>
      <xdr:row>9</xdr:row>
      <xdr:rowOff>85810</xdr:rowOff>
    </xdr:from>
    <xdr:to>
      <xdr:col>18</xdr:col>
      <xdr:colOff>318420</xdr:colOff>
      <xdr:row>10</xdr:row>
      <xdr:rowOff>150434</xdr:rowOff>
    </xdr:to>
    <xdr:grpSp>
      <xdr:nvGrpSpPr>
        <xdr:cNvPr id="279" name="Group 278">
          <a:extLst>
            <a:ext uri="{FF2B5EF4-FFF2-40B4-BE49-F238E27FC236}">
              <a16:creationId xmlns:a16="http://schemas.microsoft.com/office/drawing/2014/main" id="{CC882411-8439-4799-B1DD-A157905665F6}"/>
            </a:ext>
          </a:extLst>
        </xdr:cNvPr>
        <xdr:cNvGrpSpPr>
          <a:grpSpLocks noChangeAspect="1"/>
        </xdr:cNvGrpSpPr>
      </xdr:nvGrpSpPr>
      <xdr:grpSpPr>
        <a:xfrm>
          <a:off x="10715452" y="1731730"/>
          <a:ext cx="575768" cy="247504"/>
          <a:chOff x="2426236" y="6530045"/>
          <a:chExt cx="573366" cy="251618"/>
        </a:xfrm>
        <a:noFill/>
      </xdr:grpSpPr>
      <xdr:sp macro="" textlink="PivotTables!BF7">
        <xdr:nvSpPr>
          <xdr:cNvPr id="280" name="TextBox 279">
            <a:extLst>
              <a:ext uri="{FF2B5EF4-FFF2-40B4-BE49-F238E27FC236}">
                <a16:creationId xmlns:a16="http://schemas.microsoft.com/office/drawing/2014/main" id="{EE9CD425-618C-85AA-112B-AA7771550C1B}"/>
              </a:ext>
            </a:extLst>
          </xdr:cNvPr>
          <xdr:cNvSpPr txBox="1"/>
        </xdr:nvSpPr>
        <xdr:spPr>
          <a:xfrm>
            <a:off x="2426236" y="6530045"/>
            <a:ext cx="213096"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157297F-4BD1-4CD1-A7A6-431B50B6E440}" type="TxLink">
              <a:rPr lang="en-US" sz="1000" b="0" i="0" u="none" strike="noStrike">
                <a:solidFill>
                  <a:srgbClr val="C240D8"/>
                </a:solidFill>
                <a:latin typeface="Calibri"/>
                <a:ea typeface="Calibri"/>
                <a:cs typeface="Calibri"/>
              </a:rPr>
              <a:pPr algn="ctr"/>
              <a:t>●</a:t>
            </a:fld>
            <a:endParaRPr lang="en-IN" sz="1000"/>
          </a:p>
        </xdr:txBody>
      </xdr:sp>
      <xdr:sp macro="" textlink="PivotTables!BH7">
        <xdr:nvSpPr>
          <xdr:cNvPr id="281" name="TextBox 280">
            <a:extLst>
              <a:ext uri="{FF2B5EF4-FFF2-40B4-BE49-F238E27FC236}">
                <a16:creationId xmlns:a16="http://schemas.microsoft.com/office/drawing/2014/main" id="{FC23BECD-0079-C0EC-DC96-39519BC029D9}"/>
              </a:ext>
            </a:extLst>
          </xdr:cNvPr>
          <xdr:cNvSpPr txBox="1"/>
        </xdr:nvSpPr>
        <xdr:spPr>
          <a:xfrm>
            <a:off x="2738157" y="6530045"/>
            <a:ext cx="261445"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65F6673-A3D4-4452-A442-EE2F2C80D2CF}" type="TxLink">
              <a:rPr lang="en-US" sz="1000" b="0" i="0" u="none" strike="noStrike">
                <a:solidFill>
                  <a:srgbClr val="0F1147"/>
                </a:solidFill>
                <a:latin typeface="Calibri"/>
                <a:ea typeface="Calibri"/>
                <a:cs typeface="Calibri"/>
              </a:rPr>
              <a:pPr algn="ctr"/>
              <a:t> </a:t>
            </a:fld>
            <a:endParaRPr lang="en-IN" sz="1000"/>
          </a:p>
        </xdr:txBody>
      </xdr:sp>
    </xdr:grpSp>
    <xdr:clientData/>
  </xdr:twoCellAnchor>
  <xdr:twoCellAnchor editAs="absolute">
    <xdr:from>
      <xdr:col>17</xdr:col>
      <xdr:colOff>413537</xdr:colOff>
      <xdr:row>9</xdr:row>
      <xdr:rowOff>152314</xdr:rowOff>
    </xdr:from>
    <xdr:to>
      <xdr:col>18</xdr:col>
      <xdr:colOff>384018</xdr:colOff>
      <xdr:row>11</xdr:row>
      <xdr:rowOff>33375</xdr:rowOff>
    </xdr:to>
    <xdr:grpSp>
      <xdr:nvGrpSpPr>
        <xdr:cNvPr id="282" name="Group 281">
          <a:extLst>
            <a:ext uri="{FF2B5EF4-FFF2-40B4-BE49-F238E27FC236}">
              <a16:creationId xmlns:a16="http://schemas.microsoft.com/office/drawing/2014/main" id="{8C4560E7-7DE6-4AD8-B11B-D1EB42AD8C31}"/>
            </a:ext>
          </a:extLst>
        </xdr:cNvPr>
        <xdr:cNvGrpSpPr>
          <a:grpSpLocks noChangeAspect="1"/>
        </xdr:cNvGrpSpPr>
      </xdr:nvGrpSpPr>
      <xdr:grpSpPr>
        <a:xfrm>
          <a:off x="10776737" y="1798234"/>
          <a:ext cx="580081" cy="246821"/>
          <a:chOff x="2458888" y="7150448"/>
          <a:chExt cx="580180" cy="250227"/>
        </a:xfrm>
        <a:noFill/>
      </xdr:grpSpPr>
      <xdr:sp macro="" textlink="PivotTables!BG7">
        <xdr:nvSpPr>
          <xdr:cNvPr id="283" name="TextBox 282">
            <a:extLst>
              <a:ext uri="{FF2B5EF4-FFF2-40B4-BE49-F238E27FC236}">
                <a16:creationId xmlns:a16="http://schemas.microsoft.com/office/drawing/2014/main" id="{57407DF9-01B1-4502-93A6-A24DF26A8FDE}"/>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284" name="TextBox 283">
            <a:extLst>
              <a:ext uri="{FF2B5EF4-FFF2-40B4-BE49-F238E27FC236}">
                <a16:creationId xmlns:a16="http://schemas.microsoft.com/office/drawing/2014/main" id="{EB184EC6-3A1E-223D-1C58-180C1968EA8D}"/>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9</xdr:col>
      <xdr:colOff>266970</xdr:colOff>
      <xdr:row>16</xdr:row>
      <xdr:rowOff>26354</xdr:rowOff>
    </xdr:from>
    <xdr:to>
      <xdr:col>10</xdr:col>
      <xdr:colOff>240577</xdr:colOff>
      <xdr:row>17</xdr:row>
      <xdr:rowOff>90478</xdr:rowOff>
    </xdr:to>
    <xdr:grpSp>
      <xdr:nvGrpSpPr>
        <xdr:cNvPr id="285" name="Group 284">
          <a:extLst>
            <a:ext uri="{FF2B5EF4-FFF2-40B4-BE49-F238E27FC236}">
              <a16:creationId xmlns:a16="http://schemas.microsoft.com/office/drawing/2014/main" id="{71D21CC8-C8D9-44D6-8B9C-7DF99CEB3C4E}"/>
            </a:ext>
          </a:extLst>
        </xdr:cNvPr>
        <xdr:cNvGrpSpPr>
          <a:grpSpLocks noChangeAspect="1"/>
        </xdr:cNvGrpSpPr>
      </xdr:nvGrpSpPr>
      <xdr:grpSpPr>
        <a:xfrm>
          <a:off x="5753370" y="2952434"/>
          <a:ext cx="583207" cy="247004"/>
          <a:chOff x="2458888" y="7150448"/>
          <a:chExt cx="580180" cy="250227"/>
        </a:xfrm>
        <a:noFill/>
      </xdr:grpSpPr>
      <xdr:sp macro="" textlink="PivotTables!BG6">
        <xdr:nvSpPr>
          <xdr:cNvPr id="286" name="TextBox 285">
            <a:extLst>
              <a:ext uri="{FF2B5EF4-FFF2-40B4-BE49-F238E27FC236}">
                <a16:creationId xmlns:a16="http://schemas.microsoft.com/office/drawing/2014/main" id="{888F5C36-F911-5501-169F-A8839549F644}"/>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287" name="TextBox 286">
            <a:extLst>
              <a:ext uri="{FF2B5EF4-FFF2-40B4-BE49-F238E27FC236}">
                <a16:creationId xmlns:a16="http://schemas.microsoft.com/office/drawing/2014/main" id="{4ABB19DC-0764-5603-385B-D2048084D04A}"/>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272413</xdr:colOff>
      <xdr:row>17</xdr:row>
      <xdr:rowOff>37239</xdr:rowOff>
    </xdr:from>
    <xdr:to>
      <xdr:col>10</xdr:col>
      <xdr:colOff>246020</xdr:colOff>
      <xdr:row>18</xdr:row>
      <xdr:rowOff>101363</xdr:rowOff>
    </xdr:to>
    <xdr:grpSp>
      <xdr:nvGrpSpPr>
        <xdr:cNvPr id="288" name="Group 287">
          <a:extLst>
            <a:ext uri="{FF2B5EF4-FFF2-40B4-BE49-F238E27FC236}">
              <a16:creationId xmlns:a16="http://schemas.microsoft.com/office/drawing/2014/main" id="{803501CB-1F3F-4930-84E9-C38FDAFC5394}"/>
            </a:ext>
          </a:extLst>
        </xdr:cNvPr>
        <xdr:cNvGrpSpPr>
          <a:grpSpLocks noChangeAspect="1"/>
        </xdr:cNvGrpSpPr>
      </xdr:nvGrpSpPr>
      <xdr:grpSpPr>
        <a:xfrm>
          <a:off x="5758813" y="3146199"/>
          <a:ext cx="583207" cy="247004"/>
          <a:chOff x="2458888" y="7150448"/>
          <a:chExt cx="580180" cy="250227"/>
        </a:xfrm>
        <a:noFill/>
      </xdr:grpSpPr>
      <xdr:sp macro="" textlink="PivotTables!BG6">
        <xdr:nvSpPr>
          <xdr:cNvPr id="289" name="TextBox 288">
            <a:extLst>
              <a:ext uri="{FF2B5EF4-FFF2-40B4-BE49-F238E27FC236}">
                <a16:creationId xmlns:a16="http://schemas.microsoft.com/office/drawing/2014/main" id="{B2B936B2-8487-D99F-CC22-354872FE7C32}"/>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290" name="TextBox 289">
            <a:extLst>
              <a:ext uri="{FF2B5EF4-FFF2-40B4-BE49-F238E27FC236}">
                <a16:creationId xmlns:a16="http://schemas.microsoft.com/office/drawing/2014/main" id="{7780EED1-C897-7456-8FDD-BE1B748B62FF}"/>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405763</xdr:colOff>
      <xdr:row>16</xdr:row>
      <xdr:rowOff>88947</xdr:rowOff>
    </xdr:from>
    <xdr:to>
      <xdr:col>10</xdr:col>
      <xdr:colOff>379370</xdr:colOff>
      <xdr:row>17</xdr:row>
      <xdr:rowOff>153071</xdr:rowOff>
    </xdr:to>
    <xdr:grpSp>
      <xdr:nvGrpSpPr>
        <xdr:cNvPr id="291" name="Group 290">
          <a:extLst>
            <a:ext uri="{FF2B5EF4-FFF2-40B4-BE49-F238E27FC236}">
              <a16:creationId xmlns:a16="http://schemas.microsoft.com/office/drawing/2014/main" id="{C4FE7C3C-03B1-49E0-A228-30A07C279B06}"/>
            </a:ext>
          </a:extLst>
        </xdr:cNvPr>
        <xdr:cNvGrpSpPr>
          <a:grpSpLocks noChangeAspect="1"/>
        </xdr:cNvGrpSpPr>
      </xdr:nvGrpSpPr>
      <xdr:grpSpPr>
        <a:xfrm>
          <a:off x="5892163" y="3015027"/>
          <a:ext cx="583207" cy="247004"/>
          <a:chOff x="2458888" y="7150448"/>
          <a:chExt cx="580180" cy="250227"/>
        </a:xfrm>
        <a:noFill/>
      </xdr:grpSpPr>
      <xdr:sp macro="" textlink="PivotTables!BG6">
        <xdr:nvSpPr>
          <xdr:cNvPr id="292" name="TextBox 291">
            <a:extLst>
              <a:ext uri="{FF2B5EF4-FFF2-40B4-BE49-F238E27FC236}">
                <a16:creationId xmlns:a16="http://schemas.microsoft.com/office/drawing/2014/main" id="{AE19EFF7-1793-E6A1-CCF4-46DC634129C8}"/>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293" name="TextBox 292">
            <a:extLst>
              <a:ext uri="{FF2B5EF4-FFF2-40B4-BE49-F238E27FC236}">
                <a16:creationId xmlns:a16="http://schemas.microsoft.com/office/drawing/2014/main" id="{2CCEDD20-316A-72F0-6309-A315D093EBB4}"/>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272413</xdr:colOff>
      <xdr:row>17</xdr:row>
      <xdr:rowOff>162425</xdr:rowOff>
    </xdr:from>
    <xdr:to>
      <xdr:col>10</xdr:col>
      <xdr:colOff>246020</xdr:colOff>
      <xdr:row>19</xdr:row>
      <xdr:rowOff>44213</xdr:rowOff>
    </xdr:to>
    <xdr:grpSp>
      <xdr:nvGrpSpPr>
        <xdr:cNvPr id="294" name="Group 293">
          <a:extLst>
            <a:ext uri="{FF2B5EF4-FFF2-40B4-BE49-F238E27FC236}">
              <a16:creationId xmlns:a16="http://schemas.microsoft.com/office/drawing/2014/main" id="{75D4CF9B-7928-4E5D-A96D-0776CD13C74F}"/>
            </a:ext>
          </a:extLst>
        </xdr:cNvPr>
        <xdr:cNvGrpSpPr>
          <a:grpSpLocks noChangeAspect="1"/>
        </xdr:cNvGrpSpPr>
      </xdr:nvGrpSpPr>
      <xdr:grpSpPr>
        <a:xfrm>
          <a:off x="5758813" y="3271385"/>
          <a:ext cx="583207" cy="247548"/>
          <a:chOff x="2458888" y="7150448"/>
          <a:chExt cx="580180" cy="250227"/>
        </a:xfrm>
        <a:noFill/>
      </xdr:grpSpPr>
      <xdr:sp macro="" textlink="PivotTables!BG6">
        <xdr:nvSpPr>
          <xdr:cNvPr id="295" name="TextBox 294">
            <a:extLst>
              <a:ext uri="{FF2B5EF4-FFF2-40B4-BE49-F238E27FC236}">
                <a16:creationId xmlns:a16="http://schemas.microsoft.com/office/drawing/2014/main" id="{A25243B3-EA8A-B4BF-7404-E13B96F3013A}"/>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296" name="TextBox 295">
            <a:extLst>
              <a:ext uri="{FF2B5EF4-FFF2-40B4-BE49-F238E27FC236}">
                <a16:creationId xmlns:a16="http://schemas.microsoft.com/office/drawing/2014/main" id="{715F0341-34A5-A929-EDBE-370C9E8A41D4}"/>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476521</xdr:colOff>
      <xdr:row>15</xdr:row>
      <xdr:rowOff>78060</xdr:rowOff>
    </xdr:from>
    <xdr:to>
      <xdr:col>10</xdr:col>
      <xdr:colOff>450128</xdr:colOff>
      <xdr:row>16</xdr:row>
      <xdr:rowOff>142185</xdr:rowOff>
    </xdr:to>
    <xdr:grpSp>
      <xdr:nvGrpSpPr>
        <xdr:cNvPr id="297" name="Group 296">
          <a:extLst>
            <a:ext uri="{FF2B5EF4-FFF2-40B4-BE49-F238E27FC236}">
              <a16:creationId xmlns:a16="http://schemas.microsoft.com/office/drawing/2014/main" id="{663C53B2-0E64-4A82-9D08-876AF7FCB27C}"/>
            </a:ext>
          </a:extLst>
        </xdr:cNvPr>
        <xdr:cNvGrpSpPr>
          <a:grpSpLocks noChangeAspect="1"/>
        </xdr:cNvGrpSpPr>
      </xdr:nvGrpSpPr>
      <xdr:grpSpPr>
        <a:xfrm>
          <a:off x="5962921" y="2821260"/>
          <a:ext cx="583207" cy="247005"/>
          <a:chOff x="2458888" y="7150448"/>
          <a:chExt cx="580180" cy="250227"/>
        </a:xfrm>
        <a:noFill/>
      </xdr:grpSpPr>
      <xdr:sp macro="" textlink="PivotTables!BG6">
        <xdr:nvSpPr>
          <xdr:cNvPr id="298" name="TextBox 297">
            <a:extLst>
              <a:ext uri="{FF2B5EF4-FFF2-40B4-BE49-F238E27FC236}">
                <a16:creationId xmlns:a16="http://schemas.microsoft.com/office/drawing/2014/main" id="{A96BC0D0-CD35-9402-C556-D30C03618F47}"/>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299" name="TextBox 298">
            <a:extLst>
              <a:ext uri="{FF2B5EF4-FFF2-40B4-BE49-F238E27FC236}">
                <a16:creationId xmlns:a16="http://schemas.microsoft.com/office/drawing/2014/main" id="{EF902F42-7D51-F4F1-BE3B-DFD453695B75}"/>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10</xdr:col>
      <xdr:colOff>271</xdr:colOff>
      <xdr:row>16</xdr:row>
      <xdr:rowOff>20911</xdr:rowOff>
    </xdr:from>
    <xdr:to>
      <xdr:col>10</xdr:col>
      <xdr:colOff>583478</xdr:colOff>
      <xdr:row>17</xdr:row>
      <xdr:rowOff>85035</xdr:rowOff>
    </xdr:to>
    <xdr:grpSp>
      <xdr:nvGrpSpPr>
        <xdr:cNvPr id="300" name="Group 299">
          <a:extLst>
            <a:ext uri="{FF2B5EF4-FFF2-40B4-BE49-F238E27FC236}">
              <a16:creationId xmlns:a16="http://schemas.microsoft.com/office/drawing/2014/main" id="{71DB41F2-50BE-4C82-A18B-C7CD87B7BC48}"/>
            </a:ext>
          </a:extLst>
        </xdr:cNvPr>
        <xdr:cNvGrpSpPr>
          <a:grpSpLocks noChangeAspect="1"/>
        </xdr:cNvGrpSpPr>
      </xdr:nvGrpSpPr>
      <xdr:grpSpPr>
        <a:xfrm>
          <a:off x="6096271" y="2946991"/>
          <a:ext cx="583207" cy="247004"/>
          <a:chOff x="2458888" y="7150448"/>
          <a:chExt cx="580180" cy="250227"/>
        </a:xfrm>
        <a:noFill/>
      </xdr:grpSpPr>
      <xdr:sp macro="" textlink="PivotTables!BG6">
        <xdr:nvSpPr>
          <xdr:cNvPr id="301" name="TextBox 300">
            <a:extLst>
              <a:ext uri="{FF2B5EF4-FFF2-40B4-BE49-F238E27FC236}">
                <a16:creationId xmlns:a16="http://schemas.microsoft.com/office/drawing/2014/main" id="{A6A5DB74-0CF5-7DF8-7BCB-2016E247CBA1}"/>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302" name="TextBox 301">
            <a:extLst>
              <a:ext uri="{FF2B5EF4-FFF2-40B4-BE49-F238E27FC236}">
                <a16:creationId xmlns:a16="http://schemas.microsoft.com/office/drawing/2014/main" id="{C6C9D6AE-52F7-5E08-2CCB-01768D67748A}"/>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10</xdr:col>
      <xdr:colOff>8436</xdr:colOff>
      <xdr:row>17</xdr:row>
      <xdr:rowOff>31797</xdr:rowOff>
    </xdr:from>
    <xdr:to>
      <xdr:col>10</xdr:col>
      <xdr:colOff>591643</xdr:colOff>
      <xdr:row>18</xdr:row>
      <xdr:rowOff>95921</xdr:rowOff>
    </xdr:to>
    <xdr:grpSp>
      <xdr:nvGrpSpPr>
        <xdr:cNvPr id="303" name="Group 302">
          <a:extLst>
            <a:ext uri="{FF2B5EF4-FFF2-40B4-BE49-F238E27FC236}">
              <a16:creationId xmlns:a16="http://schemas.microsoft.com/office/drawing/2014/main" id="{100662B4-62D1-4FBF-96C1-620947E4CD0B}"/>
            </a:ext>
          </a:extLst>
        </xdr:cNvPr>
        <xdr:cNvGrpSpPr>
          <a:grpSpLocks noChangeAspect="1"/>
        </xdr:cNvGrpSpPr>
      </xdr:nvGrpSpPr>
      <xdr:grpSpPr>
        <a:xfrm>
          <a:off x="6104436" y="3140757"/>
          <a:ext cx="583207" cy="247004"/>
          <a:chOff x="2458888" y="7150448"/>
          <a:chExt cx="580180" cy="250227"/>
        </a:xfrm>
        <a:noFill/>
      </xdr:grpSpPr>
      <xdr:sp macro="" textlink="PivotTables!BG6">
        <xdr:nvSpPr>
          <xdr:cNvPr id="304" name="TextBox 303">
            <a:extLst>
              <a:ext uri="{FF2B5EF4-FFF2-40B4-BE49-F238E27FC236}">
                <a16:creationId xmlns:a16="http://schemas.microsoft.com/office/drawing/2014/main" id="{11142544-1DD0-AB7E-4771-6AEDAECB6AE5}"/>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305" name="TextBox 304">
            <a:extLst>
              <a:ext uri="{FF2B5EF4-FFF2-40B4-BE49-F238E27FC236}">
                <a16:creationId xmlns:a16="http://schemas.microsoft.com/office/drawing/2014/main" id="{AFF5A24A-8BAA-E355-EB8C-37DF6B29B76C}"/>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476522</xdr:colOff>
      <xdr:row>17</xdr:row>
      <xdr:rowOff>97111</xdr:rowOff>
    </xdr:from>
    <xdr:to>
      <xdr:col>10</xdr:col>
      <xdr:colOff>450129</xdr:colOff>
      <xdr:row>18</xdr:row>
      <xdr:rowOff>161235</xdr:rowOff>
    </xdr:to>
    <xdr:grpSp>
      <xdr:nvGrpSpPr>
        <xdr:cNvPr id="306" name="Group 305">
          <a:extLst>
            <a:ext uri="{FF2B5EF4-FFF2-40B4-BE49-F238E27FC236}">
              <a16:creationId xmlns:a16="http://schemas.microsoft.com/office/drawing/2014/main" id="{A4BC311F-6024-4893-9B48-F4242FB14533}"/>
            </a:ext>
          </a:extLst>
        </xdr:cNvPr>
        <xdr:cNvGrpSpPr>
          <a:grpSpLocks noChangeAspect="1"/>
        </xdr:cNvGrpSpPr>
      </xdr:nvGrpSpPr>
      <xdr:grpSpPr>
        <a:xfrm>
          <a:off x="5962922" y="3206071"/>
          <a:ext cx="583207" cy="247004"/>
          <a:chOff x="2458888" y="7150448"/>
          <a:chExt cx="580180" cy="250227"/>
        </a:xfrm>
        <a:noFill/>
      </xdr:grpSpPr>
      <xdr:sp macro="" textlink="PivotTables!BG6">
        <xdr:nvSpPr>
          <xdr:cNvPr id="307" name="TextBox 306">
            <a:extLst>
              <a:ext uri="{FF2B5EF4-FFF2-40B4-BE49-F238E27FC236}">
                <a16:creationId xmlns:a16="http://schemas.microsoft.com/office/drawing/2014/main" id="{A982A96F-556C-DDF8-F441-C7F19274167C}"/>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F375E66-7D86-4313-A8A7-77246ACCF766}" type="TxLink">
              <a:rPr lang="en-US" sz="1000" b="0" i="0" u="none" strike="noStrike">
                <a:solidFill>
                  <a:srgbClr val="5A097C"/>
                </a:solidFill>
                <a:latin typeface="Calibri"/>
                <a:ea typeface="Calibri"/>
                <a:cs typeface="Calibri"/>
              </a:rPr>
              <a:pPr algn="ctr"/>
              <a:t> </a:t>
            </a:fld>
            <a:endParaRPr lang="en-IN" sz="1000"/>
          </a:p>
        </xdr:txBody>
      </xdr:sp>
      <xdr:sp macro="" textlink="PivotTables!BI6">
        <xdr:nvSpPr>
          <xdr:cNvPr id="308" name="TextBox 307">
            <a:extLst>
              <a:ext uri="{FF2B5EF4-FFF2-40B4-BE49-F238E27FC236}">
                <a16:creationId xmlns:a16="http://schemas.microsoft.com/office/drawing/2014/main" id="{2147FCEC-3F26-4D95-8B20-EDC89E5ABC3C}"/>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B65DFC2-D991-4FD5-AD09-EA3E7BDF2C6B}" type="TxLink">
              <a:rPr lang="en-US" sz="1000" b="0" i="0" u="none" strike="noStrike">
                <a:solidFill>
                  <a:srgbClr val="296EFC"/>
                </a:solidFill>
                <a:latin typeface="Calibri"/>
                <a:ea typeface="Calibri"/>
                <a:cs typeface="Calibri"/>
              </a:rPr>
              <a:pPr algn="ctr"/>
              <a:t>●</a:t>
            </a:fld>
            <a:endParaRPr lang="en-IN" sz="1000"/>
          </a:p>
        </xdr:txBody>
      </xdr:sp>
    </xdr:grpSp>
    <xdr:clientData/>
  </xdr:twoCellAnchor>
  <xdr:twoCellAnchor editAs="absolute">
    <xdr:from>
      <xdr:col>9</xdr:col>
      <xdr:colOff>143517</xdr:colOff>
      <xdr:row>17</xdr:row>
      <xdr:rowOff>35573</xdr:rowOff>
    </xdr:from>
    <xdr:to>
      <xdr:col>10</xdr:col>
      <xdr:colOff>109013</xdr:colOff>
      <xdr:row>18</xdr:row>
      <xdr:rowOff>101862</xdr:rowOff>
    </xdr:to>
    <xdr:grpSp>
      <xdr:nvGrpSpPr>
        <xdr:cNvPr id="309" name="Group 308">
          <a:extLst>
            <a:ext uri="{FF2B5EF4-FFF2-40B4-BE49-F238E27FC236}">
              <a16:creationId xmlns:a16="http://schemas.microsoft.com/office/drawing/2014/main" id="{988071AC-5C0F-461A-BCFA-B35AF79A1C93}"/>
            </a:ext>
          </a:extLst>
        </xdr:cNvPr>
        <xdr:cNvGrpSpPr>
          <a:grpSpLocks noChangeAspect="1"/>
        </xdr:cNvGrpSpPr>
      </xdr:nvGrpSpPr>
      <xdr:grpSpPr>
        <a:xfrm>
          <a:off x="5629917" y="3144533"/>
          <a:ext cx="575096" cy="249169"/>
          <a:chOff x="2426812" y="6527699"/>
          <a:chExt cx="572082" cy="256312"/>
        </a:xfrm>
        <a:noFill/>
      </xdr:grpSpPr>
      <xdr:sp macro="" textlink="PivotTables!BF6">
        <xdr:nvSpPr>
          <xdr:cNvPr id="310" name="TextBox 309">
            <a:extLst>
              <a:ext uri="{FF2B5EF4-FFF2-40B4-BE49-F238E27FC236}">
                <a16:creationId xmlns:a16="http://schemas.microsoft.com/office/drawing/2014/main" id="{4585DED0-2AC7-E2F2-551B-F4A439D3F1FA}"/>
              </a:ext>
            </a:extLst>
          </xdr:cNvPr>
          <xdr:cNvSpPr txBox="1"/>
        </xdr:nvSpPr>
        <xdr:spPr>
          <a:xfrm>
            <a:off x="2426812" y="6527699"/>
            <a:ext cx="211943" cy="256312"/>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11" name="TextBox 310">
            <a:extLst>
              <a:ext uri="{FF2B5EF4-FFF2-40B4-BE49-F238E27FC236}">
                <a16:creationId xmlns:a16="http://schemas.microsoft.com/office/drawing/2014/main" id="{A111FFC4-514A-9E0B-5D92-496A853C4D64}"/>
              </a:ext>
            </a:extLst>
          </xdr:cNvPr>
          <xdr:cNvSpPr txBox="1"/>
        </xdr:nvSpPr>
        <xdr:spPr>
          <a:xfrm>
            <a:off x="2738863" y="6527699"/>
            <a:ext cx="260031" cy="256312"/>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344902</xdr:colOff>
      <xdr:row>16</xdr:row>
      <xdr:rowOff>152709</xdr:rowOff>
    </xdr:from>
    <xdr:to>
      <xdr:col>10</xdr:col>
      <xdr:colOff>310398</xdr:colOff>
      <xdr:row>18</xdr:row>
      <xdr:rowOff>36435</xdr:rowOff>
    </xdr:to>
    <xdr:grpSp>
      <xdr:nvGrpSpPr>
        <xdr:cNvPr id="312" name="Group 311">
          <a:extLst>
            <a:ext uri="{FF2B5EF4-FFF2-40B4-BE49-F238E27FC236}">
              <a16:creationId xmlns:a16="http://schemas.microsoft.com/office/drawing/2014/main" id="{BC08D939-AFAE-4A89-82AB-986D3BBD504E}"/>
            </a:ext>
          </a:extLst>
        </xdr:cNvPr>
        <xdr:cNvGrpSpPr>
          <a:grpSpLocks noChangeAspect="1"/>
        </xdr:cNvGrpSpPr>
      </xdr:nvGrpSpPr>
      <xdr:grpSpPr>
        <a:xfrm>
          <a:off x="5831302" y="3078789"/>
          <a:ext cx="575096" cy="249486"/>
          <a:chOff x="2426812" y="6527817"/>
          <a:chExt cx="572082" cy="256074"/>
        </a:xfrm>
        <a:noFill/>
      </xdr:grpSpPr>
      <xdr:sp macro="" textlink="PivotTables!BF6">
        <xdr:nvSpPr>
          <xdr:cNvPr id="313" name="TextBox 312">
            <a:extLst>
              <a:ext uri="{FF2B5EF4-FFF2-40B4-BE49-F238E27FC236}">
                <a16:creationId xmlns:a16="http://schemas.microsoft.com/office/drawing/2014/main" id="{82867EE3-5E3B-7FED-6335-B335E9680F61}"/>
              </a:ext>
            </a:extLst>
          </xdr:cNvPr>
          <xdr:cNvSpPr txBox="1"/>
        </xdr:nvSpPr>
        <xdr:spPr>
          <a:xfrm>
            <a:off x="2426812" y="6527817"/>
            <a:ext cx="211943" cy="25607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14" name="TextBox 313">
            <a:extLst>
              <a:ext uri="{FF2B5EF4-FFF2-40B4-BE49-F238E27FC236}">
                <a16:creationId xmlns:a16="http://schemas.microsoft.com/office/drawing/2014/main" id="{C117BB92-84A8-80A2-DFA3-41CDABC3A5D9}"/>
              </a:ext>
            </a:extLst>
          </xdr:cNvPr>
          <xdr:cNvSpPr txBox="1"/>
        </xdr:nvSpPr>
        <xdr:spPr>
          <a:xfrm>
            <a:off x="2738863" y="6527817"/>
            <a:ext cx="260031" cy="25607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344902</xdr:colOff>
      <xdr:row>17</xdr:row>
      <xdr:rowOff>98166</xdr:rowOff>
    </xdr:from>
    <xdr:to>
      <xdr:col>10</xdr:col>
      <xdr:colOff>310398</xdr:colOff>
      <xdr:row>18</xdr:row>
      <xdr:rowOff>164455</xdr:rowOff>
    </xdr:to>
    <xdr:grpSp>
      <xdr:nvGrpSpPr>
        <xdr:cNvPr id="315" name="Group 314">
          <a:extLst>
            <a:ext uri="{FF2B5EF4-FFF2-40B4-BE49-F238E27FC236}">
              <a16:creationId xmlns:a16="http://schemas.microsoft.com/office/drawing/2014/main" id="{A1A99473-F3B4-4CFC-9537-6999BE4BBD3C}"/>
            </a:ext>
          </a:extLst>
        </xdr:cNvPr>
        <xdr:cNvGrpSpPr>
          <a:grpSpLocks noChangeAspect="1"/>
        </xdr:cNvGrpSpPr>
      </xdr:nvGrpSpPr>
      <xdr:grpSpPr>
        <a:xfrm>
          <a:off x="5831302" y="3207126"/>
          <a:ext cx="575096" cy="249169"/>
          <a:chOff x="2426812" y="6527699"/>
          <a:chExt cx="572082" cy="256312"/>
        </a:xfrm>
        <a:noFill/>
      </xdr:grpSpPr>
      <xdr:sp macro="" textlink="PivotTables!BF6">
        <xdr:nvSpPr>
          <xdr:cNvPr id="316" name="TextBox 315">
            <a:extLst>
              <a:ext uri="{FF2B5EF4-FFF2-40B4-BE49-F238E27FC236}">
                <a16:creationId xmlns:a16="http://schemas.microsoft.com/office/drawing/2014/main" id="{AC1EBDB3-4B88-5D9F-1E1B-2CD4FB22881C}"/>
              </a:ext>
            </a:extLst>
          </xdr:cNvPr>
          <xdr:cNvSpPr txBox="1"/>
        </xdr:nvSpPr>
        <xdr:spPr>
          <a:xfrm>
            <a:off x="2426812" y="6527699"/>
            <a:ext cx="211943" cy="256312"/>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17" name="TextBox 316">
            <a:extLst>
              <a:ext uri="{FF2B5EF4-FFF2-40B4-BE49-F238E27FC236}">
                <a16:creationId xmlns:a16="http://schemas.microsoft.com/office/drawing/2014/main" id="{E6B19133-F5C8-B025-A916-BBE34C4AC913}"/>
              </a:ext>
            </a:extLst>
          </xdr:cNvPr>
          <xdr:cNvSpPr txBox="1"/>
        </xdr:nvSpPr>
        <xdr:spPr>
          <a:xfrm>
            <a:off x="2738863" y="6527699"/>
            <a:ext cx="260031" cy="256312"/>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478252</xdr:colOff>
      <xdr:row>16</xdr:row>
      <xdr:rowOff>21966</xdr:rowOff>
    </xdr:from>
    <xdr:to>
      <xdr:col>10</xdr:col>
      <xdr:colOff>443748</xdr:colOff>
      <xdr:row>17</xdr:row>
      <xdr:rowOff>88254</xdr:rowOff>
    </xdr:to>
    <xdr:grpSp>
      <xdr:nvGrpSpPr>
        <xdr:cNvPr id="318" name="Group 317">
          <a:extLst>
            <a:ext uri="{FF2B5EF4-FFF2-40B4-BE49-F238E27FC236}">
              <a16:creationId xmlns:a16="http://schemas.microsoft.com/office/drawing/2014/main" id="{2D453F1E-0339-4250-A321-0D4C7BA658B7}"/>
            </a:ext>
          </a:extLst>
        </xdr:cNvPr>
        <xdr:cNvGrpSpPr>
          <a:grpSpLocks noChangeAspect="1"/>
        </xdr:cNvGrpSpPr>
      </xdr:nvGrpSpPr>
      <xdr:grpSpPr>
        <a:xfrm>
          <a:off x="5964652" y="2948046"/>
          <a:ext cx="575096" cy="249168"/>
          <a:chOff x="2426812" y="6527699"/>
          <a:chExt cx="572082" cy="256311"/>
        </a:xfrm>
        <a:noFill/>
      </xdr:grpSpPr>
      <xdr:sp macro="" textlink="PivotTables!BF6">
        <xdr:nvSpPr>
          <xdr:cNvPr id="319" name="TextBox 318">
            <a:extLst>
              <a:ext uri="{FF2B5EF4-FFF2-40B4-BE49-F238E27FC236}">
                <a16:creationId xmlns:a16="http://schemas.microsoft.com/office/drawing/2014/main" id="{68BEEB11-0093-6D63-54C5-43CC9178A7B6}"/>
              </a:ext>
            </a:extLst>
          </xdr:cNvPr>
          <xdr:cNvSpPr txBox="1"/>
        </xdr:nvSpPr>
        <xdr:spPr>
          <a:xfrm>
            <a:off x="2426812" y="6527699"/>
            <a:ext cx="211943" cy="25631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20" name="TextBox 319">
            <a:extLst>
              <a:ext uri="{FF2B5EF4-FFF2-40B4-BE49-F238E27FC236}">
                <a16:creationId xmlns:a16="http://schemas.microsoft.com/office/drawing/2014/main" id="{DC0C10B7-414D-7F77-0592-2153CD5B7C72}"/>
              </a:ext>
            </a:extLst>
          </xdr:cNvPr>
          <xdr:cNvSpPr txBox="1"/>
        </xdr:nvSpPr>
        <xdr:spPr>
          <a:xfrm>
            <a:off x="2738863" y="6527699"/>
            <a:ext cx="260031" cy="25631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551730</xdr:colOff>
      <xdr:row>16</xdr:row>
      <xdr:rowOff>152710</xdr:rowOff>
    </xdr:from>
    <xdr:to>
      <xdr:col>10</xdr:col>
      <xdr:colOff>517226</xdr:colOff>
      <xdr:row>18</xdr:row>
      <xdr:rowOff>36436</xdr:rowOff>
    </xdr:to>
    <xdr:grpSp>
      <xdr:nvGrpSpPr>
        <xdr:cNvPr id="321" name="Group 320">
          <a:extLst>
            <a:ext uri="{FF2B5EF4-FFF2-40B4-BE49-F238E27FC236}">
              <a16:creationId xmlns:a16="http://schemas.microsoft.com/office/drawing/2014/main" id="{600CF58B-C8B0-44CD-9FE3-49E7CA80AC27}"/>
            </a:ext>
          </a:extLst>
        </xdr:cNvPr>
        <xdr:cNvGrpSpPr>
          <a:grpSpLocks noChangeAspect="1"/>
        </xdr:cNvGrpSpPr>
      </xdr:nvGrpSpPr>
      <xdr:grpSpPr>
        <a:xfrm>
          <a:off x="6038130" y="3078790"/>
          <a:ext cx="575096" cy="249486"/>
          <a:chOff x="2426812" y="6527817"/>
          <a:chExt cx="572082" cy="256074"/>
        </a:xfrm>
        <a:noFill/>
      </xdr:grpSpPr>
      <xdr:sp macro="" textlink="PivotTables!BF6">
        <xdr:nvSpPr>
          <xdr:cNvPr id="322" name="TextBox 321">
            <a:extLst>
              <a:ext uri="{FF2B5EF4-FFF2-40B4-BE49-F238E27FC236}">
                <a16:creationId xmlns:a16="http://schemas.microsoft.com/office/drawing/2014/main" id="{EBCD2109-22D9-1C1B-69A8-8AF0252011CE}"/>
              </a:ext>
            </a:extLst>
          </xdr:cNvPr>
          <xdr:cNvSpPr txBox="1"/>
        </xdr:nvSpPr>
        <xdr:spPr>
          <a:xfrm>
            <a:off x="2426812" y="6527817"/>
            <a:ext cx="211943" cy="25607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23" name="TextBox 322">
            <a:extLst>
              <a:ext uri="{FF2B5EF4-FFF2-40B4-BE49-F238E27FC236}">
                <a16:creationId xmlns:a16="http://schemas.microsoft.com/office/drawing/2014/main" id="{CF3C07AD-53E0-C948-468B-51882B75F44E}"/>
              </a:ext>
            </a:extLst>
          </xdr:cNvPr>
          <xdr:cNvSpPr txBox="1"/>
        </xdr:nvSpPr>
        <xdr:spPr>
          <a:xfrm>
            <a:off x="2738863" y="6527817"/>
            <a:ext cx="260031" cy="25607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415658</xdr:colOff>
      <xdr:row>17</xdr:row>
      <xdr:rowOff>32853</xdr:rowOff>
    </xdr:from>
    <xdr:to>
      <xdr:col>10</xdr:col>
      <xdr:colOff>381154</xdr:colOff>
      <xdr:row>18</xdr:row>
      <xdr:rowOff>99142</xdr:rowOff>
    </xdr:to>
    <xdr:grpSp>
      <xdr:nvGrpSpPr>
        <xdr:cNvPr id="324" name="Group 323">
          <a:extLst>
            <a:ext uri="{FF2B5EF4-FFF2-40B4-BE49-F238E27FC236}">
              <a16:creationId xmlns:a16="http://schemas.microsoft.com/office/drawing/2014/main" id="{A3ABD833-E3E0-4D7C-A6BB-87EA4EE1D0F7}"/>
            </a:ext>
          </a:extLst>
        </xdr:cNvPr>
        <xdr:cNvGrpSpPr>
          <a:grpSpLocks noChangeAspect="1"/>
        </xdr:cNvGrpSpPr>
      </xdr:nvGrpSpPr>
      <xdr:grpSpPr>
        <a:xfrm>
          <a:off x="5902058" y="3141813"/>
          <a:ext cx="575096" cy="249169"/>
          <a:chOff x="2426812" y="6527699"/>
          <a:chExt cx="572082" cy="256312"/>
        </a:xfrm>
        <a:noFill/>
      </xdr:grpSpPr>
      <xdr:sp macro="" textlink="PivotTables!BF6">
        <xdr:nvSpPr>
          <xdr:cNvPr id="325" name="TextBox 324">
            <a:extLst>
              <a:ext uri="{FF2B5EF4-FFF2-40B4-BE49-F238E27FC236}">
                <a16:creationId xmlns:a16="http://schemas.microsoft.com/office/drawing/2014/main" id="{FAE94247-0B61-2C69-F820-7F2516F76CEE}"/>
              </a:ext>
            </a:extLst>
          </xdr:cNvPr>
          <xdr:cNvSpPr txBox="1"/>
        </xdr:nvSpPr>
        <xdr:spPr>
          <a:xfrm>
            <a:off x="2426812" y="6527699"/>
            <a:ext cx="211943" cy="256312"/>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26" name="TextBox 325">
            <a:extLst>
              <a:ext uri="{FF2B5EF4-FFF2-40B4-BE49-F238E27FC236}">
                <a16:creationId xmlns:a16="http://schemas.microsoft.com/office/drawing/2014/main" id="{961ABFB4-7D8B-8836-C8A1-3E527FFEA64E}"/>
              </a:ext>
            </a:extLst>
          </xdr:cNvPr>
          <xdr:cNvSpPr txBox="1"/>
        </xdr:nvSpPr>
        <xdr:spPr>
          <a:xfrm>
            <a:off x="2738863" y="6527699"/>
            <a:ext cx="260031" cy="256312"/>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214273</xdr:colOff>
      <xdr:row>16</xdr:row>
      <xdr:rowOff>149989</xdr:rowOff>
    </xdr:from>
    <xdr:to>
      <xdr:col>10</xdr:col>
      <xdr:colOff>179769</xdr:colOff>
      <xdr:row>18</xdr:row>
      <xdr:rowOff>33715</xdr:rowOff>
    </xdr:to>
    <xdr:grpSp>
      <xdr:nvGrpSpPr>
        <xdr:cNvPr id="327" name="Group 326">
          <a:extLst>
            <a:ext uri="{FF2B5EF4-FFF2-40B4-BE49-F238E27FC236}">
              <a16:creationId xmlns:a16="http://schemas.microsoft.com/office/drawing/2014/main" id="{BD7A6BA1-3524-4105-93CC-593D495250D2}"/>
            </a:ext>
          </a:extLst>
        </xdr:cNvPr>
        <xdr:cNvGrpSpPr>
          <a:grpSpLocks noChangeAspect="1"/>
        </xdr:cNvGrpSpPr>
      </xdr:nvGrpSpPr>
      <xdr:grpSpPr>
        <a:xfrm>
          <a:off x="5700673" y="3076069"/>
          <a:ext cx="575096" cy="249486"/>
          <a:chOff x="2426812" y="6527817"/>
          <a:chExt cx="572082" cy="256074"/>
        </a:xfrm>
        <a:noFill/>
      </xdr:grpSpPr>
      <xdr:sp macro="" textlink="PivotTables!BF6">
        <xdr:nvSpPr>
          <xdr:cNvPr id="328" name="TextBox 327">
            <a:extLst>
              <a:ext uri="{FF2B5EF4-FFF2-40B4-BE49-F238E27FC236}">
                <a16:creationId xmlns:a16="http://schemas.microsoft.com/office/drawing/2014/main" id="{32DA563F-8640-5A41-C983-060D50688688}"/>
              </a:ext>
            </a:extLst>
          </xdr:cNvPr>
          <xdr:cNvSpPr txBox="1"/>
        </xdr:nvSpPr>
        <xdr:spPr>
          <a:xfrm>
            <a:off x="2426812" y="6527817"/>
            <a:ext cx="211943" cy="25607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29" name="TextBox 328">
            <a:extLst>
              <a:ext uri="{FF2B5EF4-FFF2-40B4-BE49-F238E27FC236}">
                <a16:creationId xmlns:a16="http://schemas.microsoft.com/office/drawing/2014/main" id="{3D9A2CA5-030E-915E-7DDB-DD653AFC522A}"/>
              </a:ext>
            </a:extLst>
          </xdr:cNvPr>
          <xdr:cNvSpPr txBox="1"/>
        </xdr:nvSpPr>
        <xdr:spPr>
          <a:xfrm>
            <a:off x="2738863" y="6527817"/>
            <a:ext cx="260031" cy="256074"/>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9</xdr:col>
      <xdr:colOff>347623</xdr:colOff>
      <xdr:row>15</xdr:row>
      <xdr:rowOff>139102</xdr:rowOff>
    </xdr:from>
    <xdr:to>
      <xdr:col>10</xdr:col>
      <xdr:colOff>313119</xdr:colOff>
      <xdr:row>17</xdr:row>
      <xdr:rowOff>22828</xdr:rowOff>
    </xdr:to>
    <xdr:grpSp>
      <xdr:nvGrpSpPr>
        <xdr:cNvPr id="330" name="Group 329">
          <a:extLst>
            <a:ext uri="{FF2B5EF4-FFF2-40B4-BE49-F238E27FC236}">
              <a16:creationId xmlns:a16="http://schemas.microsoft.com/office/drawing/2014/main" id="{773252A5-4C06-4803-8575-96F87BB73A24}"/>
            </a:ext>
          </a:extLst>
        </xdr:cNvPr>
        <xdr:cNvGrpSpPr>
          <a:grpSpLocks noChangeAspect="1"/>
        </xdr:cNvGrpSpPr>
      </xdr:nvGrpSpPr>
      <xdr:grpSpPr>
        <a:xfrm>
          <a:off x="5834023" y="2882302"/>
          <a:ext cx="575096" cy="249486"/>
          <a:chOff x="2426812" y="6527818"/>
          <a:chExt cx="572082" cy="256073"/>
        </a:xfrm>
        <a:noFill/>
      </xdr:grpSpPr>
      <xdr:sp macro="" textlink="PivotTables!BF6">
        <xdr:nvSpPr>
          <xdr:cNvPr id="331" name="TextBox 330">
            <a:extLst>
              <a:ext uri="{FF2B5EF4-FFF2-40B4-BE49-F238E27FC236}">
                <a16:creationId xmlns:a16="http://schemas.microsoft.com/office/drawing/2014/main" id="{4CD6B629-9E4D-7BFE-D2A9-72E02A5F123B}"/>
              </a:ext>
            </a:extLst>
          </xdr:cNvPr>
          <xdr:cNvSpPr txBox="1"/>
        </xdr:nvSpPr>
        <xdr:spPr>
          <a:xfrm>
            <a:off x="2426812" y="6527818"/>
            <a:ext cx="211943" cy="256073"/>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55A4C96-254B-4038-B40D-41C0B1E7B04E}" type="TxLink">
              <a:rPr lang="en-US" sz="1000" b="0" i="0" u="none" strike="noStrike">
                <a:solidFill>
                  <a:srgbClr val="C240D8"/>
                </a:solidFill>
                <a:latin typeface="Calibri"/>
                <a:ea typeface="Calibri"/>
                <a:cs typeface="Calibri"/>
              </a:rPr>
              <a:pPr algn="ctr"/>
              <a:t> </a:t>
            </a:fld>
            <a:endParaRPr lang="en-IN" sz="1000"/>
          </a:p>
        </xdr:txBody>
      </xdr:sp>
      <xdr:sp macro="" textlink="PivotTables!BH6">
        <xdr:nvSpPr>
          <xdr:cNvPr id="332" name="TextBox 331">
            <a:extLst>
              <a:ext uri="{FF2B5EF4-FFF2-40B4-BE49-F238E27FC236}">
                <a16:creationId xmlns:a16="http://schemas.microsoft.com/office/drawing/2014/main" id="{AE34FCAD-FD80-77B9-0558-94A2B21083A6}"/>
              </a:ext>
            </a:extLst>
          </xdr:cNvPr>
          <xdr:cNvSpPr txBox="1"/>
        </xdr:nvSpPr>
        <xdr:spPr>
          <a:xfrm>
            <a:off x="2738863" y="6527818"/>
            <a:ext cx="260031" cy="256073"/>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23CD909-4995-4A20-9B02-5414ADFE8373}" type="TxLink">
              <a:rPr lang="en-US" sz="1000" b="0" i="0" u="none" strike="noStrike">
                <a:solidFill>
                  <a:srgbClr val="0F1147"/>
                </a:solidFill>
                <a:latin typeface="Calibri"/>
                <a:ea typeface="Calibri"/>
                <a:cs typeface="Calibri"/>
              </a:rPr>
              <a:pPr algn="ctr"/>
              <a:t>●</a:t>
            </a:fld>
            <a:endParaRPr lang="en-IN" sz="1000"/>
          </a:p>
        </xdr:txBody>
      </xdr:sp>
    </xdr:grpSp>
    <xdr:clientData/>
  </xdr:twoCellAnchor>
  <xdr:twoCellAnchor editAs="absolute">
    <xdr:from>
      <xdr:col>18</xdr:col>
      <xdr:colOff>14959</xdr:colOff>
      <xdr:row>9</xdr:row>
      <xdr:rowOff>23111</xdr:rowOff>
    </xdr:from>
    <xdr:to>
      <xdr:col>18</xdr:col>
      <xdr:colOff>589811</xdr:colOff>
      <xdr:row>10</xdr:row>
      <xdr:rowOff>87735</xdr:rowOff>
    </xdr:to>
    <xdr:grpSp>
      <xdr:nvGrpSpPr>
        <xdr:cNvPr id="340" name="Group 339">
          <a:extLst>
            <a:ext uri="{FF2B5EF4-FFF2-40B4-BE49-F238E27FC236}">
              <a16:creationId xmlns:a16="http://schemas.microsoft.com/office/drawing/2014/main" id="{68E09FD4-4FD2-48AC-B490-E4E49D263A39}"/>
            </a:ext>
          </a:extLst>
        </xdr:cNvPr>
        <xdr:cNvGrpSpPr>
          <a:grpSpLocks noChangeAspect="1"/>
        </xdr:cNvGrpSpPr>
      </xdr:nvGrpSpPr>
      <xdr:grpSpPr>
        <a:xfrm>
          <a:off x="10987759" y="1669031"/>
          <a:ext cx="574852" cy="247504"/>
          <a:chOff x="2426236" y="6530045"/>
          <a:chExt cx="573366" cy="251618"/>
        </a:xfrm>
        <a:noFill/>
      </xdr:grpSpPr>
      <xdr:sp macro="" textlink="PivotTables!BF7">
        <xdr:nvSpPr>
          <xdr:cNvPr id="341" name="TextBox 340">
            <a:extLst>
              <a:ext uri="{FF2B5EF4-FFF2-40B4-BE49-F238E27FC236}">
                <a16:creationId xmlns:a16="http://schemas.microsoft.com/office/drawing/2014/main" id="{07CD8BCC-01B9-2FCC-AFB9-8F287AE3A441}"/>
              </a:ext>
            </a:extLst>
          </xdr:cNvPr>
          <xdr:cNvSpPr txBox="1"/>
        </xdr:nvSpPr>
        <xdr:spPr>
          <a:xfrm>
            <a:off x="2426236" y="6530045"/>
            <a:ext cx="213096"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157297F-4BD1-4CD1-A7A6-431B50B6E440}" type="TxLink">
              <a:rPr lang="en-US" sz="1000" b="0" i="0" u="none" strike="noStrike">
                <a:solidFill>
                  <a:srgbClr val="C240D8"/>
                </a:solidFill>
                <a:latin typeface="Calibri"/>
                <a:ea typeface="Calibri"/>
                <a:cs typeface="Calibri"/>
              </a:rPr>
              <a:pPr algn="ctr"/>
              <a:t>●</a:t>
            </a:fld>
            <a:endParaRPr lang="en-IN" sz="1000"/>
          </a:p>
        </xdr:txBody>
      </xdr:sp>
      <xdr:sp macro="" textlink="PivotTables!BH7">
        <xdr:nvSpPr>
          <xdr:cNvPr id="342" name="TextBox 341">
            <a:extLst>
              <a:ext uri="{FF2B5EF4-FFF2-40B4-BE49-F238E27FC236}">
                <a16:creationId xmlns:a16="http://schemas.microsoft.com/office/drawing/2014/main" id="{4656544C-289D-09BC-1155-926F01580A36}"/>
              </a:ext>
            </a:extLst>
          </xdr:cNvPr>
          <xdr:cNvSpPr txBox="1"/>
        </xdr:nvSpPr>
        <xdr:spPr>
          <a:xfrm>
            <a:off x="2738157" y="6530045"/>
            <a:ext cx="261445"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65F6673-A3D4-4452-A442-EE2F2C80D2CF}" type="TxLink">
              <a:rPr lang="en-US" sz="1000" b="0" i="0" u="none" strike="noStrike">
                <a:solidFill>
                  <a:srgbClr val="0F1147"/>
                </a:solidFill>
                <a:latin typeface="Calibri"/>
                <a:ea typeface="Calibri"/>
                <a:cs typeface="Calibri"/>
              </a:rPr>
              <a:pPr algn="ctr"/>
              <a:t> </a:t>
            </a:fld>
            <a:endParaRPr lang="en-IN" sz="1000"/>
          </a:p>
        </xdr:txBody>
      </xdr:sp>
    </xdr:grpSp>
    <xdr:clientData/>
  </xdr:twoCellAnchor>
  <xdr:twoCellAnchor editAs="absolute">
    <xdr:from>
      <xdr:col>17</xdr:col>
      <xdr:colOff>556367</xdr:colOff>
      <xdr:row>10</xdr:row>
      <xdr:rowOff>33637</xdr:rowOff>
    </xdr:from>
    <xdr:to>
      <xdr:col>18</xdr:col>
      <xdr:colOff>522535</xdr:colOff>
      <xdr:row>11</xdr:row>
      <xdr:rowOff>98261</xdr:rowOff>
    </xdr:to>
    <xdr:grpSp>
      <xdr:nvGrpSpPr>
        <xdr:cNvPr id="343" name="Group 342">
          <a:extLst>
            <a:ext uri="{FF2B5EF4-FFF2-40B4-BE49-F238E27FC236}">
              <a16:creationId xmlns:a16="http://schemas.microsoft.com/office/drawing/2014/main" id="{7CD4414C-E0C0-471B-AFA2-EE185F7FAF84}"/>
            </a:ext>
          </a:extLst>
        </xdr:cNvPr>
        <xdr:cNvGrpSpPr>
          <a:grpSpLocks noChangeAspect="1"/>
        </xdr:cNvGrpSpPr>
      </xdr:nvGrpSpPr>
      <xdr:grpSpPr>
        <a:xfrm>
          <a:off x="10919567" y="1862437"/>
          <a:ext cx="575768" cy="247504"/>
          <a:chOff x="2426236" y="6530045"/>
          <a:chExt cx="573366" cy="251618"/>
        </a:xfrm>
        <a:noFill/>
      </xdr:grpSpPr>
      <xdr:sp macro="" textlink="PivotTables!BF7">
        <xdr:nvSpPr>
          <xdr:cNvPr id="344" name="TextBox 343">
            <a:extLst>
              <a:ext uri="{FF2B5EF4-FFF2-40B4-BE49-F238E27FC236}">
                <a16:creationId xmlns:a16="http://schemas.microsoft.com/office/drawing/2014/main" id="{68876E94-1511-3D0D-2C91-B7FB36E17324}"/>
              </a:ext>
            </a:extLst>
          </xdr:cNvPr>
          <xdr:cNvSpPr txBox="1"/>
        </xdr:nvSpPr>
        <xdr:spPr>
          <a:xfrm>
            <a:off x="2426236" y="6530045"/>
            <a:ext cx="213096"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157297F-4BD1-4CD1-A7A6-431B50B6E440}" type="TxLink">
              <a:rPr lang="en-US" sz="1000" b="0" i="0" u="none" strike="noStrike">
                <a:solidFill>
                  <a:srgbClr val="C240D8"/>
                </a:solidFill>
                <a:latin typeface="Calibri"/>
                <a:ea typeface="Calibri"/>
                <a:cs typeface="Calibri"/>
              </a:rPr>
              <a:pPr algn="ctr"/>
              <a:t>●</a:t>
            </a:fld>
            <a:endParaRPr lang="en-IN" sz="1000"/>
          </a:p>
        </xdr:txBody>
      </xdr:sp>
      <xdr:sp macro="" textlink="PivotTables!BH7">
        <xdr:nvSpPr>
          <xdr:cNvPr id="345" name="TextBox 344">
            <a:extLst>
              <a:ext uri="{FF2B5EF4-FFF2-40B4-BE49-F238E27FC236}">
                <a16:creationId xmlns:a16="http://schemas.microsoft.com/office/drawing/2014/main" id="{4D8C2777-8BCA-59BA-E6CA-0DF9E2CB2A5E}"/>
              </a:ext>
            </a:extLst>
          </xdr:cNvPr>
          <xdr:cNvSpPr txBox="1"/>
        </xdr:nvSpPr>
        <xdr:spPr>
          <a:xfrm>
            <a:off x="2738157" y="6530045"/>
            <a:ext cx="261445"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65F6673-A3D4-4452-A442-EE2F2C80D2CF}" type="TxLink">
              <a:rPr lang="en-US" sz="1000" b="0" i="0" u="none" strike="noStrike">
                <a:solidFill>
                  <a:srgbClr val="0F1147"/>
                </a:solidFill>
                <a:latin typeface="Calibri"/>
                <a:ea typeface="Calibri"/>
                <a:cs typeface="Calibri"/>
              </a:rPr>
              <a:pPr algn="ctr"/>
              <a:t> </a:t>
            </a:fld>
            <a:endParaRPr lang="en-IN" sz="1000"/>
          </a:p>
        </xdr:txBody>
      </xdr:sp>
    </xdr:grpSp>
    <xdr:clientData/>
  </xdr:twoCellAnchor>
  <xdr:twoCellAnchor editAs="absolute">
    <xdr:from>
      <xdr:col>17</xdr:col>
      <xdr:colOff>285434</xdr:colOff>
      <xdr:row>10</xdr:row>
      <xdr:rowOff>32721</xdr:rowOff>
    </xdr:from>
    <xdr:to>
      <xdr:col>18</xdr:col>
      <xdr:colOff>251602</xdr:colOff>
      <xdr:row>11</xdr:row>
      <xdr:rowOff>97345</xdr:rowOff>
    </xdr:to>
    <xdr:grpSp>
      <xdr:nvGrpSpPr>
        <xdr:cNvPr id="346" name="Group 345">
          <a:extLst>
            <a:ext uri="{FF2B5EF4-FFF2-40B4-BE49-F238E27FC236}">
              <a16:creationId xmlns:a16="http://schemas.microsoft.com/office/drawing/2014/main" id="{D08D7722-3962-425C-9C42-56C256F57FF1}"/>
            </a:ext>
          </a:extLst>
        </xdr:cNvPr>
        <xdr:cNvGrpSpPr>
          <a:grpSpLocks noChangeAspect="1"/>
        </xdr:cNvGrpSpPr>
      </xdr:nvGrpSpPr>
      <xdr:grpSpPr>
        <a:xfrm>
          <a:off x="10648634" y="1861521"/>
          <a:ext cx="575768" cy="247504"/>
          <a:chOff x="2426236" y="6530045"/>
          <a:chExt cx="573366" cy="251618"/>
        </a:xfrm>
        <a:noFill/>
      </xdr:grpSpPr>
      <xdr:sp macro="" textlink="PivotTables!BF7">
        <xdr:nvSpPr>
          <xdr:cNvPr id="347" name="TextBox 346">
            <a:extLst>
              <a:ext uri="{FF2B5EF4-FFF2-40B4-BE49-F238E27FC236}">
                <a16:creationId xmlns:a16="http://schemas.microsoft.com/office/drawing/2014/main" id="{0617CE3D-C20F-1B1A-BEC7-31A52D0C0FDB}"/>
              </a:ext>
            </a:extLst>
          </xdr:cNvPr>
          <xdr:cNvSpPr txBox="1"/>
        </xdr:nvSpPr>
        <xdr:spPr>
          <a:xfrm>
            <a:off x="2426236" y="6530045"/>
            <a:ext cx="213096"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157297F-4BD1-4CD1-A7A6-431B50B6E440}" type="TxLink">
              <a:rPr lang="en-US" sz="1000" b="0" i="0" u="none" strike="noStrike">
                <a:solidFill>
                  <a:srgbClr val="C240D8"/>
                </a:solidFill>
                <a:latin typeface="Calibri"/>
                <a:ea typeface="Calibri"/>
                <a:cs typeface="Calibri"/>
              </a:rPr>
              <a:pPr algn="ctr"/>
              <a:t>●</a:t>
            </a:fld>
            <a:endParaRPr lang="en-IN" sz="1000"/>
          </a:p>
        </xdr:txBody>
      </xdr:sp>
      <xdr:sp macro="" textlink="PivotTables!BH7">
        <xdr:nvSpPr>
          <xdr:cNvPr id="348" name="TextBox 347">
            <a:extLst>
              <a:ext uri="{FF2B5EF4-FFF2-40B4-BE49-F238E27FC236}">
                <a16:creationId xmlns:a16="http://schemas.microsoft.com/office/drawing/2014/main" id="{5B707637-4C06-529D-E4F1-168BFDDF55FC}"/>
              </a:ext>
            </a:extLst>
          </xdr:cNvPr>
          <xdr:cNvSpPr txBox="1"/>
        </xdr:nvSpPr>
        <xdr:spPr>
          <a:xfrm>
            <a:off x="2738157" y="6530045"/>
            <a:ext cx="261445"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65F6673-A3D4-4452-A442-EE2F2C80D2CF}" type="TxLink">
              <a:rPr lang="en-US" sz="1000" b="0" i="0" u="none" strike="noStrike">
                <a:solidFill>
                  <a:srgbClr val="0F1147"/>
                </a:solidFill>
                <a:latin typeface="Calibri"/>
                <a:ea typeface="Calibri"/>
                <a:cs typeface="Calibri"/>
              </a:rPr>
              <a:pPr algn="ctr"/>
              <a:t> </a:t>
            </a:fld>
            <a:endParaRPr lang="en-IN" sz="1000"/>
          </a:p>
        </xdr:txBody>
      </xdr:sp>
    </xdr:grpSp>
    <xdr:clientData/>
  </xdr:twoCellAnchor>
  <xdr:twoCellAnchor editAs="absolute">
    <xdr:from>
      <xdr:col>17</xdr:col>
      <xdr:colOff>220447</xdr:colOff>
      <xdr:row>10</xdr:row>
      <xdr:rowOff>164527</xdr:rowOff>
    </xdr:from>
    <xdr:to>
      <xdr:col>18</xdr:col>
      <xdr:colOff>186615</xdr:colOff>
      <xdr:row>12</xdr:row>
      <xdr:rowOff>46088</xdr:rowOff>
    </xdr:to>
    <xdr:grpSp>
      <xdr:nvGrpSpPr>
        <xdr:cNvPr id="349" name="Group 348">
          <a:extLst>
            <a:ext uri="{FF2B5EF4-FFF2-40B4-BE49-F238E27FC236}">
              <a16:creationId xmlns:a16="http://schemas.microsoft.com/office/drawing/2014/main" id="{7EF16D55-AC25-4488-9584-23A85825E7AC}"/>
            </a:ext>
          </a:extLst>
        </xdr:cNvPr>
        <xdr:cNvGrpSpPr>
          <a:grpSpLocks noChangeAspect="1"/>
        </xdr:cNvGrpSpPr>
      </xdr:nvGrpSpPr>
      <xdr:grpSpPr>
        <a:xfrm>
          <a:off x="10583647" y="1993327"/>
          <a:ext cx="575768" cy="247321"/>
          <a:chOff x="2426236" y="6530045"/>
          <a:chExt cx="573366" cy="251618"/>
        </a:xfrm>
        <a:noFill/>
      </xdr:grpSpPr>
      <xdr:sp macro="" textlink="PivotTables!BF7">
        <xdr:nvSpPr>
          <xdr:cNvPr id="350" name="TextBox 349">
            <a:extLst>
              <a:ext uri="{FF2B5EF4-FFF2-40B4-BE49-F238E27FC236}">
                <a16:creationId xmlns:a16="http://schemas.microsoft.com/office/drawing/2014/main" id="{C08D4BFC-9968-30BC-E674-0EFF60CBF51F}"/>
              </a:ext>
            </a:extLst>
          </xdr:cNvPr>
          <xdr:cNvSpPr txBox="1"/>
        </xdr:nvSpPr>
        <xdr:spPr>
          <a:xfrm>
            <a:off x="2426236" y="6530045"/>
            <a:ext cx="213096"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157297F-4BD1-4CD1-A7A6-431B50B6E440}" type="TxLink">
              <a:rPr lang="en-US" sz="1000" b="0" i="0" u="none" strike="noStrike">
                <a:solidFill>
                  <a:srgbClr val="C240D8"/>
                </a:solidFill>
                <a:latin typeface="Calibri"/>
                <a:ea typeface="Calibri"/>
                <a:cs typeface="Calibri"/>
              </a:rPr>
              <a:pPr algn="ctr"/>
              <a:t>●</a:t>
            </a:fld>
            <a:endParaRPr lang="en-IN" sz="1000"/>
          </a:p>
        </xdr:txBody>
      </xdr:sp>
      <xdr:sp macro="" textlink="PivotTables!BH7">
        <xdr:nvSpPr>
          <xdr:cNvPr id="351" name="TextBox 350">
            <a:extLst>
              <a:ext uri="{FF2B5EF4-FFF2-40B4-BE49-F238E27FC236}">
                <a16:creationId xmlns:a16="http://schemas.microsoft.com/office/drawing/2014/main" id="{14145524-90EF-0D97-6964-35EDFBE4AA40}"/>
              </a:ext>
            </a:extLst>
          </xdr:cNvPr>
          <xdr:cNvSpPr txBox="1"/>
        </xdr:nvSpPr>
        <xdr:spPr>
          <a:xfrm>
            <a:off x="2738157" y="6530045"/>
            <a:ext cx="261445"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65F6673-A3D4-4452-A442-EE2F2C80D2CF}" type="TxLink">
              <a:rPr lang="en-US" sz="1000" b="0" i="0" u="none" strike="noStrike">
                <a:solidFill>
                  <a:srgbClr val="0F1147"/>
                </a:solidFill>
                <a:latin typeface="Calibri"/>
                <a:ea typeface="Calibri"/>
                <a:cs typeface="Calibri"/>
              </a:rPr>
              <a:pPr algn="ctr"/>
              <a:t> </a:t>
            </a:fld>
            <a:endParaRPr lang="en-IN" sz="1000"/>
          </a:p>
        </xdr:txBody>
      </xdr:sp>
    </xdr:grpSp>
    <xdr:clientData/>
  </xdr:twoCellAnchor>
  <xdr:twoCellAnchor editAs="absolute">
    <xdr:from>
      <xdr:col>17</xdr:col>
      <xdr:colOff>153171</xdr:colOff>
      <xdr:row>9</xdr:row>
      <xdr:rowOff>152170</xdr:rowOff>
    </xdr:from>
    <xdr:to>
      <xdr:col>18</xdr:col>
      <xdr:colOff>119339</xdr:colOff>
      <xdr:row>11</xdr:row>
      <xdr:rowOff>33731</xdr:rowOff>
    </xdr:to>
    <xdr:grpSp>
      <xdr:nvGrpSpPr>
        <xdr:cNvPr id="352" name="Group 351">
          <a:extLst>
            <a:ext uri="{FF2B5EF4-FFF2-40B4-BE49-F238E27FC236}">
              <a16:creationId xmlns:a16="http://schemas.microsoft.com/office/drawing/2014/main" id="{A178EB60-8540-479E-A7B5-F1074AC93CA6}"/>
            </a:ext>
          </a:extLst>
        </xdr:cNvPr>
        <xdr:cNvGrpSpPr>
          <a:grpSpLocks noChangeAspect="1"/>
        </xdr:cNvGrpSpPr>
      </xdr:nvGrpSpPr>
      <xdr:grpSpPr>
        <a:xfrm>
          <a:off x="10516371" y="1798090"/>
          <a:ext cx="575768" cy="247321"/>
          <a:chOff x="2426236" y="6530045"/>
          <a:chExt cx="573366" cy="251618"/>
        </a:xfrm>
        <a:noFill/>
      </xdr:grpSpPr>
      <xdr:sp macro="" textlink="PivotTables!BF7">
        <xdr:nvSpPr>
          <xdr:cNvPr id="353" name="TextBox 352">
            <a:extLst>
              <a:ext uri="{FF2B5EF4-FFF2-40B4-BE49-F238E27FC236}">
                <a16:creationId xmlns:a16="http://schemas.microsoft.com/office/drawing/2014/main" id="{97CA9F31-ED51-48C0-4FCC-55C55D9D1CA6}"/>
              </a:ext>
            </a:extLst>
          </xdr:cNvPr>
          <xdr:cNvSpPr txBox="1"/>
        </xdr:nvSpPr>
        <xdr:spPr>
          <a:xfrm>
            <a:off x="2426236" y="6530045"/>
            <a:ext cx="213096"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157297F-4BD1-4CD1-A7A6-431B50B6E440}" type="TxLink">
              <a:rPr lang="en-US" sz="1000" b="0" i="0" u="none" strike="noStrike">
                <a:solidFill>
                  <a:srgbClr val="C240D8"/>
                </a:solidFill>
                <a:latin typeface="Calibri"/>
                <a:ea typeface="Calibri"/>
                <a:cs typeface="Calibri"/>
              </a:rPr>
              <a:pPr algn="ctr"/>
              <a:t>●</a:t>
            </a:fld>
            <a:endParaRPr lang="en-IN" sz="1000"/>
          </a:p>
        </xdr:txBody>
      </xdr:sp>
      <xdr:sp macro="" textlink="PivotTables!BH7">
        <xdr:nvSpPr>
          <xdr:cNvPr id="354" name="TextBox 353">
            <a:extLst>
              <a:ext uri="{FF2B5EF4-FFF2-40B4-BE49-F238E27FC236}">
                <a16:creationId xmlns:a16="http://schemas.microsoft.com/office/drawing/2014/main" id="{04CC9AA0-3FA5-8970-74C3-7DAC0DF804F7}"/>
              </a:ext>
            </a:extLst>
          </xdr:cNvPr>
          <xdr:cNvSpPr txBox="1"/>
        </xdr:nvSpPr>
        <xdr:spPr>
          <a:xfrm>
            <a:off x="2738157" y="6530045"/>
            <a:ext cx="261445"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65F6673-A3D4-4452-A442-EE2F2C80D2CF}" type="TxLink">
              <a:rPr lang="en-US" sz="1000" b="0" i="0" u="none" strike="noStrike">
                <a:solidFill>
                  <a:srgbClr val="0F1147"/>
                </a:solidFill>
                <a:latin typeface="Calibri"/>
                <a:ea typeface="Calibri"/>
                <a:cs typeface="Calibri"/>
              </a:rPr>
              <a:pPr algn="ctr"/>
              <a:t> </a:t>
            </a:fld>
            <a:endParaRPr lang="en-IN" sz="1000"/>
          </a:p>
        </xdr:txBody>
      </xdr:sp>
    </xdr:grpSp>
    <xdr:clientData/>
  </xdr:twoCellAnchor>
  <xdr:twoCellAnchor editAs="absolute">
    <xdr:from>
      <xdr:col>17</xdr:col>
      <xdr:colOff>419985</xdr:colOff>
      <xdr:row>10</xdr:row>
      <xdr:rowOff>155832</xdr:rowOff>
    </xdr:from>
    <xdr:to>
      <xdr:col>18</xdr:col>
      <xdr:colOff>386153</xdr:colOff>
      <xdr:row>12</xdr:row>
      <xdr:rowOff>37393</xdr:rowOff>
    </xdr:to>
    <xdr:grpSp>
      <xdr:nvGrpSpPr>
        <xdr:cNvPr id="355" name="Group 354">
          <a:extLst>
            <a:ext uri="{FF2B5EF4-FFF2-40B4-BE49-F238E27FC236}">
              <a16:creationId xmlns:a16="http://schemas.microsoft.com/office/drawing/2014/main" id="{EB7CA80F-1EF0-46E0-B9F0-F2715C4AD38E}"/>
            </a:ext>
          </a:extLst>
        </xdr:cNvPr>
        <xdr:cNvGrpSpPr>
          <a:grpSpLocks noChangeAspect="1"/>
        </xdr:cNvGrpSpPr>
      </xdr:nvGrpSpPr>
      <xdr:grpSpPr>
        <a:xfrm>
          <a:off x="10783185" y="1984632"/>
          <a:ext cx="575768" cy="247321"/>
          <a:chOff x="2426236" y="6530045"/>
          <a:chExt cx="573366" cy="251618"/>
        </a:xfrm>
        <a:noFill/>
      </xdr:grpSpPr>
      <xdr:sp macro="" textlink="PivotTables!BF7">
        <xdr:nvSpPr>
          <xdr:cNvPr id="356" name="TextBox 355">
            <a:extLst>
              <a:ext uri="{FF2B5EF4-FFF2-40B4-BE49-F238E27FC236}">
                <a16:creationId xmlns:a16="http://schemas.microsoft.com/office/drawing/2014/main" id="{6C32DA39-7B31-42F7-3944-E8AC90AE73C4}"/>
              </a:ext>
            </a:extLst>
          </xdr:cNvPr>
          <xdr:cNvSpPr txBox="1"/>
        </xdr:nvSpPr>
        <xdr:spPr>
          <a:xfrm>
            <a:off x="2426236" y="6530045"/>
            <a:ext cx="213096"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157297F-4BD1-4CD1-A7A6-431B50B6E440}" type="TxLink">
              <a:rPr lang="en-US" sz="1000" b="0" i="0" u="none" strike="noStrike">
                <a:solidFill>
                  <a:srgbClr val="C240D8"/>
                </a:solidFill>
                <a:latin typeface="Calibri"/>
                <a:ea typeface="Calibri"/>
                <a:cs typeface="Calibri"/>
              </a:rPr>
              <a:pPr algn="ctr"/>
              <a:t>●</a:t>
            </a:fld>
            <a:endParaRPr lang="en-IN" sz="1000"/>
          </a:p>
        </xdr:txBody>
      </xdr:sp>
      <xdr:sp macro="" textlink="PivotTables!BH7">
        <xdr:nvSpPr>
          <xdr:cNvPr id="357" name="TextBox 356">
            <a:extLst>
              <a:ext uri="{FF2B5EF4-FFF2-40B4-BE49-F238E27FC236}">
                <a16:creationId xmlns:a16="http://schemas.microsoft.com/office/drawing/2014/main" id="{17071D04-5D6C-E705-85EE-D8E21C0797EE}"/>
              </a:ext>
            </a:extLst>
          </xdr:cNvPr>
          <xdr:cNvSpPr txBox="1"/>
        </xdr:nvSpPr>
        <xdr:spPr>
          <a:xfrm>
            <a:off x="2738157" y="6530045"/>
            <a:ext cx="261445" cy="25161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65F6673-A3D4-4452-A442-EE2F2C80D2CF}" type="TxLink">
              <a:rPr lang="en-US" sz="1000" b="0" i="0" u="none" strike="noStrike">
                <a:solidFill>
                  <a:srgbClr val="0F1147"/>
                </a:solidFill>
                <a:latin typeface="Calibri"/>
                <a:ea typeface="Calibri"/>
                <a:cs typeface="Calibri"/>
              </a:rPr>
              <a:pPr algn="ctr"/>
              <a:t> </a:t>
            </a:fld>
            <a:endParaRPr lang="en-IN" sz="1000"/>
          </a:p>
        </xdr:txBody>
      </xdr:sp>
    </xdr:grpSp>
    <xdr:clientData/>
  </xdr:twoCellAnchor>
  <xdr:twoCellAnchor editAs="absolute">
    <xdr:from>
      <xdr:col>17</xdr:col>
      <xdr:colOff>213541</xdr:colOff>
      <xdr:row>10</xdr:row>
      <xdr:rowOff>32408</xdr:rowOff>
    </xdr:from>
    <xdr:to>
      <xdr:col>18</xdr:col>
      <xdr:colOff>184022</xdr:colOff>
      <xdr:row>11</xdr:row>
      <xdr:rowOff>96532</xdr:rowOff>
    </xdr:to>
    <xdr:grpSp>
      <xdr:nvGrpSpPr>
        <xdr:cNvPr id="358" name="Group 357">
          <a:extLst>
            <a:ext uri="{FF2B5EF4-FFF2-40B4-BE49-F238E27FC236}">
              <a16:creationId xmlns:a16="http://schemas.microsoft.com/office/drawing/2014/main" id="{C17FBCFB-EFC1-475E-87D8-4B8B4A54B298}"/>
            </a:ext>
          </a:extLst>
        </xdr:cNvPr>
        <xdr:cNvGrpSpPr>
          <a:grpSpLocks noChangeAspect="1"/>
        </xdr:cNvGrpSpPr>
      </xdr:nvGrpSpPr>
      <xdr:grpSpPr>
        <a:xfrm>
          <a:off x="10576741" y="1861208"/>
          <a:ext cx="580081" cy="247004"/>
          <a:chOff x="2458888" y="7150448"/>
          <a:chExt cx="580180" cy="250227"/>
        </a:xfrm>
        <a:noFill/>
      </xdr:grpSpPr>
      <xdr:sp macro="" textlink="PivotTables!BG7">
        <xdr:nvSpPr>
          <xdr:cNvPr id="359" name="TextBox 358">
            <a:extLst>
              <a:ext uri="{FF2B5EF4-FFF2-40B4-BE49-F238E27FC236}">
                <a16:creationId xmlns:a16="http://schemas.microsoft.com/office/drawing/2014/main" id="{B5565FE9-A278-1A8E-CC25-9E7D5F815D0C}"/>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60" name="TextBox 359">
            <a:extLst>
              <a:ext uri="{FF2B5EF4-FFF2-40B4-BE49-F238E27FC236}">
                <a16:creationId xmlns:a16="http://schemas.microsoft.com/office/drawing/2014/main" id="{575034C2-3B85-1A06-F573-FE616634611E}"/>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281275</xdr:colOff>
      <xdr:row>9</xdr:row>
      <xdr:rowOff>143619</xdr:rowOff>
    </xdr:from>
    <xdr:to>
      <xdr:col>18</xdr:col>
      <xdr:colOff>251756</xdr:colOff>
      <xdr:row>11</xdr:row>
      <xdr:rowOff>24680</xdr:rowOff>
    </xdr:to>
    <xdr:grpSp>
      <xdr:nvGrpSpPr>
        <xdr:cNvPr id="361" name="Group 360">
          <a:extLst>
            <a:ext uri="{FF2B5EF4-FFF2-40B4-BE49-F238E27FC236}">
              <a16:creationId xmlns:a16="http://schemas.microsoft.com/office/drawing/2014/main" id="{FCB9ADDF-D481-4E17-A95D-0B28CFC0E240}"/>
            </a:ext>
          </a:extLst>
        </xdr:cNvPr>
        <xdr:cNvGrpSpPr>
          <a:grpSpLocks noChangeAspect="1"/>
        </xdr:cNvGrpSpPr>
      </xdr:nvGrpSpPr>
      <xdr:grpSpPr>
        <a:xfrm>
          <a:off x="10644475" y="1789539"/>
          <a:ext cx="580081" cy="246821"/>
          <a:chOff x="2458888" y="7150448"/>
          <a:chExt cx="580180" cy="250227"/>
        </a:xfrm>
        <a:noFill/>
      </xdr:grpSpPr>
      <xdr:sp macro="" textlink="PivotTables!BG7">
        <xdr:nvSpPr>
          <xdr:cNvPr id="362" name="TextBox 361">
            <a:extLst>
              <a:ext uri="{FF2B5EF4-FFF2-40B4-BE49-F238E27FC236}">
                <a16:creationId xmlns:a16="http://schemas.microsoft.com/office/drawing/2014/main" id="{E0F8F14D-99F9-3DA7-DDAB-8276B1F177C1}"/>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63" name="TextBox 362">
            <a:extLst>
              <a:ext uri="{FF2B5EF4-FFF2-40B4-BE49-F238E27FC236}">
                <a16:creationId xmlns:a16="http://schemas.microsoft.com/office/drawing/2014/main" id="{53156F39-FC5D-98FE-6447-F41C480B26E9}"/>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554954</xdr:colOff>
      <xdr:row>9</xdr:row>
      <xdr:rowOff>85497</xdr:rowOff>
    </xdr:from>
    <xdr:to>
      <xdr:col>18</xdr:col>
      <xdr:colOff>525435</xdr:colOff>
      <xdr:row>10</xdr:row>
      <xdr:rowOff>149621</xdr:rowOff>
    </xdr:to>
    <xdr:grpSp>
      <xdr:nvGrpSpPr>
        <xdr:cNvPr id="364" name="Group 363">
          <a:extLst>
            <a:ext uri="{FF2B5EF4-FFF2-40B4-BE49-F238E27FC236}">
              <a16:creationId xmlns:a16="http://schemas.microsoft.com/office/drawing/2014/main" id="{9B2DD938-EB11-4953-B105-A508DAEF7C84}"/>
            </a:ext>
          </a:extLst>
        </xdr:cNvPr>
        <xdr:cNvGrpSpPr>
          <a:grpSpLocks noChangeAspect="1"/>
        </xdr:cNvGrpSpPr>
      </xdr:nvGrpSpPr>
      <xdr:grpSpPr>
        <a:xfrm>
          <a:off x="10918154" y="1731417"/>
          <a:ext cx="580081" cy="247004"/>
          <a:chOff x="2458888" y="7150448"/>
          <a:chExt cx="580180" cy="250227"/>
        </a:xfrm>
        <a:noFill/>
      </xdr:grpSpPr>
      <xdr:sp macro="" textlink="PivotTables!BG7">
        <xdr:nvSpPr>
          <xdr:cNvPr id="365" name="TextBox 364">
            <a:extLst>
              <a:ext uri="{FF2B5EF4-FFF2-40B4-BE49-F238E27FC236}">
                <a16:creationId xmlns:a16="http://schemas.microsoft.com/office/drawing/2014/main" id="{5E4242F0-717D-FC1F-A81A-9729E5B51AB2}"/>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66" name="TextBox 365">
            <a:extLst>
              <a:ext uri="{FF2B5EF4-FFF2-40B4-BE49-F238E27FC236}">
                <a16:creationId xmlns:a16="http://schemas.microsoft.com/office/drawing/2014/main" id="{791CBA16-1530-00CF-03D9-675B9E8E8A9C}"/>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348093</xdr:colOff>
      <xdr:row>10</xdr:row>
      <xdr:rowOff>93734</xdr:rowOff>
    </xdr:from>
    <xdr:to>
      <xdr:col>18</xdr:col>
      <xdr:colOff>318574</xdr:colOff>
      <xdr:row>11</xdr:row>
      <xdr:rowOff>157858</xdr:rowOff>
    </xdr:to>
    <xdr:grpSp>
      <xdr:nvGrpSpPr>
        <xdr:cNvPr id="367" name="Group 366">
          <a:extLst>
            <a:ext uri="{FF2B5EF4-FFF2-40B4-BE49-F238E27FC236}">
              <a16:creationId xmlns:a16="http://schemas.microsoft.com/office/drawing/2014/main" id="{C9FC8BAF-E48A-46FC-9C98-CA2A6523AFBD}"/>
            </a:ext>
          </a:extLst>
        </xdr:cNvPr>
        <xdr:cNvGrpSpPr>
          <a:grpSpLocks noChangeAspect="1"/>
        </xdr:cNvGrpSpPr>
      </xdr:nvGrpSpPr>
      <xdr:grpSpPr>
        <a:xfrm>
          <a:off x="10711293" y="1922534"/>
          <a:ext cx="580081" cy="247004"/>
          <a:chOff x="2458888" y="7150448"/>
          <a:chExt cx="580180" cy="250227"/>
        </a:xfrm>
        <a:noFill/>
      </xdr:grpSpPr>
      <xdr:sp macro="" textlink="PivotTables!BG7">
        <xdr:nvSpPr>
          <xdr:cNvPr id="368" name="TextBox 367">
            <a:extLst>
              <a:ext uri="{FF2B5EF4-FFF2-40B4-BE49-F238E27FC236}">
                <a16:creationId xmlns:a16="http://schemas.microsoft.com/office/drawing/2014/main" id="{82071460-A5DF-C935-7E9A-3C3EF2228D96}"/>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69" name="TextBox 368">
            <a:extLst>
              <a:ext uri="{FF2B5EF4-FFF2-40B4-BE49-F238E27FC236}">
                <a16:creationId xmlns:a16="http://schemas.microsoft.com/office/drawing/2014/main" id="{D2F5D549-5F26-158A-06F0-07261AD21F9E}"/>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484475</xdr:colOff>
      <xdr:row>10</xdr:row>
      <xdr:rowOff>97395</xdr:rowOff>
    </xdr:from>
    <xdr:to>
      <xdr:col>18</xdr:col>
      <xdr:colOff>454956</xdr:colOff>
      <xdr:row>11</xdr:row>
      <xdr:rowOff>161519</xdr:rowOff>
    </xdr:to>
    <xdr:grpSp>
      <xdr:nvGrpSpPr>
        <xdr:cNvPr id="370" name="Group 369">
          <a:extLst>
            <a:ext uri="{FF2B5EF4-FFF2-40B4-BE49-F238E27FC236}">
              <a16:creationId xmlns:a16="http://schemas.microsoft.com/office/drawing/2014/main" id="{B86E32D5-9DCD-4E62-A20E-EB74C114E880}"/>
            </a:ext>
          </a:extLst>
        </xdr:cNvPr>
        <xdr:cNvGrpSpPr>
          <a:grpSpLocks noChangeAspect="1"/>
        </xdr:cNvGrpSpPr>
      </xdr:nvGrpSpPr>
      <xdr:grpSpPr>
        <a:xfrm>
          <a:off x="10847675" y="1926195"/>
          <a:ext cx="580081" cy="247004"/>
          <a:chOff x="2458888" y="7150448"/>
          <a:chExt cx="580180" cy="250227"/>
        </a:xfrm>
        <a:noFill/>
      </xdr:grpSpPr>
      <xdr:sp macro="" textlink="PivotTables!BG7">
        <xdr:nvSpPr>
          <xdr:cNvPr id="371" name="TextBox 370">
            <a:extLst>
              <a:ext uri="{FF2B5EF4-FFF2-40B4-BE49-F238E27FC236}">
                <a16:creationId xmlns:a16="http://schemas.microsoft.com/office/drawing/2014/main" id="{66995790-ABCA-C97F-BEF3-BD4708860595}"/>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72" name="TextBox 371">
            <a:extLst>
              <a:ext uri="{FF2B5EF4-FFF2-40B4-BE49-F238E27FC236}">
                <a16:creationId xmlns:a16="http://schemas.microsoft.com/office/drawing/2014/main" id="{96369470-0005-381D-F7D1-62CFC0EAE850}"/>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282190</xdr:colOff>
      <xdr:row>9</xdr:row>
      <xdr:rowOff>23255</xdr:rowOff>
    </xdr:from>
    <xdr:to>
      <xdr:col>18</xdr:col>
      <xdr:colOff>252671</xdr:colOff>
      <xdr:row>10</xdr:row>
      <xdr:rowOff>87379</xdr:rowOff>
    </xdr:to>
    <xdr:grpSp>
      <xdr:nvGrpSpPr>
        <xdr:cNvPr id="373" name="Group 372">
          <a:extLst>
            <a:ext uri="{FF2B5EF4-FFF2-40B4-BE49-F238E27FC236}">
              <a16:creationId xmlns:a16="http://schemas.microsoft.com/office/drawing/2014/main" id="{2F64CE23-F352-4C9B-AA1D-D8E959829623}"/>
            </a:ext>
          </a:extLst>
        </xdr:cNvPr>
        <xdr:cNvGrpSpPr>
          <a:grpSpLocks noChangeAspect="1"/>
        </xdr:cNvGrpSpPr>
      </xdr:nvGrpSpPr>
      <xdr:grpSpPr>
        <a:xfrm>
          <a:off x="10645390" y="1669175"/>
          <a:ext cx="580081" cy="247004"/>
          <a:chOff x="2458888" y="7150448"/>
          <a:chExt cx="580180" cy="250227"/>
        </a:xfrm>
        <a:noFill/>
      </xdr:grpSpPr>
      <xdr:sp macro="" textlink="PivotTables!BG7">
        <xdr:nvSpPr>
          <xdr:cNvPr id="374" name="TextBox 373">
            <a:extLst>
              <a:ext uri="{FF2B5EF4-FFF2-40B4-BE49-F238E27FC236}">
                <a16:creationId xmlns:a16="http://schemas.microsoft.com/office/drawing/2014/main" id="{931C8EA1-E938-4F86-B7DE-19385266DC59}"/>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75" name="TextBox 374">
            <a:extLst>
              <a:ext uri="{FF2B5EF4-FFF2-40B4-BE49-F238E27FC236}">
                <a16:creationId xmlns:a16="http://schemas.microsoft.com/office/drawing/2014/main" id="{CA2B4B3D-87A0-7327-FE18-AC0A15DF610F}"/>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418572</xdr:colOff>
      <xdr:row>9</xdr:row>
      <xdr:rowOff>84124</xdr:rowOff>
    </xdr:from>
    <xdr:to>
      <xdr:col>18</xdr:col>
      <xdr:colOff>389053</xdr:colOff>
      <xdr:row>10</xdr:row>
      <xdr:rowOff>148248</xdr:rowOff>
    </xdr:to>
    <xdr:grpSp>
      <xdr:nvGrpSpPr>
        <xdr:cNvPr id="376" name="Group 375">
          <a:extLst>
            <a:ext uri="{FF2B5EF4-FFF2-40B4-BE49-F238E27FC236}">
              <a16:creationId xmlns:a16="http://schemas.microsoft.com/office/drawing/2014/main" id="{3720F950-F759-4A96-85E4-9C27B8DC0DE3}"/>
            </a:ext>
          </a:extLst>
        </xdr:cNvPr>
        <xdr:cNvGrpSpPr>
          <a:grpSpLocks noChangeAspect="1"/>
        </xdr:cNvGrpSpPr>
      </xdr:nvGrpSpPr>
      <xdr:grpSpPr>
        <a:xfrm>
          <a:off x="10781772" y="1730044"/>
          <a:ext cx="580081" cy="247004"/>
          <a:chOff x="2458888" y="7150448"/>
          <a:chExt cx="580180" cy="250227"/>
        </a:xfrm>
        <a:noFill/>
      </xdr:grpSpPr>
      <xdr:sp macro="" textlink="PivotTables!BG7">
        <xdr:nvSpPr>
          <xdr:cNvPr id="377" name="TextBox 376">
            <a:extLst>
              <a:ext uri="{FF2B5EF4-FFF2-40B4-BE49-F238E27FC236}">
                <a16:creationId xmlns:a16="http://schemas.microsoft.com/office/drawing/2014/main" id="{880ED28A-ABAC-107B-12C5-E20701C7C91C}"/>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78" name="TextBox 377">
            <a:extLst>
              <a:ext uri="{FF2B5EF4-FFF2-40B4-BE49-F238E27FC236}">
                <a16:creationId xmlns:a16="http://schemas.microsoft.com/office/drawing/2014/main" id="{9466051A-7327-273F-F55D-D876FE50E351}"/>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145350</xdr:colOff>
      <xdr:row>10</xdr:row>
      <xdr:rowOff>99227</xdr:rowOff>
    </xdr:from>
    <xdr:to>
      <xdr:col>18</xdr:col>
      <xdr:colOff>115831</xdr:colOff>
      <xdr:row>11</xdr:row>
      <xdr:rowOff>163351</xdr:rowOff>
    </xdr:to>
    <xdr:grpSp>
      <xdr:nvGrpSpPr>
        <xdr:cNvPr id="379" name="Group 378">
          <a:extLst>
            <a:ext uri="{FF2B5EF4-FFF2-40B4-BE49-F238E27FC236}">
              <a16:creationId xmlns:a16="http://schemas.microsoft.com/office/drawing/2014/main" id="{8E80DBD4-FCF1-42D1-8295-97677C3FCDC6}"/>
            </a:ext>
          </a:extLst>
        </xdr:cNvPr>
        <xdr:cNvGrpSpPr>
          <a:grpSpLocks noChangeAspect="1"/>
        </xdr:cNvGrpSpPr>
      </xdr:nvGrpSpPr>
      <xdr:grpSpPr>
        <a:xfrm>
          <a:off x="10508550" y="1928027"/>
          <a:ext cx="580081" cy="247004"/>
          <a:chOff x="2458888" y="7150448"/>
          <a:chExt cx="580180" cy="250227"/>
        </a:xfrm>
        <a:noFill/>
      </xdr:grpSpPr>
      <xdr:sp macro="" textlink="PivotTables!BG7">
        <xdr:nvSpPr>
          <xdr:cNvPr id="380" name="TextBox 379">
            <a:extLst>
              <a:ext uri="{FF2B5EF4-FFF2-40B4-BE49-F238E27FC236}">
                <a16:creationId xmlns:a16="http://schemas.microsoft.com/office/drawing/2014/main" id="{9EA3551A-153B-99AF-9281-0CB33C785476}"/>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81" name="TextBox 380">
            <a:extLst>
              <a:ext uri="{FF2B5EF4-FFF2-40B4-BE49-F238E27FC236}">
                <a16:creationId xmlns:a16="http://schemas.microsoft.com/office/drawing/2014/main" id="{51E52B4C-7733-7471-8873-D297581190EF}"/>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17</xdr:col>
      <xdr:colOff>281732</xdr:colOff>
      <xdr:row>11</xdr:row>
      <xdr:rowOff>36528</xdr:rowOff>
    </xdr:from>
    <xdr:to>
      <xdr:col>18</xdr:col>
      <xdr:colOff>252213</xdr:colOff>
      <xdr:row>12</xdr:row>
      <xdr:rowOff>100652</xdr:rowOff>
    </xdr:to>
    <xdr:grpSp>
      <xdr:nvGrpSpPr>
        <xdr:cNvPr id="382" name="Group 381">
          <a:extLst>
            <a:ext uri="{FF2B5EF4-FFF2-40B4-BE49-F238E27FC236}">
              <a16:creationId xmlns:a16="http://schemas.microsoft.com/office/drawing/2014/main" id="{659A8BD0-5F90-4FE2-AD7F-EF5BB4CFA10B}"/>
            </a:ext>
          </a:extLst>
        </xdr:cNvPr>
        <xdr:cNvGrpSpPr>
          <a:grpSpLocks noChangeAspect="1"/>
        </xdr:cNvGrpSpPr>
      </xdr:nvGrpSpPr>
      <xdr:grpSpPr>
        <a:xfrm>
          <a:off x="10644932" y="2048208"/>
          <a:ext cx="580081" cy="247004"/>
          <a:chOff x="2458888" y="7150448"/>
          <a:chExt cx="580180" cy="250227"/>
        </a:xfrm>
        <a:noFill/>
      </xdr:grpSpPr>
      <xdr:sp macro="" textlink="PivotTables!BG7">
        <xdr:nvSpPr>
          <xdr:cNvPr id="383" name="TextBox 382">
            <a:extLst>
              <a:ext uri="{FF2B5EF4-FFF2-40B4-BE49-F238E27FC236}">
                <a16:creationId xmlns:a16="http://schemas.microsoft.com/office/drawing/2014/main" id="{637617A1-6482-7998-79E6-1C63FFD7507D}"/>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84" name="TextBox 383">
            <a:extLst>
              <a:ext uri="{FF2B5EF4-FFF2-40B4-BE49-F238E27FC236}">
                <a16:creationId xmlns:a16="http://schemas.microsoft.com/office/drawing/2014/main" id="{7CA1553B-1D08-5608-6AC3-1133BDCB93E4}"/>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18</xdr:col>
      <xdr:colOff>13088</xdr:colOff>
      <xdr:row>10</xdr:row>
      <xdr:rowOff>33325</xdr:rowOff>
    </xdr:from>
    <xdr:to>
      <xdr:col>18</xdr:col>
      <xdr:colOff>592253</xdr:colOff>
      <xdr:row>11</xdr:row>
      <xdr:rowOff>97449</xdr:rowOff>
    </xdr:to>
    <xdr:grpSp>
      <xdr:nvGrpSpPr>
        <xdr:cNvPr id="385" name="Group 384">
          <a:extLst>
            <a:ext uri="{FF2B5EF4-FFF2-40B4-BE49-F238E27FC236}">
              <a16:creationId xmlns:a16="http://schemas.microsoft.com/office/drawing/2014/main" id="{356BED68-38CF-40B2-AD25-804C6BB39972}"/>
            </a:ext>
          </a:extLst>
        </xdr:cNvPr>
        <xdr:cNvGrpSpPr>
          <a:grpSpLocks noChangeAspect="1"/>
        </xdr:cNvGrpSpPr>
      </xdr:nvGrpSpPr>
      <xdr:grpSpPr>
        <a:xfrm>
          <a:off x="10985888" y="1862125"/>
          <a:ext cx="579165" cy="247004"/>
          <a:chOff x="2458888" y="7150448"/>
          <a:chExt cx="580180" cy="250227"/>
        </a:xfrm>
        <a:noFill/>
      </xdr:grpSpPr>
      <xdr:sp macro="" textlink="PivotTables!BG7">
        <xdr:nvSpPr>
          <xdr:cNvPr id="386" name="TextBox 385">
            <a:extLst>
              <a:ext uri="{FF2B5EF4-FFF2-40B4-BE49-F238E27FC236}">
                <a16:creationId xmlns:a16="http://schemas.microsoft.com/office/drawing/2014/main" id="{5A6C4A37-23D7-19D8-C91A-04DB20C076AA}"/>
              </a:ext>
            </a:extLst>
          </xdr:cNvPr>
          <xdr:cNvSpPr txBox="1"/>
        </xdr:nvSpPr>
        <xdr:spPr>
          <a:xfrm>
            <a:off x="2458888" y="7150448"/>
            <a:ext cx="213102"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BA75413-D78F-4D25-B798-063085D2D8A6}" type="TxLink">
              <a:rPr lang="en-US" sz="1000" b="0" i="0" u="none" strike="noStrike">
                <a:solidFill>
                  <a:srgbClr val="5A097C"/>
                </a:solidFill>
                <a:latin typeface="Calibri"/>
                <a:ea typeface="Calibri"/>
                <a:cs typeface="Calibri"/>
              </a:rPr>
              <a:pPr algn="ctr"/>
              <a:t>●</a:t>
            </a:fld>
            <a:endParaRPr lang="en-IN" sz="1000"/>
          </a:p>
        </xdr:txBody>
      </xdr:sp>
      <xdr:sp macro="" textlink="PivotTables!BI7">
        <xdr:nvSpPr>
          <xdr:cNvPr id="387" name="TextBox 386">
            <a:extLst>
              <a:ext uri="{FF2B5EF4-FFF2-40B4-BE49-F238E27FC236}">
                <a16:creationId xmlns:a16="http://schemas.microsoft.com/office/drawing/2014/main" id="{271F159C-95AC-AFB1-AD72-80E14C393B9E}"/>
              </a:ext>
            </a:extLst>
          </xdr:cNvPr>
          <xdr:cNvSpPr txBox="1"/>
        </xdr:nvSpPr>
        <xdr:spPr>
          <a:xfrm>
            <a:off x="2777615" y="7150448"/>
            <a:ext cx="261453" cy="250227"/>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4D8D813-A41E-46B6-96F0-31532BF0548D}" type="TxLink">
              <a:rPr lang="en-US" sz="1000" b="0" i="0" u="none" strike="noStrike">
                <a:solidFill>
                  <a:srgbClr val="296EFC"/>
                </a:solidFill>
                <a:latin typeface="Calibri"/>
                <a:ea typeface="Calibri"/>
                <a:cs typeface="Calibri"/>
              </a:rPr>
              <a:pPr algn="ctr"/>
              <a:t> </a:t>
            </a:fld>
            <a:endParaRPr lang="en-IN" sz="1000"/>
          </a:p>
        </xdr:txBody>
      </xdr:sp>
    </xdr:grpSp>
    <xdr:clientData/>
  </xdr:twoCellAnchor>
  <xdr:twoCellAnchor editAs="absolute">
    <xdr:from>
      <xdr:col>10</xdr:col>
      <xdr:colOff>4612</xdr:colOff>
      <xdr:row>10</xdr:row>
      <xdr:rowOff>35334</xdr:rowOff>
    </xdr:from>
    <xdr:to>
      <xdr:col>14</xdr:col>
      <xdr:colOff>364988</xdr:colOff>
      <xdr:row>16</xdr:row>
      <xdr:rowOff>35334</xdr:rowOff>
    </xdr:to>
    <xdr:sp macro="" textlink="">
      <xdr:nvSpPr>
        <xdr:cNvPr id="391" name="Arc 390">
          <a:extLst>
            <a:ext uri="{FF2B5EF4-FFF2-40B4-BE49-F238E27FC236}">
              <a16:creationId xmlns:a16="http://schemas.microsoft.com/office/drawing/2014/main" id="{A4FF9CA1-C2E8-1DD4-2587-3AAE1449E11F}"/>
            </a:ext>
          </a:extLst>
        </xdr:cNvPr>
        <xdr:cNvSpPr>
          <a:spLocks noChangeAspect="1"/>
        </xdr:cNvSpPr>
      </xdr:nvSpPr>
      <xdr:spPr>
        <a:xfrm rot="326050">
          <a:off x="6100612" y="1864134"/>
          <a:ext cx="2798776" cy="1097280"/>
        </a:xfrm>
        <a:prstGeom prst="arc">
          <a:avLst>
            <a:gd name="adj1" fmla="val 11206448"/>
            <a:gd name="adj2" fmla="val 21191370"/>
          </a:avLst>
        </a:prstGeom>
        <a:noFill/>
        <a:ln w="19050">
          <a:gradFill flip="none" rotWithShape="1">
            <a:gsLst>
              <a:gs pos="28000">
                <a:srgbClr val="5063F3">
                  <a:alpha val="61000"/>
                </a:srgbClr>
              </a:gs>
              <a:gs pos="95000">
                <a:srgbClr val="296EFC">
                  <a:alpha val="82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419958</xdr:colOff>
      <xdr:row>13</xdr:row>
      <xdr:rowOff>172168</xdr:rowOff>
    </xdr:from>
    <xdr:to>
      <xdr:col>15</xdr:col>
      <xdr:colOff>204943</xdr:colOff>
      <xdr:row>18</xdr:row>
      <xdr:rowOff>61405</xdr:rowOff>
    </xdr:to>
    <xdr:sp macro="" textlink="">
      <xdr:nvSpPr>
        <xdr:cNvPr id="392" name="Arc 391">
          <a:extLst>
            <a:ext uri="{FF2B5EF4-FFF2-40B4-BE49-F238E27FC236}">
              <a16:creationId xmlns:a16="http://schemas.microsoft.com/office/drawing/2014/main" id="{693B4C12-F3AD-4BC1-8C41-EB8B441E5C45}"/>
            </a:ext>
          </a:extLst>
        </xdr:cNvPr>
        <xdr:cNvSpPr>
          <a:spLocks noChangeAspect="1"/>
        </xdr:cNvSpPr>
      </xdr:nvSpPr>
      <xdr:spPr>
        <a:xfrm rot="20568361">
          <a:off x="6515958" y="2549608"/>
          <a:ext cx="2832985" cy="803637"/>
        </a:xfrm>
        <a:prstGeom prst="arc">
          <a:avLst>
            <a:gd name="adj1" fmla="val 11206448"/>
            <a:gd name="adj2" fmla="val 20735228"/>
          </a:avLst>
        </a:prstGeom>
        <a:noFill/>
        <a:ln w="19050">
          <a:gradFill flip="none" rotWithShape="1">
            <a:gsLst>
              <a:gs pos="17000">
                <a:srgbClr val="C240D8">
                  <a:alpha val="77000"/>
                </a:srgbClr>
              </a:gs>
              <a:gs pos="100000">
                <a:srgbClr val="296EFC">
                  <a:alpha val="53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276982</xdr:colOff>
      <xdr:row>16</xdr:row>
      <xdr:rowOff>127641</xdr:rowOff>
    </xdr:from>
    <xdr:to>
      <xdr:col>15</xdr:col>
      <xdr:colOff>67364</xdr:colOff>
      <xdr:row>23</xdr:row>
      <xdr:rowOff>55336</xdr:rowOff>
    </xdr:to>
    <xdr:sp macro="" textlink="">
      <xdr:nvSpPr>
        <xdr:cNvPr id="393" name="Arc 392">
          <a:extLst>
            <a:ext uri="{FF2B5EF4-FFF2-40B4-BE49-F238E27FC236}">
              <a16:creationId xmlns:a16="http://schemas.microsoft.com/office/drawing/2014/main" id="{D43B76F9-4EA9-4C04-98A3-086217137AFF}"/>
            </a:ext>
          </a:extLst>
        </xdr:cNvPr>
        <xdr:cNvSpPr>
          <a:spLocks noChangeAspect="1"/>
        </xdr:cNvSpPr>
      </xdr:nvSpPr>
      <xdr:spPr>
        <a:xfrm rot="442238">
          <a:off x="6372982" y="3053721"/>
          <a:ext cx="2838382" cy="1207855"/>
        </a:xfrm>
        <a:prstGeom prst="arc">
          <a:avLst>
            <a:gd name="adj1" fmla="val 11703237"/>
            <a:gd name="adj2" fmla="val 20227258"/>
          </a:avLst>
        </a:prstGeom>
        <a:noFill/>
        <a:ln w="19050">
          <a:gradFill flip="none" rotWithShape="1">
            <a:gsLst>
              <a:gs pos="17000">
                <a:srgbClr val="C240D8">
                  <a:alpha val="61000"/>
                </a:srgbClr>
              </a:gs>
              <a:gs pos="100000">
                <a:srgbClr val="296EFC">
                  <a:alpha val="66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380328</xdr:colOff>
      <xdr:row>17</xdr:row>
      <xdr:rowOff>41985</xdr:rowOff>
    </xdr:from>
    <xdr:to>
      <xdr:col>11</xdr:col>
      <xdr:colOff>455459</xdr:colOff>
      <xdr:row>24</xdr:row>
      <xdr:rowOff>32676</xdr:rowOff>
    </xdr:to>
    <xdr:sp macro="" textlink="">
      <xdr:nvSpPr>
        <xdr:cNvPr id="394" name="Arc 393">
          <a:extLst>
            <a:ext uri="{FF2B5EF4-FFF2-40B4-BE49-F238E27FC236}">
              <a16:creationId xmlns:a16="http://schemas.microsoft.com/office/drawing/2014/main" id="{1295F10E-B177-4794-B853-36D1EDA1F40A}"/>
            </a:ext>
          </a:extLst>
        </xdr:cNvPr>
        <xdr:cNvSpPr>
          <a:spLocks noChangeAspect="1"/>
        </xdr:cNvSpPr>
      </xdr:nvSpPr>
      <xdr:spPr>
        <a:xfrm rot="3863331">
          <a:off x="6183268" y="3444005"/>
          <a:ext cx="1270851" cy="684731"/>
        </a:xfrm>
        <a:prstGeom prst="arc">
          <a:avLst>
            <a:gd name="adj1" fmla="val 11277096"/>
            <a:gd name="adj2" fmla="val 20650675"/>
          </a:avLst>
        </a:prstGeom>
        <a:noFill/>
        <a:ln w="19050">
          <a:gradFill flip="none" rotWithShape="1">
            <a:gsLst>
              <a:gs pos="28000">
                <a:srgbClr val="5063F3">
                  <a:alpha val="61000"/>
                </a:srgbClr>
              </a:gs>
              <a:gs pos="100000">
                <a:srgbClr val="296EFC">
                  <a:alpha val="18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15</xdr:col>
      <xdr:colOff>173159</xdr:colOff>
      <xdr:row>10</xdr:row>
      <xdr:rowOff>77795</xdr:rowOff>
    </xdr:from>
    <xdr:to>
      <xdr:col>19</xdr:col>
      <xdr:colOff>3669</xdr:colOff>
      <xdr:row>16</xdr:row>
      <xdr:rowOff>28390</xdr:rowOff>
    </xdr:to>
    <xdr:sp macro="" textlink="">
      <xdr:nvSpPr>
        <xdr:cNvPr id="395" name="Arc 394">
          <a:extLst>
            <a:ext uri="{FF2B5EF4-FFF2-40B4-BE49-F238E27FC236}">
              <a16:creationId xmlns:a16="http://schemas.microsoft.com/office/drawing/2014/main" id="{19A466AD-9103-4B17-9A53-9C49D3039F78}"/>
            </a:ext>
          </a:extLst>
        </xdr:cNvPr>
        <xdr:cNvSpPr>
          <a:spLocks noChangeAspect="1"/>
        </xdr:cNvSpPr>
      </xdr:nvSpPr>
      <xdr:spPr>
        <a:xfrm rot="20989742">
          <a:off x="9317159" y="1906595"/>
          <a:ext cx="2268910" cy="1047875"/>
        </a:xfrm>
        <a:prstGeom prst="arc">
          <a:avLst>
            <a:gd name="adj1" fmla="val 11444085"/>
            <a:gd name="adj2" fmla="val 19759256"/>
          </a:avLst>
        </a:prstGeom>
        <a:noFill/>
        <a:ln w="19050">
          <a:gradFill flip="none" rotWithShape="1">
            <a:gsLst>
              <a:gs pos="23000">
                <a:srgbClr val="C240D8">
                  <a:alpha val="75000"/>
                </a:srgbClr>
              </a:gs>
              <a:gs pos="100000">
                <a:srgbClr val="C240D8">
                  <a:alpha val="59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174779</xdr:colOff>
      <xdr:row>26</xdr:row>
      <xdr:rowOff>89126</xdr:rowOff>
    </xdr:from>
    <xdr:to>
      <xdr:col>7</xdr:col>
      <xdr:colOff>152833</xdr:colOff>
      <xdr:row>26</xdr:row>
      <xdr:rowOff>107126</xdr:rowOff>
    </xdr:to>
    <xdr:sp macro="" textlink="PivotTables!CQ10">
      <xdr:nvSpPr>
        <xdr:cNvPr id="45" name="TextBox 44">
          <a:extLst>
            <a:ext uri="{FF2B5EF4-FFF2-40B4-BE49-F238E27FC236}">
              <a16:creationId xmlns:a16="http://schemas.microsoft.com/office/drawing/2014/main" id="{D8D4401E-0EAB-4760-9DF7-1D68CA882B0B}"/>
            </a:ext>
          </a:extLst>
        </xdr:cNvPr>
        <xdr:cNvSpPr txBox="1"/>
      </xdr:nvSpPr>
      <xdr:spPr>
        <a:xfrm rot="7649764" flipH="1">
          <a:off x="3793745" y="4354527"/>
          <a:ext cx="18000" cy="1191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6CAEB7B7-F469-41D1-8996-76464D94F9E1}" type="TxLink">
            <a:rPr lang="en-US" sz="11500" b="0" i="0" u="none" strike="noStrike">
              <a:solidFill>
                <a:schemeClr val="bg1"/>
              </a:solidFill>
              <a:latin typeface="Calibri"/>
              <a:ea typeface="Calibri"/>
              <a:cs typeface="Calibri"/>
            </a:rPr>
            <a:pPr marL="0" indent="0" algn="ctr"/>
            <a:t> </a:t>
          </a:fld>
          <a:endParaRPr lang="en-IN" sz="11500" b="0" i="0" u="none" strike="noStrike">
            <a:solidFill>
              <a:schemeClr val="bg1"/>
            </a:solidFill>
            <a:latin typeface="Calibri"/>
            <a:ea typeface="Calibri"/>
            <a:cs typeface="Calibri"/>
          </a:endParaRPr>
        </a:p>
      </xdr:txBody>
    </xdr:sp>
    <xdr:clientData/>
  </xdr:twoCellAnchor>
  <xdr:twoCellAnchor editAs="absolute">
    <xdr:from>
      <xdr:col>7</xdr:col>
      <xdr:colOff>326572</xdr:colOff>
      <xdr:row>26</xdr:row>
      <xdr:rowOff>93303</xdr:rowOff>
    </xdr:from>
    <xdr:to>
      <xdr:col>9</xdr:col>
      <xdr:colOff>304627</xdr:colOff>
      <xdr:row>26</xdr:row>
      <xdr:rowOff>111303</xdr:rowOff>
    </xdr:to>
    <xdr:sp macro="" textlink="PivotTables!CQ10">
      <xdr:nvSpPr>
        <xdr:cNvPr id="58" name="TextBox 57">
          <a:extLst>
            <a:ext uri="{FF2B5EF4-FFF2-40B4-BE49-F238E27FC236}">
              <a16:creationId xmlns:a16="http://schemas.microsoft.com/office/drawing/2014/main" id="{E3133C47-2EC5-4332-8C80-C2EBEA0416E7}"/>
            </a:ext>
          </a:extLst>
        </xdr:cNvPr>
        <xdr:cNvSpPr txBox="1"/>
      </xdr:nvSpPr>
      <xdr:spPr>
        <a:xfrm rot="3036729" flipH="1">
          <a:off x="5158518" y="4358704"/>
          <a:ext cx="18000" cy="1191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6CAEB7B7-F469-41D1-8996-76464D94F9E1}" type="TxLink">
            <a:rPr lang="en-US" sz="11500" b="0" i="0" u="none" strike="noStrike">
              <a:solidFill>
                <a:schemeClr val="bg1"/>
              </a:solidFill>
              <a:latin typeface="Calibri"/>
              <a:ea typeface="Calibri"/>
              <a:cs typeface="Calibri"/>
            </a:rPr>
            <a:pPr marL="0" indent="0" algn="ctr"/>
            <a:t> </a:t>
          </a:fld>
          <a:endParaRPr lang="en-IN" sz="11500" b="0" i="0" u="none" strike="noStrike">
            <a:solidFill>
              <a:schemeClr val="bg1"/>
            </a:solidFill>
            <a:latin typeface="Calibri"/>
            <a:ea typeface="Calibri"/>
            <a:cs typeface="Calibri"/>
          </a:endParaRPr>
        </a:p>
      </xdr:txBody>
    </xdr:sp>
    <xdr:clientData/>
  </xdr:twoCellAnchor>
  <xdr:twoCellAnchor editAs="absolute">
    <xdr:from>
      <xdr:col>9</xdr:col>
      <xdr:colOff>442580</xdr:colOff>
      <xdr:row>20</xdr:row>
      <xdr:rowOff>88365</xdr:rowOff>
    </xdr:from>
    <xdr:to>
      <xdr:col>11</xdr:col>
      <xdr:colOff>386099</xdr:colOff>
      <xdr:row>20</xdr:row>
      <xdr:rowOff>106365</xdr:rowOff>
    </xdr:to>
    <xdr:sp macro="" textlink="PivotTables!CQ16">
      <xdr:nvSpPr>
        <xdr:cNvPr id="61" name="TextBox 60">
          <a:extLst>
            <a:ext uri="{FF2B5EF4-FFF2-40B4-BE49-F238E27FC236}">
              <a16:creationId xmlns:a16="http://schemas.microsoft.com/office/drawing/2014/main" id="{73F72A1D-7319-447E-A4A2-2680B81B933E}"/>
            </a:ext>
          </a:extLst>
        </xdr:cNvPr>
        <xdr:cNvSpPr txBox="1"/>
      </xdr:nvSpPr>
      <xdr:spPr>
        <a:xfrm rot="3170599">
          <a:off x="6470238" y="3251360"/>
          <a:ext cx="18000" cy="1156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7679629C-CDF1-484C-B2AD-4F9BEDE196B8}" type="TxLink">
            <a:rPr lang="en-US" sz="13800" b="0" i="0" u="none" strike="noStrike">
              <a:solidFill>
                <a:schemeClr val="bg1"/>
              </a:solidFill>
              <a:latin typeface="Calibri"/>
              <a:ea typeface="Calibri"/>
              <a:cs typeface="Calibri"/>
            </a:rPr>
            <a:pPr marL="0" indent="0" algn="ctr"/>
            <a:t>│</a:t>
          </a:fld>
          <a:endParaRPr lang="en-IN" sz="13800" b="0" i="0" u="none" strike="noStrike">
            <a:solidFill>
              <a:schemeClr val="bg1"/>
            </a:solidFill>
            <a:latin typeface="Calibri"/>
            <a:ea typeface="Calibri"/>
            <a:cs typeface="Calibri"/>
          </a:endParaRPr>
        </a:p>
      </xdr:txBody>
    </xdr:sp>
    <xdr:clientData/>
  </xdr:twoCellAnchor>
  <xdr:twoCellAnchor editAs="absolute">
    <xdr:from>
      <xdr:col>5</xdr:col>
      <xdr:colOff>159113</xdr:colOff>
      <xdr:row>20</xdr:row>
      <xdr:rowOff>95885</xdr:rowOff>
    </xdr:from>
    <xdr:to>
      <xdr:col>7</xdr:col>
      <xdr:colOff>102632</xdr:colOff>
      <xdr:row>20</xdr:row>
      <xdr:rowOff>113885</xdr:rowOff>
    </xdr:to>
    <xdr:sp macro="" textlink="PivotTables!CQ11">
      <xdr:nvSpPr>
        <xdr:cNvPr id="50" name="TextBox 49">
          <a:extLst>
            <a:ext uri="{FF2B5EF4-FFF2-40B4-BE49-F238E27FC236}">
              <a16:creationId xmlns:a16="http://schemas.microsoft.com/office/drawing/2014/main" id="{207EB87A-E8C4-40DE-B128-70EB247C9811}"/>
            </a:ext>
          </a:extLst>
        </xdr:cNvPr>
        <xdr:cNvSpPr txBox="1"/>
      </xdr:nvSpPr>
      <xdr:spPr>
        <a:xfrm rot="3089365">
          <a:off x="3760812" y="3258880"/>
          <a:ext cx="18000" cy="1156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252E8054-84C9-41BB-9EF3-4799E01E54AB}" type="TxLink">
            <a:rPr lang="en-US" sz="11500" b="0" i="0" u="none" strike="noStrike">
              <a:solidFill>
                <a:schemeClr val="bg1"/>
              </a:solidFill>
              <a:latin typeface="Calibri"/>
              <a:ea typeface="Calibri"/>
              <a:cs typeface="Calibri"/>
            </a:rPr>
            <a:pPr marL="0" indent="0" algn="ctr"/>
            <a:t>│</a:t>
          </a:fld>
          <a:endParaRPr lang="en-IN" sz="11500" b="0" i="0" u="none" strike="noStrike">
            <a:solidFill>
              <a:schemeClr val="bg1"/>
            </a:solidFill>
            <a:latin typeface="Calibri"/>
            <a:ea typeface="Calibri"/>
            <a:cs typeface="Calibri"/>
          </a:endParaRPr>
        </a:p>
      </xdr:txBody>
    </xdr:sp>
    <xdr:clientData/>
  </xdr:twoCellAnchor>
  <xdr:twoCellAnchor editAs="absolute">
    <xdr:from>
      <xdr:col>9</xdr:col>
      <xdr:colOff>416881</xdr:colOff>
      <xdr:row>26</xdr:row>
      <xdr:rowOff>124559</xdr:rowOff>
    </xdr:from>
    <xdr:to>
      <xdr:col>11</xdr:col>
      <xdr:colOff>571773</xdr:colOff>
      <xdr:row>26</xdr:row>
      <xdr:rowOff>142559</xdr:rowOff>
    </xdr:to>
    <xdr:sp macro="" textlink="PivotTables!CQ15">
      <xdr:nvSpPr>
        <xdr:cNvPr id="53" name="TextBox 52">
          <a:extLst>
            <a:ext uri="{FF2B5EF4-FFF2-40B4-BE49-F238E27FC236}">
              <a16:creationId xmlns:a16="http://schemas.microsoft.com/office/drawing/2014/main" id="{DB784CEE-AFB2-4AE9-BDAD-BBFC91BAC9D6}"/>
            </a:ext>
          </a:extLst>
        </xdr:cNvPr>
        <xdr:cNvSpPr txBox="1"/>
      </xdr:nvSpPr>
      <xdr:spPr>
        <a:xfrm rot="7466164">
          <a:off x="6550225" y="4301541"/>
          <a:ext cx="18000" cy="136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8F54CE0E-2987-4E69-AB56-D22D07D22C96}" type="TxLink">
            <a:rPr lang="en-US" sz="11500" b="0" i="0" u="none" strike="noStrike">
              <a:solidFill>
                <a:schemeClr val="bg1"/>
              </a:solidFill>
              <a:latin typeface="Calibri"/>
              <a:ea typeface="Calibri"/>
              <a:cs typeface="Calibri"/>
            </a:rPr>
            <a:pPr marL="0" indent="0" algn="ctr"/>
            <a:t> </a:t>
          </a:fld>
          <a:endParaRPr lang="en-IN" sz="11500" b="0" i="0" u="none" strike="noStrike">
            <a:solidFill>
              <a:schemeClr val="bg1"/>
            </a:solidFill>
            <a:latin typeface="Calibri"/>
            <a:ea typeface="Calibri"/>
            <a:cs typeface="Calibri"/>
          </a:endParaRPr>
        </a:p>
      </xdr:txBody>
    </xdr:sp>
    <xdr:clientData/>
  </xdr:twoCellAnchor>
  <xdr:twoCellAnchor editAs="absolute">
    <xdr:from>
      <xdr:col>7</xdr:col>
      <xdr:colOff>303243</xdr:colOff>
      <xdr:row>20</xdr:row>
      <xdr:rowOff>85529</xdr:rowOff>
    </xdr:from>
    <xdr:to>
      <xdr:col>9</xdr:col>
      <xdr:colOff>246763</xdr:colOff>
      <xdr:row>20</xdr:row>
      <xdr:rowOff>103529</xdr:rowOff>
    </xdr:to>
    <xdr:sp macro="" textlink="PivotTables!CQ11">
      <xdr:nvSpPr>
        <xdr:cNvPr id="56" name="TextBox 55">
          <a:extLst>
            <a:ext uri="{FF2B5EF4-FFF2-40B4-BE49-F238E27FC236}">
              <a16:creationId xmlns:a16="http://schemas.microsoft.com/office/drawing/2014/main" id="{26A600E2-4146-4CDC-8C67-6A28EFB0081D}"/>
            </a:ext>
          </a:extLst>
        </xdr:cNvPr>
        <xdr:cNvSpPr txBox="1"/>
      </xdr:nvSpPr>
      <xdr:spPr>
        <a:xfrm rot="7651409">
          <a:off x="5117922" y="3248524"/>
          <a:ext cx="18000" cy="1156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252E8054-84C9-41BB-9EF3-4799E01E54AB}" type="TxLink">
            <a:rPr lang="en-US" sz="11500" b="0" i="0" u="none" strike="noStrike">
              <a:solidFill>
                <a:schemeClr val="bg1"/>
              </a:solidFill>
              <a:latin typeface="Calibri"/>
              <a:ea typeface="Calibri"/>
              <a:cs typeface="Calibri"/>
            </a:rPr>
            <a:pPr marL="0" indent="0" algn="ctr"/>
            <a:t>│</a:t>
          </a:fld>
          <a:endParaRPr lang="en-IN" sz="11500" b="0" i="0" u="none" strike="noStrike">
            <a:solidFill>
              <a:schemeClr val="bg1"/>
            </a:solidFill>
            <a:latin typeface="Calibri"/>
            <a:ea typeface="Calibri"/>
            <a:cs typeface="Calibri"/>
          </a:endParaRPr>
        </a:p>
      </xdr:txBody>
    </xdr:sp>
    <xdr:clientData/>
  </xdr:twoCellAnchor>
  <xdr:twoCellAnchor editAs="absolute">
    <xdr:from>
      <xdr:col>3</xdr:col>
      <xdr:colOff>167102</xdr:colOff>
      <xdr:row>22</xdr:row>
      <xdr:rowOff>128367</xdr:rowOff>
    </xdr:from>
    <xdr:to>
      <xdr:col>3</xdr:col>
      <xdr:colOff>185102</xdr:colOff>
      <xdr:row>36</xdr:row>
      <xdr:rowOff>60694</xdr:rowOff>
    </xdr:to>
    <xdr:sp macro="" textlink="PivotTables!CQ6">
      <xdr:nvSpPr>
        <xdr:cNvPr id="129" name="TextBox 128">
          <a:extLst>
            <a:ext uri="{FF2B5EF4-FFF2-40B4-BE49-F238E27FC236}">
              <a16:creationId xmlns:a16="http://schemas.microsoft.com/office/drawing/2014/main" id="{D147A076-C8FD-42B4-8F45-5BD14B6F985D}"/>
            </a:ext>
          </a:extLst>
        </xdr:cNvPr>
        <xdr:cNvSpPr txBox="1"/>
      </xdr:nvSpPr>
      <xdr:spPr>
        <a:xfrm rot="8159670" flipH="1">
          <a:off x="1986571" y="4233836"/>
          <a:ext cx="18000" cy="2544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28B2268A-C5C7-449B-A55E-D1611D9384C3}" type="TxLink">
            <a:rPr lang="en-US" sz="23900" b="0" i="0" u="none" strike="noStrike">
              <a:solidFill>
                <a:schemeClr val="bg1"/>
              </a:solidFill>
              <a:latin typeface="Calibri"/>
              <a:ea typeface="Calibri"/>
              <a:cs typeface="Calibri"/>
            </a:rPr>
            <a:pPr marL="0" indent="0" algn="ctr"/>
            <a:t> </a:t>
          </a:fld>
          <a:endParaRPr lang="en-IN" sz="23900" b="0" i="0" u="none" strike="noStrike">
            <a:solidFill>
              <a:schemeClr val="bg1"/>
            </a:solidFill>
            <a:latin typeface="Calibri"/>
            <a:ea typeface="Calibri"/>
            <a:cs typeface="Calibri"/>
          </a:endParaRPr>
        </a:p>
      </xdr:txBody>
    </xdr:sp>
    <xdr:clientData/>
  </xdr:twoCellAnchor>
  <xdr:twoCellAnchor editAs="absolute">
    <xdr:from>
      <xdr:col>5</xdr:col>
      <xdr:colOff>81574</xdr:colOff>
      <xdr:row>21</xdr:row>
      <xdr:rowOff>97264</xdr:rowOff>
    </xdr:from>
    <xdr:to>
      <xdr:col>5</xdr:col>
      <xdr:colOff>99574</xdr:colOff>
      <xdr:row>35</xdr:row>
      <xdr:rowOff>29591</xdr:rowOff>
    </xdr:to>
    <xdr:sp macro="" textlink="PivotTables!CQ6">
      <xdr:nvSpPr>
        <xdr:cNvPr id="130" name="TextBox 129">
          <a:extLst>
            <a:ext uri="{FF2B5EF4-FFF2-40B4-BE49-F238E27FC236}">
              <a16:creationId xmlns:a16="http://schemas.microsoft.com/office/drawing/2014/main" id="{D5C73AFB-9FBA-4A49-A3EE-D1E02901B2D2}"/>
            </a:ext>
          </a:extLst>
        </xdr:cNvPr>
        <xdr:cNvSpPr txBox="1"/>
      </xdr:nvSpPr>
      <xdr:spPr>
        <a:xfrm flipH="1">
          <a:off x="3114023" y="4016121"/>
          <a:ext cx="18000" cy="2544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28B2268A-C5C7-449B-A55E-D1611D9384C3}" type="TxLink">
            <a:rPr lang="en-US" sz="11500" b="0" i="0" u="none" strike="noStrike">
              <a:solidFill>
                <a:schemeClr val="bg1"/>
              </a:solidFill>
              <a:latin typeface="Calibri"/>
              <a:ea typeface="Calibri"/>
              <a:cs typeface="Calibri"/>
            </a:rPr>
            <a:pPr marL="0" indent="0" algn="ctr"/>
            <a:t> </a:t>
          </a:fld>
          <a:endParaRPr lang="en-IN" sz="11500" b="0" i="0" u="none" strike="noStrike">
            <a:solidFill>
              <a:schemeClr val="bg1"/>
            </a:solidFill>
            <a:latin typeface="Calibri"/>
            <a:ea typeface="Calibri"/>
            <a:cs typeface="Calibri"/>
          </a:endParaRPr>
        </a:p>
      </xdr:txBody>
    </xdr:sp>
    <xdr:clientData/>
  </xdr:twoCellAnchor>
  <xdr:twoCellAnchor editAs="absolute">
    <xdr:from>
      <xdr:col>10</xdr:col>
      <xdr:colOff>46653</xdr:colOff>
      <xdr:row>23</xdr:row>
      <xdr:rowOff>62204</xdr:rowOff>
    </xdr:from>
    <xdr:to>
      <xdr:col>14</xdr:col>
      <xdr:colOff>264367</xdr:colOff>
      <xdr:row>23</xdr:row>
      <xdr:rowOff>77755</xdr:rowOff>
    </xdr:to>
    <xdr:cxnSp macro="">
      <xdr:nvCxnSpPr>
        <xdr:cNvPr id="116" name="Straight Connector 115">
          <a:extLst>
            <a:ext uri="{FF2B5EF4-FFF2-40B4-BE49-F238E27FC236}">
              <a16:creationId xmlns:a16="http://schemas.microsoft.com/office/drawing/2014/main" id="{87B592C9-9C07-48F7-A4B7-92C35BA7505A}"/>
            </a:ext>
          </a:extLst>
        </xdr:cNvPr>
        <xdr:cNvCxnSpPr/>
      </xdr:nvCxnSpPr>
      <xdr:spPr>
        <a:xfrm flipH="1">
          <a:off x="6111551" y="4354286"/>
          <a:ext cx="2643673" cy="15551"/>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0</xdr:rowOff>
    </xdr:from>
    <xdr:to>
      <xdr:col>25</xdr:col>
      <xdr:colOff>586607</xdr:colOff>
      <xdr:row>1</xdr:row>
      <xdr:rowOff>144780</xdr:rowOff>
    </xdr:to>
    <xdr:grpSp>
      <xdr:nvGrpSpPr>
        <xdr:cNvPr id="2" name="Group 1">
          <a:extLst>
            <a:ext uri="{FF2B5EF4-FFF2-40B4-BE49-F238E27FC236}">
              <a16:creationId xmlns:a16="http://schemas.microsoft.com/office/drawing/2014/main" id="{D3F0A409-3E37-45A9-9F59-7ABBF4AFBF7F}"/>
            </a:ext>
          </a:extLst>
        </xdr:cNvPr>
        <xdr:cNvGrpSpPr/>
      </xdr:nvGrpSpPr>
      <xdr:grpSpPr>
        <a:xfrm>
          <a:off x="0" y="0"/>
          <a:ext cx="15748852" cy="331392"/>
          <a:chOff x="160020" y="0"/>
          <a:chExt cx="15689580" cy="327660"/>
        </a:xfrm>
      </xdr:grpSpPr>
      <xdr:sp macro="" textlink="">
        <xdr:nvSpPr>
          <xdr:cNvPr id="3" name="Rectangle 2">
            <a:extLst>
              <a:ext uri="{FF2B5EF4-FFF2-40B4-BE49-F238E27FC236}">
                <a16:creationId xmlns:a16="http://schemas.microsoft.com/office/drawing/2014/main" id="{15EA07EC-A68E-4213-8FAD-0B958FCD4249}"/>
              </a:ext>
            </a:extLst>
          </xdr:cNvPr>
          <xdr:cNvSpPr/>
        </xdr:nvSpPr>
        <xdr:spPr>
          <a:xfrm>
            <a:off x="160020" y="0"/>
            <a:ext cx="15689580" cy="32766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8AA9B1FA-DEA6-FCA9-62AE-3D97D5E40C7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031" t="22916" r="27500" b="24792"/>
          <a:stretch/>
        </xdr:blipFill>
        <xdr:spPr>
          <a:xfrm>
            <a:off x="250536" y="76200"/>
            <a:ext cx="204435" cy="198120"/>
          </a:xfrm>
          <a:prstGeom prst="rect">
            <a:avLst/>
          </a:prstGeom>
        </xdr:spPr>
      </xdr:pic>
      <xdr:sp macro="" textlink="">
        <xdr:nvSpPr>
          <xdr:cNvPr id="5" name="TextBox 4">
            <a:extLst>
              <a:ext uri="{FF2B5EF4-FFF2-40B4-BE49-F238E27FC236}">
                <a16:creationId xmlns:a16="http://schemas.microsoft.com/office/drawing/2014/main" id="{E57E47C7-0E49-6F0A-5F07-6D47EE655F87}"/>
              </a:ext>
            </a:extLst>
          </xdr:cNvPr>
          <xdr:cNvSpPr txBox="1"/>
        </xdr:nvSpPr>
        <xdr:spPr>
          <a:xfrm>
            <a:off x="424279" y="22861"/>
            <a:ext cx="1958340" cy="277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bg1"/>
                </a:solidFill>
                <a:latin typeface="Bahnschrift" panose="020B0502040204020203" pitchFamily="34" charset="0"/>
                <a:ea typeface="Malgun Gothic" panose="020B0503020000020004" pitchFamily="34" charset="-127"/>
              </a:rPr>
              <a:t>Diksha's Dashboard</a:t>
            </a:r>
          </a:p>
        </xdr:txBody>
      </xdr:sp>
      <xdr:sp macro="" textlink="">
        <xdr:nvSpPr>
          <xdr:cNvPr id="6" name="TextBox 5">
            <a:hlinkClick xmlns:r="http://schemas.openxmlformats.org/officeDocument/2006/relationships" r:id="rId2" tooltip="www.google.com"/>
            <a:extLst>
              <a:ext uri="{FF2B5EF4-FFF2-40B4-BE49-F238E27FC236}">
                <a16:creationId xmlns:a16="http://schemas.microsoft.com/office/drawing/2014/main" id="{2BCF1D6C-DB9C-7C5B-6F0A-251AE6AE6225}"/>
              </a:ext>
            </a:extLst>
          </xdr:cNvPr>
          <xdr:cNvSpPr txBox="1"/>
        </xdr:nvSpPr>
        <xdr:spPr>
          <a:xfrm>
            <a:off x="4137660" y="30480"/>
            <a:ext cx="792480"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aseline="0">
                <a:solidFill>
                  <a:schemeClr val="bg1"/>
                </a:solidFill>
                <a:latin typeface="Calibri" panose="020F0502020204030204" pitchFamily="34" charset="0"/>
                <a:ea typeface="Malgun Gothic" panose="020B0503020000020004" pitchFamily="34" charset="-127"/>
              </a:rPr>
              <a:t>Browse</a:t>
            </a:r>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7C85E322-AF09-466C-ABC0-1128C356BE52}"/>
              </a:ext>
            </a:extLst>
          </xdr:cNvPr>
          <xdr:cNvSpPr txBox="1"/>
        </xdr:nvSpPr>
        <xdr:spPr>
          <a:xfrm>
            <a:off x="10165080" y="46183"/>
            <a:ext cx="1226820" cy="2509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Income Souces</a:t>
            </a:r>
            <a:r>
              <a:rPr lang="en-IN" sz="1400" b="1">
                <a:solidFill>
                  <a:schemeClr val="bg1"/>
                </a:solidFill>
                <a:latin typeface="+mn-lt"/>
                <a:ea typeface="Malgun Gothic" panose="020B0503020000020004" pitchFamily="34" charset="-127"/>
              </a:rPr>
              <a:t> </a:t>
            </a: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CF1EE072-663D-1DC5-15F3-35677FB34682}"/>
              </a:ext>
            </a:extLst>
          </xdr:cNvPr>
          <xdr:cNvSpPr txBox="1"/>
        </xdr:nvSpPr>
        <xdr:spPr>
          <a:xfrm>
            <a:off x="11292840" y="61496"/>
            <a:ext cx="1211580" cy="22044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Geographically</a:t>
            </a:r>
            <a:endParaRPr lang="en-IN" sz="1400" b="1">
              <a:solidFill>
                <a:schemeClr val="bg1"/>
              </a:solidFill>
              <a:latin typeface="+mn-lt"/>
              <a:ea typeface="Malgun Gothic" panose="020B0503020000020004" pitchFamily="34" charset="-127"/>
            </a:endParaRPr>
          </a:p>
        </xdr:txBody>
      </xdr:sp>
      <xdr:sp macro="" textlink="">
        <xdr:nvSpPr>
          <xdr:cNvPr id="9" name="TextBox 8">
            <a:hlinkClick xmlns:r="http://schemas.openxmlformats.org/officeDocument/2006/relationships" r:id="rId5" tooltip="Project Status"/>
            <a:extLst>
              <a:ext uri="{FF2B5EF4-FFF2-40B4-BE49-F238E27FC236}">
                <a16:creationId xmlns:a16="http://schemas.microsoft.com/office/drawing/2014/main" id="{E411FB8F-3061-6509-C52D-F797B4BA42F7}"/>
              </a:ext>
            </a:extLst>
          </xdr:cNvPr>
          <xdr:cNvSpPr txBox="1"/>
        </xdr:nvSpPr>
        <xdr:spPr>
          <a:xfrm>
            <a:off x="13289280" y="49993"/>
            <a:ext cx="1158240" cy="2319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Project Status</a:t>
            </a:r>
            <a:r>
              <a:rPr lang="en-IN" sz="1400" b="1">
                <a:solidFill>
                  <a:schemeClr val="bg1"/>
                </a:solidFill>
                <a:latin typeface="+mn-lt"/>
                <a:ea typeface="Malgun Gothic" panose="020B0503020000020004" pitchFamily="34" charset="-127"/>
              </a:rPr>
              <a:t> </a:t>
            </a:r>
          </a:p>
        </xdr:txBody>
      </xdr:sp>
      <xdr:sp macro="" textlink="">
        <xdr:nvSpPr>
          <xdr:cNvPr id="10" name="TextBox 9">
            <a:hlinkClick xmlns:r="http://schemas.openxmlformats.org/officeDocument/2006/relationships" r:id="rId6" tooltip="Sales Process"/>
            <a:extLst>
              <a:ext uri="{FF2B5EF4-FFF2-40B4-BE49-F238E27FC236}">
                <a16:creationId xmlns:a16="http://schemas.microsoft.com/office/drawing/2014/main" id="{75BCEE93-173A-098C-891E-7D96BD32B424}"/>
              </a:ext>
            </a:extLst>
          </xdr:cNvPr>
          <xdr:cNvSpPr txBox="1"/>
        </xdr:nvSpPr>
        <xdr:spPr>
          <a:xfrm>
            <a:off x="12321540" y="65306"/>
            <a:ext cx="1196340" cy="2090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Sales Process</a:t>
            </a:r>
            <a:endParaRPr lang="en-IN" sz="1400" b="1">
              <a:solidFill>
                <a:schemeClr val="bg1"/>
              </a:solidFill>
              <a:latin typeface="+mn-lt"/>
              <a:ea typeface="Malgun Gothic" panose="020B0503020000020004" pitchFamily="34" charset="-127"/>
            </a:endParaRPr>
          </a:p>
        </xdr:txBody>
      </xdr:sp>
      <xdr:sp macro="" textlink="">
        <xdr:nvSpPr>
          <xdr:cNvPr id="11" name="Freeform: Shape 10">
            <a:extLst>
              <a:ext uri="{FF2B5EF4-FFF2-40B4-BE49-F238E27FC236}">
                <a16:creationId xmlns:a16="http://schemas.microsoft.com/office/drawing/2014/main" id="{5ADF3371-6ADD-52ED-3609-ECC28548ED1B}"/>
              </a:ext>
            </a:extLst>
          </xdr:cNvPr>
          <xdr:cNvSpPr/>
        </xdr:nvSpPr>
        <xdr:spPr>
          <a:xfrm>
            <a:off x="3958590" y="91439"/>
            <a:ext cx="194310" cy="169545"/>
          </a:xfrm>
          <a:custGeom>
            <a:avLst/>
            <a:gdLst>
              <a:gd name="connsiteX0" fmla="*/ 133350 w 266700"/>
              <a:gd name="connsiteY0" fmla="*/ 0 h 266700"/>
              <a:gd name="connsiteX1" fmla="*/ 0 w 266700"/>
              <a:gd name="connsiteY1" fmla="*/ 133350 h 266700"/>
              <a:gd name="connsiteX2" fmla="*/ 133350 w 266700"/>
              <a:gd name="connsiteY2" fmla="*/ 266700 h 266700"/>
              <a:gd name="connsiteX3" fmla="*/ 266700 w 266700"/>
              <a:gd name="connsiteY3" fmla="*/ 133350 h 266700"/>
              <a:gd name="connsiteX4" fmla="*/ 133350 w 266700"/>
              <a:gd name="connsiteY4" fmla="*/ 0 h 266700"/>
              <a:gd name="connsiteX5" fmla="*/ 142875 w 266700"/>
              <a:gd name="connsiteY5" fmla="*/ 142875 h 266700"/>
              <a:gd name="connsiteX6" fmla="*/ 186595 w 266700"/>
              <a:gd name="connsiteY6" fmla="*/ 142875 h 266700"/>
              <a:gd name="connsiteX7" fmla="*/ 142875 w 266700"/>
              <a:gd name="connsiteY7" fmla="*/ 229648 h 266700"/>
              <a:gd name="connsiteX8" fmla="*/ 142875 w 266700"/>
              <a:gd name="connsiteY8" fmla="*/ 123825 h 266700"/>
              <a:gd name="connsiteX9" fmla="*/ 142875 w 266700"/>
              <a:gd name="connsiteY9" fmla="*/ 36957 h 266700"/>
              <a:gd name="connsiteX10" fmla="*/ 186595 w 266700"/>
              <a:gd name="connsiteY10" fmla="*/ 123825 h 266700"/>
              <a:gd name="connsiteX11" fmla="*/ 123825 w 266700"/>
              <a:gd name="connsiteY11" fmla="*/ 123825 h 266700"/>
              <a:gd name="connsiteX12" fmla="*/ 81534 w 266700"/>
              <a:gd name="connsiteY12" fmla="*/ 123825 h 266700"/>
              <a:gd name="connsiteX13" fmla="*/ 123825 w 266700"/>
              <a:gd name="connsiteY13" fmla="*/ 38100 h 266700"/>
              <a:gd name="connsiteX14" fmla="*/ 123825 w 266700"/>
              <a:gd name="connsiteY14" fmla="*/ 142875 h 266700"/>
              <a:gd name="connsiteX15" fmla="*/ 123825 w 266700"/>
              <a:gd name="connsiteY15" fmla="*/ 228600 h 266700"/>
              <a:gd name="connsiteX16" fmla="*/ 81534 w 266700"/>
              <a:gd name="connsiteY16" fmla="*/ 142875 h 266700"/>
              <a:gd name="connsiteX17" fmla="*/ 62389 w 266700"/>
              <a:gd name="connsiteY17" fmla="*/ 123825 h 266700"/>
              <a:gd name="connsiteX18" fmla="*/ 21622 w 266700"/>
              <a:gd name="connsiteY18" fmla="*/ 123825 h 266700"/>
              <a:gd name="connsiteX19" fmla="*/ 111824 w 266700"/>
              <a:gd name="connsiteY19" fmla="*/ 23336 h 266700"/>
              <a:gd name="connsiteX20" fmla="*/ 62389 w 266700"/>
              <a:gd name="connsiteY20" fmla="*/ 123825 h 266700"/>
              <a:gd name="connsiteX21" fmla="*/ 62389 w 266700"/>
              <a:gd name="connsiteY21" fmla="*/ 142875 h 266700"/>
              <a:gd name="connsiteX22" fmla="*/ 112014 w 266700"/>
              <a:gd name="connsiteY22" fmla="*/ 243459 h 266700"/>
              <a:gd name="connsiteX23" fmla="*/ 21622 w 266700"/>
              <a:gd name="connsiteY23" fmla="*/ 142875 h 266700"/>
              <a:gd name="connsiteX24" fmla="*/ 205740 w 266700"/>
              <a:gd name="connsiteY24" fmla="*/ 142875 h 266700"/>
              <a:gd name="connsiteX25" fmla="*/ 245078 w 266700"/>
              <a:gd name="connsiteY25" fmla="*/ 142875 h 266700"/>
              <a:gd name="connsiteX26" fmla="*/ 156400 w 266700"/>
              <a:gd name="connsiteY26" fmla="*/ 243078 h 266700"/>
              <a:gd name="connsiteX27" fmla="*/ 205740 w 266700"/>
              <a:gd name="connsiteY27" fmla="*/ 142875 h 266700"/>
              <a:gd name="connsiteX28" fmla="*/ 205740 w 266700"/>
              <a:gd name="connsiteY28" fmla="*/ 123825 h 266700"/>
              <a:gd name="connsiteX29" fmla="*/ 156686 w 266700"/>
              <a:gd name="connsiteY29" fmla="*/ 23717 h 266700"/>
              <a:gd name="connsiteX30" fmla="*/ 245078 w 266700"/>
              <a:gd name="connsiteY30" fmla="*/ 123825 h 266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266700" h="266700">
                <a:moveTo>
                  <a:pt x="133350" y="0"/>
                </a:moveTo>
                <a:cubicBezTo>
                  <a:pt x="59703" y="0"/>
                  <a:pt x="0" y="59703"/>
                  <a:pt x="0" y="133350"/>
                </a:cubicBezTo>
                <a:cubicBezTo>
                  <a:pt x="0" y="206997"/>
                  <a:pt x="59703" y="266700"/>
                  <a:pt x="133350" y="266700"/>
                </a:cubicBezTo>
                <a:cubicBezTo>
                  <a:pt x="206997" y="266700"/>
                  <a:pt x="266700" y="206997"/>
                  <a:pt x="266700" y="133350"/>
                </a:cubicBezTo>
                <a:cubicBezTo>
                  <a:pt x="266700" y="59703"/>
                  <a:pt x="206997" y="0"/>
                  <a:pt x="133350" y="0"/>
                </a:cubicBezTo>
                <a:close/>
                <a:moveTo>
                  <a:pt x="142875" y="142875"/>
                </a:moveTo>
                <a:lnTo>
                  <a:pt x="186595" y="142875"/>
                </a:lnTo>
                <a:cubicBezTo>
                  <a:pt x="181616" y="175711"/>
                  <a:pt x="166302" y="206107"/>
                  <a:pt x="142875" y="229648"/>
                </a:cubicBezTo>
                <a:close/>
                <a:moveTo>
                  <a:pt x="142875" y="123825"/>
                </a:moveTo>
                <a:lnTo>
                  <a:pt x="142875" y="36957"/>
                </a:lnTo>
                <a:cubicBezTo>
                  <a:pt x="166326" y="60520"/>
                  <a:pt x="181642" y="90952"/>
                  <a:pt x="186595" y="123825"/>
                </a:cubicBezTo>
                <a:close/>
                <a:moveTo>
                  <a:pt x="123825" y="123825"/>
                </a:moveTo>
                <a:lnTo>
                  <a:pt x="81534" y="123825"/>
                </a:lnTo>
                <a:cubicBezTo>
                  <a:pt x="86271" y="91515"/>
                  <a:pt x="101069" y="61520"/>
                  <a:pt x="123825" y="38100"/>
                </a:cubicBezTo>
                <a:close/>
                <a:moveTo>
                  <a:pt x="123825" y="142875"/>
                </a:moveTo>
                <a:lnTo>
                  <a:pt x="123825" y="228600"/>
                </a:lnTo>
                <a:cubicBezTo>
                  <a:pt x="101112" y="205149"/>
                  <a:pt x="86320" y="175170"/>
                  <a:pt x="81534" y="142875"/>
                </a:cubicBezTo>
                <a:close/>
                <a:moveTo>
                  <a:pt x="62389" y="123825"/>
                </a:moveTo>
                <a:lnTo>
                  <a:pt x="21622" y="123825"/>
                </a:lnTo>
                <a:cubicBezTo>
                  <a:pt x="25850" y="73933"/>
                  <a:pt x="62676" y="32908"/>
                  <a:pt x="111824" y="23336"/>
                </a:cubicBezTo>
                <a:cubicBezTo>
                  <a:pt x="84670" y="50432"/>
                  <a:pt x="67282" y="85777"/>
                  <a:pt x="62389" y="123825"/>
                </a:cubicBezTo>
                <a:close/>
                <a:moveTo>
                  <a:pt x="62389" y="142875"/>
                </a:moveTo>
                <a:cubicBezTo>
                  <a:pt x="67286" y="180988"/>
                  <a:pt x="84748" y="216382"/>
                  <a:pt x="112014" y="243459"/>
                </a:cubicBezTo>
                <a:cubicBezTo>
                  <a:pt x="62794" y="233894"/>
                  <a:pt x="25894" y="192834"/>
                  <a:pt x="21622" y="142875"/>
                </a:cubicBezTo>
                <a:close/>
                <a:moveTo>
                  <a:pt x="205740" y="142875"/>
                </a:moveTo>
                <a:lnTo>
                  <a:pt x="245078" y="142875"/>
                </a:lnTo>
                <a:cubicBezTo>
                  <a:pt x="240907" y="192201"/>
                  <a:pt x="204854" y="232941"/>
                  <a:pt x="156400" y="243078"/>
                </a:cubicBezTo>
                <a:cubicBezTo>
                  <a:pt x="183540" y="216099"/>
                  <a:pt x="200903" y="180836"/>
                  <a:pt x="205740" y="142875"/>
                </a:cubicBezTo>
                <a:close/>
                <a:moveTo>
                  <a:pt x="205740" y="123825"/>
                </a:moveTo>
                <a:cubicBezTo>
                  <a:pt x="200864" y="85963"/>
                  <a:pt x="183619" y="50771"/>
                  <a:pt x="156686" y="23717"/>
                </a:cubicBezTo>
                <a:cubicBezTo>
                  <a:pt x="204996" y="33955"/>
                  <a:pt x="240902" y="74620"/>
                  <a:pt x="245078" y="123825"/>
                </a:cubicBezTo>
                <a:close/>
              </a:path>
            </a:pathLst>
          </a:custGeom>
          <a:solidFill>
            <a:schemeClr val="bg1"/>
          </a:solidFill>
          <a:ln w="9525" cap="flat">
            <a:noFill/>
            <a:prstDash val="solid"/>
            <a:miter/>
          </a:ln>
        </xdr:spPr>
        <xdr:txBody>
          <a:bodyPr rtlCol="0" anchor="ctr"/>
          <a:lstStyle/>
          <a:p>
            <a:endParaRPr lang="en-IN"/>
          </a:p>
        </xdr:txBody>
      </xdr:sp>
      <xdr:sp macro="" textlink="">
        <xdr:nvSpPr>
          <xdr:cNvPr id="12" name="Rectangle: Rounded Corners 11">
            <a:extLst>
              <a:ext uri="{FF2B5EF4-FFF2-40B4-BE49-F238E27FC236}">
                <a16:creationId xmlns:a16="http://schemas.microsoft.com/office/drawing/2014/main" id="{83127740-0773-2834-FD08-66BB7161481F}"/>
              </a:ext>
            </a:extLst>
          </xdr:cNvPr>
          <xdr:cNvSpPr/>
        </xdr:nvSpPr>
        <xdr:spPr>
          <a:xfrm>
            <a:off x="12500528" y="243840"/>
            <a:ext cx="288000" cy="360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118496</xdr:colOff>
      <xdr:row>13</xdr:row>
      <xdr:rowOff>51631</xdr:rowOff>
    </xdr:from>
    <xdr:to>
      <xdr:col>22</xdr:col>
      <xdr:colOff>473526</xdr:colOff>
      <xdr:row>33</xdr:row>
      <xdr:rowOff>13531</xdr:rowOff>
    </xdr:to>
    <xdr:graphicFrame macro="">
      <xdr:nvGraphicFramePr>
        <xdr:cNvPr id="13" name="Chart 12">
          <a:extLst>
            <a:ext uri="{FF2B5EF4-FFF2-40B4-BE49-F238E27FC236}">
              <a16:creationId xmlns:a16="http://schemas.microsoft.com/office/drawing/2014/main" id="{C94342A6-D0A1-4BE4-BD86-DEF02DFE0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13</xdr:col>
      <xdr:colOff>101082</xdr:colOff>
      <xdr:row>3</xdr:row>
      <xdr:rowOff>139960</xdr:rowOff>
    </xdr:from>
    <xdr:to>
      <xdr:col>25</xdr:col>
      <xdr:colOff>496076</xdr:colOff>
      <xdr:row>42</xdr:row>
      <xdr:rowOff>116634</xdr:rowOff>
    </xdr:to>
    <xdr:grpSp>
      <xdr:nvGrpSpPr>
        <xdr:cNvPr id="21" name="Group 20">
          <a:extLst>
            <a:ext uri="{FF2B5EF4-FFF2-40B4-BE49-F238E27FC236}">
              <a16:creationId xmlns:a16="http://schemas.microsoft.com/office/drawing/2014/main" id="{8B61BD94-4740-AD16-3A00-150A80015D70}"/>
            </a:ext>
          </a:extLst>
        </xdr:cNvPr>
        <xdr:cNvGrpSpPr/>
      </xdr:nvGrpSpPr>
      <xdr:grpSpPr>
        <a:xfrm>
          <a:off x="7985449" y="699797"/>
          <a:ext cx="7672872" cy="7254551"/>
          <a:chOff x="7559818" y="361872"/>
          <a:chExt cx="8891606" cy="8180459"/>
        </a:xfrm>
      </xdr:grpSpPr>
      <xdr:sp macro="" textlink="">
        <xdr:nvSpPr>
          <xdr:cNvPr id="14" name="Circle: Hollow 13">
            <a:extLst>
              <a:ext uri="{FF2B5EF4-FFF2-40B4-BE49-F238E27FC236}">
                <a16:creationId xmlns:a16="http://schemas.microsoft.com/office/drawing/2014/main" id="{765E4612-E1F1-2D22-113F-DB8F28AF1C5D}"/>
              </a:ext>
            </a:extLst>
          </xdr:cNvPr>
          <xdr:cNvSpPr/>
        </xdr:nvSpPr>
        <xdr:spPr>
          <a:xfrm>
            <a:off x="9964550" y="2438244"/>
            <a:ext cx="4082143" cy="4027714"/>
          </a:xfrm>
          <a:prstGeom prst="donut">
            <a:avLst>
              <a:gd name="adj" fmla="val 3763"/>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5" name="Oval 14">
            <a:extLst>
              <a:ext uri="{FF2B5EF4-FFF2-40B4-BE49-F238E27FC236}">
                <a16:creationId xmlns:a16="http://schemas.microsoft.com/office/drawing/2014/main" id="{E674999B-F579-A2C4-B15E-FD5085971DB9}"/>
              </a:ext>
            </a:extLst>
          </xdr:cNvPr>
          <xdr:cNvSpPr/>
        </xdr:nvSpPr>
        <xdr:spPr>
          <a:xfrm>
            <a:off x="9346397" y="1928948"/>
            <a:ext cx="5318449" cy="5046307"/>
          </a:xfrm>
          <a:prstGeom prst="ellipse">
            <a:avLst/>
          </a:prstGeom>
          <a:no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Oval 15">
            <a:extLst>
              <a:ext uri="{FF2B5EF4-FFF2-40B4-BE49-F238E27FC236}">
                <a16:creationId xmlns:a16="http://schemas.microsoft.com/office/drawing/2014/main" id="{843C489F-D56F-4407-897F-6EBF9AF56F6F}"/>
              </a:ext>
            </a:extLst>
          </xdr:cNvPr>
          <xdr:cNvSpPr/>
        </xdr:nvSpPr>
        <xdr:spPr>
          <a:xfrm>
            <a:off x="7977907" y="774285"/>
            <a:ext cx="8055428" cy="7355633"/>
          </a:xfrm>
          <a:prstGeom prst="ellipse">
            <a:avLst/>
          </a:prstGeom>
          <a:noFill/>
          <a:ln w="3175">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Oval 16">
            <a:extLst>
              <a:ext uri="{FF2B5EF4-FFF2-40B4-BE49-F238E27FC236}">
                <a16:creationId xmlns:a16="http://schemas.microsoft.com/office/drawing/2014/main" id="{7D1516EF-F126-4298-90E8-F9DBB8DD87DA}"/>
              </a:ext>
            </a:extLst>
          </xdr:cNvPr>
          <xdr:cNvSpPr/>
        </xdr:nvSpPr>
        <xdr:spPr>
          <a:xfrm>
            <a:off x="7559818" y="361872"/>
            <a:ext cx="8891606" cy="8180459"/>
          </a:xfrm>
          <a:prstGeom prst="ellipse">
            <a:avLst/>
          </a:prstGeom>
          <a:noFill/>
          <a:ln w="3175">
            <a:solidFill>
              <a:schemeClr val="bg1">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14</xdr:col>
      <xdr:colOff>147735</xdr:colOff>
      <xdr:row>18</xdr:row>
      <xdr:rowOff>171062</xdr:rowOff>
    </xdr:from>
    <xdr:to>
      <xdr:col>15</xdr:col>
      <xdr:colOff>396031</xdr:colOff>
      <xdr:row>20</xdr:row>
      <xdr:rowOff>62397</xdr:rowOff>
    </xdr:to>
    <xdr:sp macro="" textlink="">
      <xdr:nvSpPr>
        <xdr:cNvPr id="37" name="TextBox 36">
          <a:extLst>
            <a:ext uri="{FF2B5EF4-FFF2-40B4-BE49-F238E27FC236}">
              <a16:creationId xmlns:a16="http://schemas.microsoft.com/office/drawing/2014/main" id="{02D1BBF0-C56E-4F5E-AE19-714246705213}"/>
            </a:ext>
          </a:extLst>
        </xdr:cNvPr>
        <xdr:cNvSpPr txBox="1"/>
      </xdr:nvSpPr>
      <xdr:spPr>
        <a:xfrm>
          <a:off x="8638592" y="3530082"/>
          <a:ext cx="8547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mn-lt"/>
            </a:rPr>
            <a:t>Paid Orders</a:t>
          </a:r>
          <a:endParaRPr lang="en-IN" sz="1100" baseline="0">
            <a:solidFill>
              <a:schemeClr val="bg1"/>
            </a:solidFill>
            <a:latin typeface="+mn-lt"/>
          </a:endParaRPr>
        </a:p>
      </xdr:txBody>
    </xdr:sp>
    <xdr:clientData/>
  </xdr:twoCellAnchor>
  <xdr:twoCellAnchor editAs="absolute">
    <xdr:from>
      <xdr:col>14</xdr:col>
      <xdr:colOff>365450</xdr:colOff>
      <xdr:row>22</xdr:row>
      <xdr:rowOff>62204</xdr:rowOff>
    </xdr:from>
    <xdr:to>
      <xdr:col>15</xdr:col>
      <xdr:colOff>139961</xdr:colOff>
      <xdr:row>24</xdr:row>
      <xdr:rowOff>46652</xdr:rowOff>
    </xdr:to>
    <xdr:pic>
      <xdr:nvPicPr>
        <xdr:cNvPr id="106" name="Picture 105">
          <a:extLst>
            <a:ext uri="{FF2B5EF4-FFF2-40B4-BE49-F238E27FC236}">
              <a16:creationId xmlns:a16="http://schemas.microsoft.com/office/drawing/2014/main" id="{4DB58D48-674F-4DFB-8664-68DF745D01A9}"/>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29025" t="27891" r="28798" b="27438"/>
        <a:stretch/>
      </xdr:blipFill>
      <xdr:spPr>
        <a:xfrm>
          <a:off x="8856307" y="4167673"/>
          <a:ext cx="381001" cy="357673"/>
        </a:xfrm>
        <a:prstGeom prst="rect">
          <a:avLst/>
        </a:prstGeom>
      </xdr:spPr>
    </xdr:pic>
    <xdr:clientData/>
  </xdr:twoCellAnchor>
  <xdr:twoCellAnchor editAs="absolute">
    <xdr:from>
      <xdr:col>8</xdr:col>
      <xdr:colOff>471196</xdr:colOff>
      <xdr:row>18</xdr:row>
      <xdr:rowOff>175728</xdr:rowOff>
    </xdr:from>
    <xdr:to>
      <xdr:col>10</xdr:col>
      <xdr:colOff>206828</xdr:colOff>
      <xdr:row>27</xdr:row>
      <xdr:rowOff>11937</xdr:rowOff>
    </xdr:to>
    <xdr:sp macro="" textlink="">
      <xdr:nvSpPr>
        <xdr:cNvPr id="114" name="TextBox 113">
          <a:extLst>
            <a:ext uri="{FF2B5EF4-FFF2-40B4-BE49-F238E27FC236}">
              <a16:creationId xmlns:a16="http://schemas.microsoft.com/office/drawing/2014/main" id="{7958596C-91AD-40C7-941D-0B8B4556A468}"/>
            </a:ext>
          </a:extLst>
        </xdr:cNvPr>
        <xdr:cNvSpPr txBox="1"/>
      </xdr:nvSpPr>
      <xdr:spPr>
        <a:xfrm>
          <a:off x="5323114" y="3534748"/>
          <a:ext cx="948612" cy="15157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t>○</a:t>
          </a:r>
          <a:endParaRPr lang="en-IN" sz="10500">
            <a:ln>
              <a:noFill/>
            </a:ln>
            <a:solidFill>
              <a:schemeClr val="bg1"/>
            </a:solidFill>
            <a:effectLst>
              <a:glow rad="63500">
                <a:srgbClr val="194AFE">
                  <a:alpha val="40000"/>
                </a:srgbClr>
              </a:glow>
              <a:outerShdw blurRad="177800" sx="114000" sy="114000" algn="ctr" rotWithShape="0">
                <a:srgbClr val="194AFE"/>
              </a:outerShdw>
            </a:effectLst>
          </a:endParaRPr>
        </a:p>
      </xdr:txBody>
    </xdr:sp>
    <xdr:clientData/>
  </xdr:twoCellAnchor>
  <xdr:twoCellAnchor editAs="absolute">
    <xdr:from>
      <xdr:col>14</xdr:col>
      <xdr:colOff>71534</xdr:colOff>
      <xdr:row>18</xdr:row>
      <xdr:rowOff>157067</xdr:rowOff>
    </xdr:from>
    <xdr:to>
      <xdr:col>15</xdr:col>
      <xdr:colOff>413656</xdr:colOff>
      <xdr:row>26</xdr:row>
      <xdr:rowOff>179889</xdr:rowOff>
    </xdr:to>
    <xdr:sp macro="" textlink="">
      <xdr:nvSpPr>
        <xdr:cNvPr id="115" name="TextBox 114">
          <a:extLst>
            <a:ext uri="{FF2B5EF4-FFF2-40B4-BE49-F238E27FC236}">
              <a16:creationId xmlns:a16="http://schemas.microsoft.com/office/drawing/2014/main" id="{3AC86B8A-E075-4F16-981F-529EA5B65757}"/>
            </a:ext>
          </a:extLst>
        </xdr:cNvPr>
        <xdr:cNvSpPr txBox="1"/>
      </xdr:nvSpPr>
      <xdr:spPr>
        <a:xfrm>
          <a:off x="8562391" y="3516087"/>
          <a:ext cx="948612" cy="15157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t>○</a:t>
          </a:r>
          <a:endParaRPr lang="en-IN" sz="10500">
            <a:ln>
              <a:noFill/>
            </a:ln>
            <a:solidFill>
              <a:schemeClr val="bg1"/>
            </a:solidFill>
            <a:effectLst>
              <a:glow rad="63500">
                <a:srgbClr val="194AFE">
                  <a:alpha val="40000"/>
                </a:srgbClr>
              </a:glow>
              <a:outerShdw blurRad="177800" sx="114000" sy="114000" algn="ctr" rotWithShape="0">
                <a:srgbClr val="194AFE"/>
              </a:outerShdw>
            </a:effectLst>
          </a:endParaRPr>
        </a:p>
      </xdr:txBody>
    </xdr:sp>
    <xdr:clientData/>
  </xdr:twoCellAnchor>
  <xdr:twoCellAnchor editAs="absolute">
    <xdr:from>
      <xdr:col>0</xdr:col>
      <xdr:colOff>466531</xdr:colOff>
      <xdr:row>7</xdr:row>
      <xdr:rowOff>101082</xdr:rowOff>
    </xdr:from>
    <xdr:to>
      <xdr:col>6</xdr:col>
      <xdr:colOff>139959</xdr:colOff>
      <xdr:row>27</xdr:row>
      <xdr:rowOff>53923</xdr:rowOff>
    </xdr:to>
    <xdr:grpSp>
      <xdr:nvGrpSpPr>
        <xdr:cNvPr id="133" name="Group 132">
          <a:extLst>
            <a:ext uri="{FF2B5EF4-FFF2-40B4-BE49-F238E27FC236}">
              <a16:creationId xmlns:a16="http://schemas.microsoft.com/office/drawing/2014/main" id="{BCB06A42-F4F1-6119-09A0-6669BB27BE96}"/>
            </a:ext>
          </a:extLst>
        </xdr:cNvPr>
        <xdr:cNvGrpSpPr/>
      </xdr:nvGrpSpPr>
      <xdr:grpSpPr>
        <a:xfrm>
          <a:off x="466531" y="1407368"/>
          <a:ext cx="3312367" cy="3685086"/>
          <a:chOff x="723123" y="412103"/>
          <a:chExt cx="3312367" cy="3685086"/>
        </a:xfrm>
      </xdr:grpSpPr>
      <xdr:sp macro="" textlink="PivotTables!CQ5">
        <xdr:nvSpPr>
          <xdr:cNvPr id="121" name="TextBox 120">
            <a:extLst>
              <a:ext uri="{FF2B5EF4-FFF2-40B4-BE49-F238E27FC236}">
                <a16:creationId xmlns:a16="http://schemas.microsoft.com/office/drawing/2014/main" id="{6C2F80F4-6AD5-4CA4-BAE8-CC8D6B068D98}"/>
              </a:ext>
            </a:extLst>
          </xdr:cNvPr>
          <xdr:cNvSpPr txBox="1"/>
        </xdr:nvSpPr>
        <xdr:spPr>
          <a:xfrm>
            <a:off x="3390122" y="1399592"/>
            <a:ext cx="10800" cy="169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F647373-65D9-44F7-915B-673946CD73F8}" type="TxLink">
              <a:rPr lang="en-US" sz="11500" b="0" i="0" u="none" strike="noStrike">
                <a:solidFill>
                  <a:schemeClr val="bg1"/>
                </a:solidFill>
                <a:latin typeface="Calibri"/>
                <a:ea typeface="Calibri"/>
                <a:cs typeface="Calibri"/>
              </a:rPr>
              <a:pPr algn="ctr"/>
              <a:t>│</a:t>
            </a:fld>
            <a:endParaRPr lang="en-IN" sz="11500">
              <a:solidFill>
                <a:schemeClr val="bg1"/>
              </a:solidFill>
              <a:latin typeface="+mn-lt"/>
            </a:endParaRPr>
          </a:p>
        </xdr:txBody>
      </xdr:sp>
      <xdr:sp macro="" textlink="PivotTables!CQ5">
        <xdr:nvSpPr>
          <xdr:cNvPr id="124" name="TextBox 123">
            <a:extLst>
              <a:ext uri="{FF2B5EF4-FFF2-40B4-BE49-F238E27FC236}">
                <a16:creationId xmlns:a16="http://schemas.microsoft.com/office/drawing/2014/main" id="{2E1953C3-ECAD-4041-B0F8-A70CBA634115}"/>
              </a:ext>
            </a:extLst>
          </xdr:cNvPr>
          <xdr:cNvSpPr txBox="1"/>
        </xdr:nvSpPr>
        <xdr:spPr>
          <a:xfrm rot="2817264" flipH="1">
            <a:off x="2324400" y="1102537"/>
            <a:ext cx="18000" cy="2544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F647373-65D9-44F7-915B-673946CD73F8}" type="TxLink">
              <a:rPr lang="en-US" sz="23900" b="0" i="0" u="none" strike="noStrike">
                <a:solidFill>
                  <a:schemeClr val="bg1"/>
                </a:solidFill>
                <a:latin typeface="Calibri"/>
                <a:ea typeface="Calibri"/>
                <a:cs typeface="Calibri"/>
              </a:rPr>
              <a:pPr algn="ctr"/>
              <a:t>│</a:t>
            </a:fld>
            <a:endParaRPr lang="en-IN" sz="23900">
              <a:solidFill>
                <a:schemeClr val="bg1"/>
              </a:solidFill>
              <a:latin typeface="+mn-lt"/>
            </a:endParaRPr>
          </a:p>
        </xdr:txBody>
      </xdr:sp>
      <xdr:sp macro="" textlink="">
        <xdr:nvSpPr>
          <xdr:cNvPr id="108" name="TextBox 107">
            <a:extLst>
              <a:ext uri="{FF2B5EF4-FFF2-40B4-BE49-F238E27FC236}">
                <a16:creationId xmlns:a16="http://schemas.microsoft.com/office/drawing/2014/main" id="{A547B42C-B96A-75CC-2D52-95ADB02AF017}"/>
              </a:ext>
            </a:extLst>
          </xdr:cNvPr>
          <xdr:cNvSpPr txBox="1"/>
        </xdr:nvSpPr>
        <xdr:spPr>
          <a:xfrm>
            <a:off x="723123" y="2581469"/>
            <a:ext cx="948612" cy="15157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t>○</a:t>
            </a:r>
            <a:endParaRPr lang="en-IN" sz="10500">
              <a:ln>
                <a:noFill/>
              </a:ln>
              <a:solidFill>
                <a:schemeClr val="bg1"/>
              </a:solidFill>
              <a:effectLst>
                <a:glow rad="63500">
                  <a:srgbClr val="194AFE">
                    <a:alpha val="40000"/>
                  </a:srgbClr>
                </a:glow>
                <a:outerShdw blurRad="177800" sx="114000" sy="114000" algn="ctr" rotWithShape="0">
                  <a:srgbClr val="194AFE"/>
                </a:outerShdw>
              </a:effectLst>
            </a:endParaRPr>
          </a:p>
        </xdr:txBody>
      </xdr:sp>
      <xdr:sp macro="" textlink="">
        <xdr:nvSpPr>
          <xdr:cNvPr id="113" name="TextBox 112">
            <a:extLst>
              <a:ext uri="{FF2B5EF4-FFF2-40B4-BE49-F238E27FC236}">
                <a16:creationId xmlns:a16="http://schemas.microsoft.com/office/drawing/2014/main" id="{DDD0A781-9747-4C91-8B68-74D09ABB2FC5}"/>
              </a:ext>
            </a:extLst>
          </xdr:cNvPr>
          <xdr:cNvSpPr txBox="1"/>
        </xdr:nvSpPr>
        <xdr:spPr>
          <a:xfrm>
            <a:off x="2900266" y="2550368"/>
            <a:ext cx="948612" cy="15157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t>○</a:t>
            </a:r>
            <a:endParaRPr lang="en-IN" sz="10500">
              <a:ln>
                <a:noFill/>
              </a:ln>
              <a:solidFill>
                <a:schemeClr val="bg1"/>
              </a:solidFill>
              <a:effectLst>
                <a:glow rad="63500">
                  <a:srgbClr val="194AFE">
                    <a:alpha val="40000"/>
                  </a:srgbClr>
                </a:glow>
                <a:outerShdw blurRad="177800" sx="114000" sy="114000" algn="ctr" rotWithShape="0">
                  <a:srgbClr val="194AFE"/>
                </a:outerShdw>
              </a:effectLst>
            </a:endParaRPr>
          </a:p>
        </xdr:txBody>
      </xdr:sp>
      <xdr:sp macro="" textlink="PivotTables!CR5">
        <xdr:nvSpPr>
          <xdr:cNvPr id="125" name="TextBox 124">
            <a:extLst>
              <a:ext uri="{FF2B5EF4-FFF2-40B4-BE49-F238E27FC236}">
                <a16:creationId xmlns:a16="http://schemas.microsoft.com/office/drawing/2014/main" id="{BFD61E14-AC8C-4E27-BA7C-7743F4132DA1}"/>
              </a:ext>
            </a:extLst>
          </xdr:cNvPr>
          <xdr:cNvSpPr txBox="1"/>
        </xdr:nvSpPr>
        <xdr:spPr>
          <a:xfrm>
            <a:off x="2752531" y="412103"/>
            <a:ext cx="1282959" cy="16484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0D494177-8565-4FCD-BA5D-4F10A9FA5F3B}" type="TxLink">
              <a:rPr lang="en-US"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pPr marL="0" indent="0" algn="ctr"/>
              <a:t>○</a:t>
            </a:fld>
            <a:endPar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editAs="absolute">
    <xdr:from>
      <xdr:col>0</xdr:col>
      <xdr:colOff>544284</xdr:colOff>
      <xdr:row>9</xdr:row>
      <xdr:rowOff>85531</xdr:rowOff>
    </xdr:from>
    <xdr:to>
      <xdr:col>12</xdr:col>
      <xdr:colOff>489855</xdr:colOff>
      <xdr:row>37</xdr:row>
      <xdr:rowOff>7968</xdr:rowOff>
    </xdr:to>
    <xdr:grpSp>
      <xdr:nvGrpSpPr>
        <xdr:cNvPr id="132" name="Group 131">
          <a:extLst>
            <a:ext uri="{FF2B5EF4-FFF2-40B4-BE49-F238E27FC236}">
              <a16:creationId xmlns:a16="http://schemas.microsoft.com/office/drawing/2014/main" id="{7871E19A-ACDB-F722-E68C-F50DD9059BD4}"/>
            </a:ext>
          </a:extLst>
        </xdr:cNvPr>
        <xdr:cNvGrpSpPr/>
      </xdr:nvGrpSpPr>
      <xdr:grpSpPr>
        <a:xfrm>
          <a:off x="544284" y="1765041"/>
          <a:ext cx="7223449" cy="5147580"/>
          <a:chOff x="544284" y="1765041"/>
          <a:chExt cx="7223449" cy="5147580"/>
        </a:xfrm>
      </xdr:grpSpPr>
      <xdr:grpSp>
        <xdr:nvGrpSpPr>
          <xdr:cNvPr id="107" name="Group 106">
            <a:extLst>
              <a:ext uri="{FF2B5EF4-FFF2-40B4-BE49-F238E27FC236}">
                <a16:creationId xmlns:a16="http://schemas.microsoft.com/office/drawing/2014/main" id="{90CD46FB-69DB-8166-8EB1-D4B4BC947B58}"/>
              </a:ext>
            </a:extLst>
          </xdr:cNvPr>
          <xdr:cNvGrpSpPr/>
        </xdr:nvGrpSpPr>
        <xdr:grpSpPr>
          <a:xfrm>
            <a:off x="544284" y="1765041"/>
            <a:ext cx="7223449" cy="4900126"/>
            <a:chOff x="567612" y="606490"/>
            <a:chExt cx="7223449" cy="4900126"/>
          </a:xfrm>
        </xdr:grpSpPr>
        <xdr:grpSp>
          <xdr:nvGrpSpPr>
            <xdr:cNvPr id="84" name="Group 83">
              <a:extLst>
                <a:ext uri="{FF2B5EF4-FFF2-40B4-BE49-F238E27FC236}">
                  <a16:creationId xmlns:a16="http://schemas.microsoft.com/office/drawing/2014/main" id="{403E4356-CB7B-6787-C5D0-0911E0A8E348}"/>
                </a:ext>
              </a:extLst>
            </xdr:cNvPr>
            <xdr:cNvGrpSpPr/>
          </xdr:nvGrpSpPr>
          <xdr:grpSpPr>
            <a:xfrm>
              <a:off x="668693" y="894184"/>
              <a:ext cx="6904655" cy="4612432"/>
              <a:chOff x="824204" y="746449"/>
              <a:chExt cx="6904655" cy="4612432"/>
            </a:xfrm>
          </xdr:grpSpPr>
          <xdr:sp macro="" textlink="">
            <xdr:nvSpPr>
              <xdr:cNvPr id="18" name="Oval 17">
                <a:extLst>
                  <a:ext uri="{FF2B5EF4-FFF2-40B4-BE49-F238E27FC236}">
                    <a16:creationId xmlns:a16="http://schemas.microsoft.com/office/drawing/2014/main" id="{5274FC09-4040-DE8B-FBA2-487579A2CAF7}"/>
                  </a:ext>
                </a:extLst>
              </xdr:cNvPr>
              <xdr:cNvSpPr/>
            </xdr:nvSpPr>
            <xdr:spPr>
              <a:xfrm>
                <a:off x="824204" y="2828537"/>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Oval 18">
                <a:extLst>
                  <a:ext uri="{FF2B5EF4-FFF2-40B4-BE49-F238E27FC236}">
                    <a16:creationId xmlns:a16="http://schemas.microsoft.com/office/drawing/2014/main" id="{9A085FE4-E394-4E03-9247-75478BD2F630}"/>
                  </a:ext>
                </a:extLst>
              </xdr:cNvPr>
              <xdr:cNvSpPr/>
            </xdr:nvSpPr>
            <xdr:spPr>
              <a:xfrm>
                <a:off x="3011455" y="746449"/>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Oval 19">
                <a:extLst>
                  <a:ext uri="{FF2B5EF4-FFF2-40B4-BE49-F238E27FC236}">
                    <a16:creationId xmlns:a16="http://schemas.microsoft.com/office/drawing/2014/main" id="{34D26652-F072-4BB2-A81F-17AECD2E5201}"/>
                  </a:ext>
                </a:extLst>
              </xdr:cNvPr>
              <xdr:cNvSpPr/>
            </xdr:nvSpPr>
            <xdr:spPr>
              <a:xfrm>
                <a:off x="3005234" y="2774108"/>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Oval 21">
                <a:extLst>
                  <a:ext uri="{FF2B5EF4-FFF2-40B4-BE49-F238E27FC236}">
                    <a16:creationId xmlns:a16="http://schemas.microsoft.com/office/drawing/2014/main" id="{809977C4-C4F7-467C-8090-8D2C44B8571D}"/>
                  </a:ext>
                </a:extLst>
              </xdr:cNvPr>
              <xdr:cNvSpPr/>
            </xdr:nvSpPr>
            <xdr:spPr>
              <a:xfrm>
                <a:off x="2995904" y="4744616"/>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Oval 22">
                <a:extLst>
                  <a:ext uri="{FF2B5EF4-FFF2-40B4-BE49-F238E27FC236}">
                    <a16:creationId xmlns:a16="http://schemas.microsoft.com/office/drawing/2014/main" id="{4D61C5CF-F23A-4566-B6BF-F06BF7841D2F}"/>
                  </a:ext>
                </a:extLst>
              </xdr:cNvPr>
              <xdr:cNvSpPr/>
            </xdr:nvSpPr>
            <xdr:spPr>
              <a:xfrm>
                <a:off x="5668349" y="2774109"/>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Oval 23">
                <a:extLst>
                  <a:ext uri="{FF2B5EF4-FFF2-40B4-BE49-F238E27FC236}">
                    <a16:creationId xmlns:a16="http://schemas.microsoft.com/office/drawing/2014/main" id="{8E216C87-F4D3-4F34-A7B0-9A2E9F67ACAC}"/>
                  </a:ext>
                </a:extLst>
              </xdr:cNvPr>
              <xdr:cNvSpPr/>
            </xdr:nvSpPr>
            <xdr:spPr>
              <a:xfrm>
                <a:off x="4330961" y="1656183"/>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Oval 24">
                <a:extLst>
                  <a:ext uri="{FF2B5EF4-FFF2-40B4-BE49-F238E27FC236}">
                    <a16:creationId xmlns:a16="http://schemas.microsoft.com/office/drawing/2014/main" id="{83EA8C9A-0A8D-4F8C-903F-2662923E58E6}"/>
                  </a:ext>
                </a:extLst>
              </xdr:cNvPr>
              <xdr:cNvSpPr/>
            </xdr:nvSpPr>
            <xdr:spPr>
              <a:xfrm>
                <a:off x="4377613" y="3934408"/>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Oval 25">
                <a:extLst>
                  <a:ext uri="{FF2B5EF4-FFF2-40B4-BE49-F238E27FC236}">
                    <a16:creationId xmlns:a16="http://schemas.microsoft.com/office/drawing/2014/main" id="{07A82795-5DB3-4F1A-B97E-9F3B47C8BE8C}"/>
                  </a:ext>
                </a:extLst>
              </xdr:cNvPr>
              <xdr:cNvSpPr/>
            </xdr:nvSpPr>
            <xdr:spPr>
              <a:xfrm>
                <a:off x="7021286" y="1648408"/>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Oval 26">
                <a:extLst>
                  <a:ext uri="{FF2B5EF4-FFF2-40B4-BE49-F238E27FC236}">
                    <a16:creationId xmlns:a16="http://schemas.microsoft.com/office/drawing/2014/main" id="{75D097FF-688E-4CC2-A01D-46D367112C37}"/>
                  </a:ext>
                </a:extLst>
              </xdr:cNvPr>
              <xdr:cNvSpPr/>
            </xdr:nvSpPr>
            <xdr:spPr>
              <a:xfrm>
                <a:off x="7130144" y="3911082"/>
                <a:ext cx="598715" cy="614265"/>
              </a:xfrm>
              <a:prstGeom prst="ellipse">
                <a:avLst/>
              </a:prstGeom>
              <a:noFill/>
              <a:ln w="6350">
                <a:solidFill>
                  <a:schemeClr val="bg1">
                    <a:alpha val="4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9" name="Straight Connector 28">
                <a:extLst>
                  <a:ext uri="{FF2B5EF4-FFF2-40B4-BE49-F238E27FC236}">
                    <a16:creationId xmlns:a16="http://schemas.microsoft.com/office/drawing/2014/main" id="{B7CE20AA-6C5F-8EBB-9B6E-6CA613D79B84}"/>
                  </a:ext>
                </a:extLst>
              </xdr:cNvPr>
              <xdr:cNvCxnSpPr/>
            </xdr:nvCxnSpPr>
            <xdr:spPr>
              <a:xfrm flipV="1">
                <a:off x="1350790" y="1278533"/>
                <a:ext cx="1763896" cy="164773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4BC3512E-1981-46B9-82E3-6D2EBC0F7DD2}"/>
                  </a:ext>
                </a:extLst>
              </xdr:cNvPr>
              <xdr:cNvCxnSpPr>
                <a:stCxn id="18" idx="5"/>
                <a:endCxn id="22" idx="2"/>
              </xdr:cNvCxnSpPr>
            </xdr:nvCxnSpPr>
            <xdr:spPr>
              <a:xfrm>
                <a:off x="1335239" y="3352845"/>
                <a:ext cx="1660665" cy="169890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C7D1F4C3-A0CC-40D0-8FB7-5AD7ABC5FD6C}"/>
                  </a:ext>
                </a:extLst>
              </xdr:cNvPr>
              <xdr:cNvCxnSpPr/>
            </xdr:nvCxnSpPr>
            <xdr:spPr>
              <a:xfrm flipV="1">
                <a:off x="3296816" y="1352939"/>
                <a:ext cx="6221" cy="141339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BA4FE7E3-02A5-4BD9-B809-8C412FDAD3FF}"/>
                  </a:ext>
                </a:extLst>
              </xdr:cNvPr>
              <xdr:cNvCxnSpPr>
                <a:endCxn id="20" idx="4"/>
              </xdr:cNvCxnSpPr>
            </xdr:nvCxnSpPr>
            <xdr:spPr>
              <a:xfrm flipV="1">
                <a:off x="3290596" y="3388373"/>
                <a:ext cx="13996" cy="135293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C127C8EA-C0A2-480B-85E2-EA28CEFF1F27}"/>
                  </a:ext>
                </a:extLst>
              </xdr:cNvPr>
              <xdr:cNvCxnSpPr>
                <a:stCxn id="24" idx="3"/>
                <a:endCxn id="20" idx="7"/>
              </xdr:cNvCxnSpPr>
            </xdr:nvCxnSpPr>
            <xdr:spPr>
              <a:xfrm flipH="1">
                <a:off x="3516269" y="2180491"/>
                <a:ext cx="902372" cy="68357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529ABFE6-A32D-4088-B1C8-28DE0B99426C}"/>
                  </a:ext>
                </a:extLst>
              </xdr:cNvPr>
              <xdr:cNvCxnSpPr>
                <a:stCxn id="25" idx="1"/>
                <a:endCxn id="20" idx="5"/>
              </xdr:cNvCxnSpPr>
            </xdr:nvCxnSpPr>
            <xdr:spPr>
              <a:xfrm flipH="1" flipV="1">
                <a:off x="3516269" y="3298416"/>
                <a:ext cx="949024" cy="72594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4A97D87C-BB4C-42B1-923A-3DBF994E37DA}"/>
                  </a:ext>
                </a:extLst>
              </xdr:cNvPr>
              <xdr:cNvCxnSpPr>
                <a:stCxn id="23" idx="2"/>
                <a:endCxn id="20" idx="6"/>
              </xdr:cNvCxnSpPr>
            </xdr:nvCxnSpPr>
            <xdr:spPr>
              <a:xfrm flipH="1" flipV="1">
                <a:off x="3603949" y="3081241"/>
                <a:ext cx="2064400" cy="1"/>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4E4F75FE-3B9A-48F2-B0AD-AB105C146F89}"/>
                  </a:ext>
                </a:extLst>
              </xdr:cNvPr>
              <xdr:cNvCxnSpPr>
                <a:stCxn id="23" idx="1"/>
                <a:endCxn id="24" idx="5"/>
              </xdr:cNvCxnSpPr>
            </xdr:nvCxnSpPr>
            <xdr:spPr>
              <a:xfrm flipH="1" flipV="1">
                <a:off x="4841996" y="2180491"/>
                <a:ext cx="914033" cy="68357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A75AE582-4E8A-455B-8F4E-2C013ACE8DB8}"/>
                  </a:ext>
                </a:extLst>
              </xdr:cNvPr>
              <xdr:cNvCxnSpPr>
                <a:stCxn id="25" idx="7"/>
                <a:endCxn id="23" idx="3"/>
              </xdr:cNvCxnSpPr>
            </xdr:nvCxnSpPr>
            <xdr:spPr>
              <a:xfrm flipV="1">
                <a:off x="4888648" y="3298417"/>
                <a:ext cx="867381" cy="7259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7CC0D260-6711-42ED-A586-B95723E2251C}"/>
                  </a:ext>
                </a:extLst>
              </xdr:cNvPr>
              <xdr:cNvCxnSpPr>
                <a:stCxn id="27" idx="1"/>
                <a:endCxn id="23" idx="5"/>
              </xdr:cNvCxnSpPr>
            </xdr:nvCxnSpPr>
            <xdr:spPr>
              <a:xfrm flipH="1" flipV="1">
                <a:off x="6179384" y="3298417"/>
                <a:ext cx="1038440" cy="70262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82908502-D887-407B-9FDE-23154212DA0A}"/>
                  </a:ext>
                </a:extLst>
              </xdr:cNvPr>
              <xdr:cNvCxnSpPr>
                <a:stCxn id="23" idx="7"/>
                <a:endCxn id="26" idx="3"/>
              </xdr:cNvCxnSpPr>
            </xdr:nvCxnSpPr>
            <xdr:spPr>
              <a:xfrm flipV="1">
                <a:off x="6179384" y="2172716"/>
                <a:ext cx="929582" cy="69135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8" name="TextBox 27">
              <a:extLst>
                <a:ext uri="{FF2B5EF4-FFF2-40B4-BE49-F238E27FC236}">
                  <a16:creationId xmlns:a16="http://schemas.microsoft.com/office/drawing/2014/main" id="{F3BCCBD8-9C98-35A7-1682-20619A021A73}"/>
                </a:ext>
              </a:extLst>
            </xdr:cNvPr>
            <xdr:cNvSpPr txBox="1"/>
          </xdr:nvSpPr>
          <xdr:spPr>
            <a:xfrm>
              <a:off x="567612" y="3592286"/>
              <a:ext cx="797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mn-lt"/>
                </a:rPr>
                <a:t>Customers</a:t>
              </a:r>
            </a:p>
          </xdr:txBody>
        </xdr:sp>
        <xdr:sp macro="" textlink="">
          <xdr:nvSpPr>
            <xdr:cNvPr id="31" name="TextBox 30">
              <a:extLst>
                <a:ext uri="{FF2B5EF4-FFF2-40B4-BE49-F238E27FC236}">
                  <a16:creationId xmlns:a16="http://schemas.microsoft.com/office/drawing/2014/main" id="{96C7CCF0-BE9F-49DF-A88A-4295429CE490}"/>
                </a:ext>
              </a:extLst>
            </xdr:cNvPr>
            <xdr:cNvSpPr txBox="1"/>
          </xdr:nvSpPr>
          <xdr:spPr>
            <a:xfrm>
              <a:off x="2845837" y="606490"/>
              <a:ext cx="7114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mn-lt"/>
                </a:rPr>
                <a:t>Branches</a:t>
              </a:r>
            </a:p>
          </xdr:txBody>
        </xdr:sp>
        <xdr:sp macro="" textlink="">
          <xdr:nvSpPr>
            <xdr:cNvPr id="32" name="TextBox 31">
              <a:extLst>
                <a:ext uri="{FF2B5EF4-FFF2-40B4-BE49-F238E27FC236}">
                  <a16:creationId xmlns:a16="http://schemas.microsoft.com/office/drawing/2014/main" id="{E1B1AF1F-6050-4038-841E-F7D95EB50AEE}"/>
                </a:ext>
              </a:extLst>
            </xdr:cNvPr>
            <xdr:cNvSpPr txBox="1"/>
          </xdr:nvSpPr>
          <xdr:spPr>
            <a:xfrm>
              <a:off x="4082143" y="1508449"/>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mn-lt"/>
                </a:rPr>
                <a:t>Credit</a:t>
              </a:r>
              <a:r>
                <a:rPr lang="en-IN" sz="1100" baseline="0">
                  <a:solidFill>
                    <a:schemeClr val="bg1"/>
                  </a:solidFill>
                  <a:latin typeface="+mn-lt"/>
                </a:rPr>
                <a:t> Card</a:t>
              </a:r>
              <a:endParaRPr lang="en-IN" sz="1100">
                <a:solidFill>
                  <a:schemeClr val="bg1"/>
                </a:solidFill>
                <a:latin typeface="+mn-lt"/>
              </a:endParaRPr>
            </a:p>
          </xdr:txBody>
        </xdr:sp>
        <xdr:sp macro="" textlink="">
          <xdr:nvSpPr>
            <xdr:cNvPr id="33" name="TextBox 32">
              <a:extLst>
                <a:ext uri="{FF2B5EF4-FFF2-40B4-BE49-F238E27FC236}">
                  <a16:creationId xmlns:a16="http://schemas.microsoft.com/office/drawing/2014/main" id="{9293C6E3-F063-4351-B848-B6793601BDBE}"/>
                </a:ext>
              </a:extLst>
            </xdr:cNvPr>
            <xdr:cNvSpPr txBox="1"/>
          </xdr:nvSpPr>
          <xdr:spPr>
            <a:xfrm>
              <a:off x="6624735" y="1376847"/>
              <a:ext cx="11274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100">
                  <a:solidFill>
                    <a:schemeClr val="bg1"/>
                  </a:solidFill>
                  <a:latin typeface="+mn-lt"/>
                </a:rPr>
                <a:t>Register</a:t>
              </a:r>
              <a:r>
                <a:rPr lang="en-IN" sz="1100" baseline="0">
                  <a:solidFill>
                    <a:schemeClr val="bg1"/>
                  </a:solidFill>
                  <a:latin typeface="+mn-lt"/>
                </a:rPr>
                <a:t> Customer info</a:t>
              </a:r>
            </a:p>
          </xdr:txBody>
        </xdr:sp>
        <xdr:sp macro="" textlink="">
          <xdr:nvSpPr>
            <xdr:cNvPr id="35" name="TextBox 34">
              <a:extLst>
                <a:ext uri="{FF2B5EF4-FFF2-40B4-BE49-F238E27FC236}">
                  <a16:creationId xmlns:a16="http://schemas.microsoft.com/office/drawing/2014/main" id="{049F7DF6-65A9-4676-81D9-946DCE29D867}"/>
                </a:ext>
              </a:extLst>
            </xdr:cNvPr>
            <xdr:cNvSpPr txBox="1"/>
          </xdr:nvSpPr>
          <xdr:spPr>
            <a:xfrm>
              <a:off x="6788020" y="4720901"/>
              <a:ext cx="10030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100">
                  <a:solidFill>
                    <a:schemeClr val="bg1"/>
                  </a:solidFill>
                  <a:latin typeface="+mn-lt"/>
                </a:rPr>
                <a:t>Non-Register</a:t>
              </a:r>
              <a:r>
                <a:rPr lang="en-IN" sz="1100" baseline="0">
                  <a:solidFill>
                    <a:schemeClr val="bg1"/>
                  </a:solidFill>
                  <a:latin typeface="+mn-lt"/>
                </a:rPr>
                <a:t> Customer info</a:t>
              </a:r>
            </a:p>
          </xdr:txBody>
        </xdr:sp>
        <xdr:sp macro="" textlink="">
          <xdr:nvSpPr>
            <xdr:cNvPr id="36" name="TextBox 35">
              <a:extLst>
                <a:ext uri="{FF2B5EF4-FFF2-40B4-BE49-F238E27FC236}">
                  <a16:creationId xmlns:a16="http://schemas.microsoft.com/office/drawing/2014/main" id="{49BF0CD2-C59E-442F-B638-F8CC71937A2D}"/>
                </a:ext>
              </a:extLst>
            </xdr:cNvPr>
            <xdr:cNvSpPr txBox="1"/>
          </xdr:nvSpPr>
          <xdr:spPr>
            <a:xfrm>
              <a:off x="4284306" y="4719735"/>
              <a:ext cx="4567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aseline="0">
                  <a:solidFill>
                    <a:schemeClr val="bg1"/>
                  </a:solidFill>
                  <a:latin typeface="+mn-lt"/>
                </a:rPr>
                <a:t>Cash</a:t>
              </a:r>
            </a:p>
          </xdr:txBody>
        </xdr:sp>
        <xdr:pic>
          <xdr:nvPicPr>
            <xdr:cNvPr id="39" name="Graphic 38" descr="Users with solid fill">
              <a:extLst>
                <a:ext uri="{FF2B5EF4-FFF2-40B4-BE49-F238E27FC236}">
                  <a16:creationId xmlns:a16="http://schemas.microsoft.com/office/drawing/2014/main" id="{22035046-01B5-B8D6-DB64-904262B017F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flipV="1">
              <a:off x="738674" y="3060441"/>
              <a:ext cx="458754" cy="458754"/>
            </a:xfrm>
            <a:prstGeom prst="rect">
              <a:avLst/>
            </a:prstGeom>
          </xdr:spPr>
        </xdr:pic>
        <xdr:pic>
          <xdr:nvPicPr>
            <xdr:cNvPr id="42" name="Graphic 41" descr="Money with solid fill">
              <a:extLst>
                <a:ext uri="{FF2B5EF4-FFF2-40B4-BE49-F238E27FC236}">
                  <a16:creationId xmlns:a16="http://schemas.microsoft.com/office/drawing/2014/main" id="{B655EF8C-E69F-A2EF-88A2-D75668D675B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315409" y="4206550"/>
              <a:ext cx="423566" cy="331237"/>
            </a:xfrm>
            <a:prstGeom prst="rect">
              <a:avLst/>
            </a:prstGeom>
          </xdr:spPr>
        </xdr:pic>
        <xdr:pic>
          <xdr:nvPicPr>
            <xdr:cNvPr id="44" name="Graphic 43" descr="Employee badge with solid fill">
              <a:extLst>
                <a:ext uri="{FF2B5EF4-FFF2-40B4-BE49-F238E27FC236}">
                  <a16:creationId xmlns:a16="http://schemas.microsoft.com/office/drawing/2014/main" id="{1CB86F87-A142-38F4-A216-A129DEA8EDA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959081" y="1889448"/>
              <a:ext cx="435429" cy="385665"/>
            </a:xfrm>
            <a:prstGeom prst="rect">
              <a:avLst/>
            </a:prstGeom>
          </xdr:spPr>
        </xdr:pic>
        <xdr:grpSp>
          <xdr:nvGrpSpPr>
            <xdr:cNvPr id="49" name="Group 48">
              <a:extLst>
                <a:ext uri="{FF2B5EF4-FFF2-40B4-BE49-F238E27FC236}">
                  <a16:creationId xmlns:a16="http://schemas.microsoft.com/office/drawing/2014/main" id="{73AD1B72-7C3D-C86F-4340-BCC6CDF44FEF}"/>
                </a:ext>
              </a:extLst>
            </xdr:cNvPr>
            <xdr:cNvGrpSpPr/>
          </xdr:nvGrpSpPr>
          <xdr:grpSpPr>
            <a:xfrm>
              <a:off x="7067939" y="4144347"/>
              <a:ext cx="435429" cy="385665"/>
              <a:chOff x="1212980" y="1119673"/>
              <a:chExt cx="435429" cy="385665"/>
            </a:xfrm>
          </xdr:grpSpPr>
          <xdr:pic>
            <xdr:nvPicPr>
              <xdr:cNvPr id="47" name="Graphic 46" descr="Employee badge with solid fill">
                <a:extLst>
                  <a:ext uri="{FF2B5EF4-FFF2-40B4-BE49-F238E27FC236}">
                    <a16:creationId xmlns:a16="http://schemas.microsoft.com/office/drawing/2014/main" id="{A9074056-2949-4789-8902-A6C85A5D23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12980" y="1119673"/>
                <a:ext cx="435429" cy="385665"/>
              </a:xfrm>
              <a:prstGeom prst="rect">
                <a:avLst/>
              </a:prstGeom>
            </xdr:spPr>
          </xdr:pic>
          <xdr:sp macro="" textlink="">
            <xdr:nvSpPr>
              <xdr:cNvPr id="48" name="Multiplication Sign 47">
                <a:extLst>
                  <a:ext uri="{FF2B5EF4-FFF2-40B4-BE49-F238E27FC236}">
                    <a16:creationId xmlns:a16="http://schemas.microsoft.com/office/drawing/2014/main" id="{AE3D550A-690D-9168-6A79-C2266C9F8C3B}"/>
                  </a:ext>
                </a:extLst>
              </xdr:cNvPr>
              <xdr:cNvSpPr/>
            </xdr:nvSpPr>
            <xdr:spPr>
              <a:xfrm>
                <a:off x="1290734" y="1244083"/>
                <a:ext cx="178838" cy="194388"/>
              </a:xfrm>
              <a:prstGeom prst="mathMultiply">
                <a:avLst>
                  <a:gd name="adj1" fmla="val 0"/>
                </a:avLst>
              </a:prstGeom>
              <a:noFill/>
              <a:ln w="95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51" name="Graphic 50" descr="Internet with solid fill">
              <a:extLst>
                <a:ext uri="{FF2B5EF4-FFF2-40B4-BE49-F238E27FC236}">
                  <a16:creationId xmlns:a16="http://schemas.microsoft.com/office/drawing/2014/main" id="{FFCBEB7F-068D-264D-469F-CD603C2BA52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931366" y="4984104"/>
              <a:ext cx="435429" cy="416766"/>
            </a:xfrm>
            <a:prstGeom prst="rect">
              <a:avLst/>
            </a:prstGeom>
          </xdr:spPr>
        </xdr:pic>
        <xdr:pic>
          <xdr:nvPicPr>
            <xdr:cNvPr id="54" name="Graphic 53" descr="City with solid fill">
              <a:extLst>
                <a:ext uri="{FF2B5EF4-FFF2-40B4-BE49-F238E27FC236}">
                  <a16:creationId xmlns:a16="http://schemas.microsoft.com/office/drawing/2014/main" id="{3870D45E-838B-8C45-8D49-7905E7C2326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955134" y="964163"/>
              <a:ext cx="396110" cy="419877"/>
            </a:xfrm>
            <a:prstGeom prst="rect">
              <a:avLst/>
            </a:prstGeom>
          </xdr:spPr>
        </xdr:pic>
        <xdr:pic>
          <xdr:nvPicPr>
            <xdr:cNvPr id="57" name="Graphic 56" descr="Schoolhouse with solid fill">
              <a:extLst>
                <a:ext uri="{FF2B5EF4-FFF2-40B4-BE49-F238E27FC236}">
                  <a16:creationId xmlns:a16="http://schemas.microsoft.com/office/drawing/2014/main" id="{22B9D67C-CAFE-E37C-2735-03AEF951CA6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908041" y="2985796"/>
              <a:ext cx="474305" cy="440093"/>
            </a:xfrm>
            <a:prstGeom prst="rect">
              <a:avLst/>
            </a:prstGeom>
          </xdr:spPr>
        </xdr:pic>
        <xdr:pic>
          <xdr:nvPicPr>
            <xdr:cNvPr id="59" name="Graphic 58" descr="Shopping cart with solid fill">
              <a:extLst>
                <a:ext uri="{FF2B5EF4-FFF2-40B4-BE49-F238E27FC236}">
                  <a16:creationId xmlns:a16="http://schemas.microsoft.com/office/drawing/2014/main" id="{9ADDC45B-A254-5852-FD55-2D599A37DB6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629468" y="3040225"/>
              <a:ext cx="404327" cy="374196"/>
            </a:xfrm>
            <a:prstGeom prst="rect">
              <a:avLst/>
            </a:prstGeom>
          </xdr:spPr>
        </xdr:pic>
        <xdr:grpSp>
          <xdr:nvGrpSpPr>
            <xdr:cNvPr id="100" name="Group 99">
              <a:extLst>
                <a:ext uri="{FF2B5EF4-FFF2-40B4-BE49-F238E27FC236}">
                  <a16:creationId xmlns:a16="http://schemas.microsoft.com/office/drawing/2014/main" id="{D830DE9D-2B0D-7A84-9025-EFFD5617A60C}"/>
                </a:ext>
              </a:extLst>
            </xdr:cNvPr>
            <xdr:cNvGrpSpPr/>
          </xdr:nvGrpSpPr>
          <xdr:grpSpPr>
            <a:xfrm>
              <a:off x="4307634" y="1990531"/>
              <a:ext cx="349897" cy="209938"/>
              <a:chOff x="870856" y="1275184"/>
              <a:chExt cx="3034485" cy="2052734"/>
            </a:xfrm>
          </xdr:grpSpPr>
          <xdr:pic>
            <xdr:nvPicPr>
              <xdr:cNvPr id="72" name="Graphic 71" descr="Monitor with solid fill">
                <a:extLst>
                  <a:ext uri="{FF2B5EF4-FFF2-40B4-BE49-F238E27FC236}">
                    <a16:creationId xmlns:a16="http://schemas.microsoft.com/office/drawing/2014/main" id="{7B97FD1A-0A18-E4A1-BF31-6690CF340DDD}"/>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rcRect l="10465" t="16861" r="10465" b="29651"/>
              <a:stretch/>
            </xdr:blipFill>
            <xdr:spPr>
              <a:xfrm>
                <a:off x="870856" y="1275184"/>
                <a:ext cx="3034485" cy="2052734"/>
              </a:xfrm>
              <a:prstGeom prst="rect">
                <a:avLst/>
              </a:prstGeom>
            </xdr:spPr>
          </xdr:pic>
          <xdr:cxnSp macro="">
            <xdr:nvCxnSpPr>
              <xdr:cNvPr id="75" name="Straight Connector 74">
                <a:extLst>
                  <a:ext uri="{FF2B5EF4-FFF2-40B4-BE49-F238E27FC236}">
                    <a16:creationId xmlns:a16="http://schemas.microsoft.com/office/drawing/2014/main" id="{BD6EE034-9699-FF1F-7E9F-E15EF2DD5857}"/>
                  </a:ext>
                </a:extLst>
              </xdr:cNvPr>
              <xdr:cNvCxnSpPr/>
            </xdr:nvCxnSpPr>
            <xdr:spPr>
              <a:xfrm>
                <a:off x="1069929" y="2315548"/>
                <a:ext cx="2698102" cy="0"/>
              </a:xfrm>
              <a:prstGeom prst="line">
                <a:avLst/>
              </a:prstGeom>
              <a:ln w="635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BB7FCFE1-841A-4A94-AF30-D81C3D15DF10}"/>
                  </a:ext>
                </a:extLst>
              </xdr:cNvPr>
              <xdr:cNvCxnSpPr/>
            </xdr:nvCxnSpPr>
            <xdr:spPr>
              <a:xfrm>
                <a:off x="1043493" y="2506825"/>
                <a:ext cx="2698102" cy="0"/>
              </a:xfrm>
              <a:prstGeom prst="line">
                <a:avLst/>
              </a:prstGeom>
              <a:ln w="635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74C9AF50-DF3C-4967-8535-B9EE46BD9E83}"/>
                  </a:ext>
                </a:extLst>
              </xdr:cNvPr>
              <xdr:cNvCxnSpPr/>
            </xdr:nvCxnSpPr>
            <xdr:spPr>
              <a:xfrm flipV="1">
                <a:off x="1167884" y="2726095"/>
                <a:ext cx="604933" cy="1555"/>
              </a:xfrm>
              <a:prstGeom prst="line">
                <a:avLst/>
              </a:prstGeom>
              <a:ln w="635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F54444C6-778C-49C2-8D08-CC5B45DBCD03}"/>
                  </a:ext>
                </a:extLst>
              </xdr:cNvPr>
              <xdr:cNvCxnSpPr/>
            </xdr:nvCxnSpPr>
            <xdr:spPr>
              <a:xfrm>
                <a:off x="2041963" y="2713654"/>
                <a:ext cx="241041" cy="0"/>
              </a:xfrm>
              <a:prstGeom prst="line">
                <a:avLst/>
              </a:prstGeom>
              <a:ln w="635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126" name="TextBox 125">
            <a:extLst>
              <a:ext uri="{FF2B5EF4-FFF2-40B4-BE49-F238E27FC236}">
                <a16:creationId xmlns:a16="http://schemas.microsoft.com/office/drawing/2014/main" id="{E56DD9EF-D780-4D01-AF76-0B1E1286CEAB}"/>
              </a:ext>
            </a:extLst>
          </xdr:cNvPr>
          <xdr:cNvSpPr txBox="1"/>
        </xdr:nvSpPr>
        <xdr:spPr>
          <a:xfrm>
            <a:off x="2791407" y="6648061"/>
            <a:ext cx="7386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aseline="0">
                <a:solidFill>
                  <a:schemeClr val="bg1"/>
                </a:solidFill>
                <a:latin typeface="+mn-lt"/>
              </a:rPr>
              <a:t>Website</a:t>
            </a:r>
          </a:p>
        </xdr:txBody>
      </xdr:sp>
    </xdr:grpSp>
    <xdr:clientData/>
  </xdr:twoCellAnchor>
  <xdr:twoCellAnchor editAs="absolute">
    <xdr:from>
      <xdr:col>4</xdr:col>
      <xdr:colOff>38877</xdr:colOff>
      <xdr:row>29</xdr:row>
      <xdr:rowOff>23327</xdr:rowOff>
    </xdr:from>
    <xdr:to>
      <xdr:col>6</xdr:col>
      <xdr:colOff>108856</xdr:colOff>
      <xdr:row>37</xdr:row>
      <xdr:rowOff>178837</xdr:rowOff>
    </xdr:to>
    <xdr:sp macro="" textlink="PivotTables!CR6">
      <xdr:nvSpPr>
        <xdr:cNvPr id="127" name="TextBox 126">
          <a:extLst>
            <a:ext uri="{FF2B5EF4-FFF2-40B4-BE49-F238E27FC236}">
              <a16:creationId xmlns:a16="http://schemas.microsoft.com/office/drawing/2014/main" id="{EB379FA1-3576-4120-8498-C98AE927BB6E}"/>
            </a:ext>
          </a:extLst>
        </xdr:cNvPr>
        <xdr:cNvSpPr txBox="1"/>
      </xdr:nvSpPr>
      <xdr:spPr>
        <a:xfrm>
          <a:off x="2464836" y="5435082"/>
          <a:ext cx="1282959" cy="16484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BE8076A4-DD2D-40A3-9F1D-459A7E71D7F5}" type="TxLink">
            <a:rPr lang="en-US"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pPr marL="0" indent="0" algn="ctr"/>
            <a:t> </a:t>
          </a:fld>
          <a:endPar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4</xdr:col>
      <xdr:colOff>178838</xdr:colOff>
      <xdr:row>31</xdr:row>
      <xdr:rowOff>163286</xdr:rowOff>
    </xdr:from>
    <xdr:to>
      <xdr:col>6</xdr:col>
      <xdr:colOff>1</xdr:colOff>
      <xdr:row>35</xdr:row>
      <xdr:rowOff>116633</xdr:rowOff>
    </xdr:to>
    <xdr:sp macro="" textlink="PivotTables!CS6">
      <xdr:nvSpPr>
        <xdr:cNvPr id="135" name="TextBox 134">
          <a:extLst>
            <a:ext uri="{FF2B5EF4-FFF2-40B4-BE49-F238E27FC236}">
              <a16:creationId xmlns:a16="http://schemas.microsoft.com/office/drawing/2014/main" id="{949EDF30-4183-4C4B-9515-3F80CAD2DEC0}"/>
            </a:ext>
          </a:extLst>
        </xdr:cNvPr>
        <xdr:cNvSpPr txBox="1"/>
      </xdr:nvSpPr>
      <xdr:spPr>
        <a:xfrm>
          <a:off x="2604797" y="5948266"/>
          <a:ext cx="1034143" cy="699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51EEC2D-CC34-458D-964E-2DBD05C00518}" type="TxLink">
            <a:rPr lang="en-US" sz="8800" b="0" i="0" u="none" strike="noStrike">
              <a:solidFill>
                <a:schemeClr val="tx1">
                  <a:alpha val="66000"/>
                </a:schemeClr>
              </a:solidFill>
              <a:latin typeface="Arial"/>
              <a:cs typeface="Arial"/>
            </a:rPr>
            <a:pPr algn="ctr"/>
            <a:t>●</a:t>
          </a:fld>
          <a:endParaRPr lang="en-IN" sz="8800">
            <a:solidFill>
              <a:schemeClr val="tx1">
                <a:alpha val="66000"/>
              </a:schemeClr>
            </a:solidFill>
            <a:latin typeface="+mn-lt"/>
          </a:endParaRPr>
        </a:p>
      </xdr:txBody>
    </xdr:sp>
    <xdr:clientData/>
  </xdr:twoCellAnchor>
  <xdr:twoCellAnchor editAs="absolute">
    <xdr:from>
      <xdr:col>4</xdr:col>
      <xdr:colOff>202165</xdr:colOff>
      <xdr:row>10</xdr:row>
      <xdr:rowOff>69981</xdr:rowOff>
    </xdr:from>
    <xdr:to>
      <xdr:col>6</xdr:col>
      <xdr:colOff>23328</xdr:colOff>
      <xdr:row>14</xdr:row>
      <xdr:rowOff>23328</xdr:rowOff>
    </xdr:to>
    <xdr:sp macro="" textlink="PivotTables!CS5">
      <xdr:nvSpPr>
        <xdr:cNvPr id="136" name="TextBox 135">
          <a:extLst>
            <a:ext uri="{FF2B5EF4-FFF2-40B4-BE49-F238E27FC236}">
              <a16:creationId xmlns:a16="http://schemas.microsoft.com/office/drawing/2014/main" id="{167FD62B-ADF1-45CB-92BC-32E5EAA5E7B5}"/>
            </a:ext>
          </a:extLst>
        </xdr:cNvPr>
        <xdr:cNvSpPr txBox="1"/>
      </xdr:nvSpPr>
      <xdr:spPr>
        <a:xfrm>
          <a:off x="2628124" y="1936103"/>
          <a:ext cx="1034143" cy="699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74E8074-7317-4502-81F9-C745449A3CCF}" type="TxLink">
            <a:rPr lang="en-US" sz="9600" b="0" i="0" u="none" strike="noStrike">
              <a:solidFill>
                <a:schemeClr val="tx1">
                  <a:alpha val="66000"/>
                </a:schemeClr>
              </a:solidFill>
              <a:latin typeface="Arial"/>
              <a:cs typeface="Arial"/>
            </a:rPr>
            <a:pPr algn="ctr"/>
            <a:t> </a:t>
          </a:fld>
          <a:endParaRPr lang="en-IN" sz="255800">
            <a:solidFill>
              <a:schemeClr val="tx1">
                <a:alpha val="66000"/>
              </a:schemeClr>
            </a:solidFill>
            <a:latin typeface="+mn-lt"/>
          </a:endParaRPr>
        </a:p>
      </xdr:txBody>
    </xdr:sp>
    <xdr:clientData/>
  </xdr:twoCellAnchor>
  <xdr:twoCellAnchor editAs="absolute">
    <xdr:from>
      <xdr:col>4</xdr:col>
      <xdr:colOff>513183</xdr:colOff>
      <xdr:row>8</xdr:row>
      <xdr:rowOff>93306</xdr:rowOff>
    </xdr:from>
    <xdr:to>
      <xdr:col>6</xdr:col>
      <xdr:colOff>131200</xdr:colOff>
      <xdr:row>9</xdr:row>
      <xdr:rowOff>171254</xdr:rowOff>
    </xdr:to>
    <xdr:sp macro="" textlink="PivotTables!CT5">
      <xdr:nvSpPr>
        <xdr:cNvPr id="137" name="TextBox 136">
          <a:extLst>
            <a:ext uri="{FF2B5EF4-FFF2-40B4-BE49-F238E27FC236}">
              <a16:creationId xmlns:a16="http://schemas.microsoft.com/office/drawing/2014/main" id="{FEF3EE69-D19B-43C2-B80D-10CEFD7990BC}"/>
            </a:ext>
          </a:extLst>
        </xdr:cNvPr>
        <xdr:cNvSpPr txBox="1"/>
      </xdr:nvSpPr>
      <xdr:spPr>
        <a:xfrm>
          <a:off x="2939142" y="1586204"/>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4ADDDB9-FA6B-4EA7-A48F-4BDC1DB9C5C4}" type="TxLink">
            <a:rPr lang="en-US" sz="1400" b="0" i="0" u="none" strike="noStrike">
              <a:solidFill>
                <a:srgbClr val="FFFFFF"/>
              </a:solidFill>
              <a:latin typeface="Calibri"/>
              <a:ea typeface="Calibri"/>
              <a:cs typeface="Calibri"/>
            </a:rPr>
            <a:pPr/>
            <a:t>256</a:t>
          </a:fld>
          <a:endParaRPr lang="en-IN" sz="1100">
            <a:solidFill>
              <a:schemeClr val="bg1"/>
            </a:solidFill>
            <a:latin typeface="+mn-lt"/>
          </a:endParaRPr>
        </a:p>
      </xdr:txBody>
    </xdr:sp>
    <xdr:clientData/>
  </xdr:twoCellAnchor>
  <xdr:twoCellAnchor editAs="absolute">
    <xdr:from>
      <xdr:col>4</xdr:col>
      <xdr:colOff>443204</xdr:colOff>
      <xdr:row>36</xdr:row>
      <xdr:rowOff>77755</xdr:rowOff>
    </xdr:from>
    <xdr:to>
      <xdr:col>6</xdr:col>
      <xdr:colOff>61221</xdr:colOff>
      <xdr:row>37</xdr:row>
      <xdr:rowOff>155703</xdr:rowOff>
    </xdr:to>
    <xdr:sp macro="" textlink="PivotTables!CT6">
      <xdr:nvSpPr>
        <xdr:cNvPr id="138" name="TextBox 137">
          <a:extLst>
            <a:ext uri="{FF2B5EF4-FFF2-40B4-BE49-F238E27FC236}">
              <a16:creationId xmlns:a16="http://schemas.microsoft.com/office/drawing/2014/main" id="{73412E4D-6CF4-4E13-AB5E-766323008669}"/>
            </a:ext>
          </a:extLst>
        </xdr:cNvPr>
        <xdr:cNvSpPr txBox="1"/>
      </xdr:nvSpPr>
      <xdr:spPr>
        <a:xfrm>
          <a:off x="2869163" y="6795796"/>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296B862E-A009-42A2-BDAD-F0A9B031395A}" type="TxLink">
            <a:rPr lang="en-US" sz="1400" b="0" i="0" u="none" strike="noStrike">
              <a:solidFill>
                <a:srgbClr val="FFFFFF"/>
              </a:solidFill>
              <a:latin typeface="Calibri"/>
              <a:ea typeface="Calibri"/>
              <a:cs typeface="Calibri"/>
            </a:rPr>
            <a:pPr/>
            <a:t>128</a:t>
          </a:fld>
          <a:endParaRPr lang="en-IN" sz="1100">
            <a:solidFill>
              <a:schemeClr val="bg1"/>
            </a:solidFill>
            <a:latin typeface="+mn-lt"/>
          </a:endParaRPr>
        </a:p>
      </xdr:txBody>
    </xdr:sp>
    <xdr:clientData/>
  </xdr:twoCellAnchor>
  <xdr:twoCellAnchor editAs="absolute">
    <xdr:from>
      <xdr:col>3</xdr:col>
      <xdr:colOff>46654</xdr:colOff>
      <xdr:row>4</xdr:row>
      <xdr:rowOff>85531</xdr:rowOff>
    </xdr:from>
    <xdr:to>
      <xdr:col>9</xdr:col>
      <xdr:colOff>7775</xdr:colOff>
      <xdr:row>6</xdr:row>
      <xdr:rowOff>108858</xdr:rowOff>
    </xdr:to>
    <mc:AlternateContent xmlns:mc="http://schemas.openxmlformats.org/markup-compatibility/2006">
      <mc:Choice xmlns:a14="http://schemas.microsoft.com/office/drawing/2010/main" Requires="a14">
        <xdr:graphicFrame macro="">
          <xdr:nvGraphicFramePr>
            <xdr:cNvPr id="40" name="Year 5">
              <a:extLst>
                <a:ext uri="{FF2B5EF4-FFF2-40B4-BE49-F238E27FC236}">
                  <a16:creationId xmlns:a16="http://schemas.microsoft.com/office/drawing/2014/main" id="{5989D955-4E13-4AF9-993E-31B73315E02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1866123" y="831980"/>
              <a:ext cx="3600060" cy="396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7777</xdr:colOff>
      <xdr:row>26</xdr:row>
      <xdr:rowOff>108857</xdr:rowOff>
    </xdr:from>
    <xdr:to>
      <xdr:col>2</xdr:col>
      <xdr:colOff>7775</xdr:colOff>
      <xdr:row>28</xdr:row>
      <xdr:rowOff>192</xdr:rowOff>
    </xdr:to>
    <xdr:sp macro="" textlink="PivotTables!CN17">
      <xdr:nvSpPr>
        <xdr:cNvPr id="43" name="TextBox 42">
          <a:extLst>
            <a:ext uri="{FF2B5EF4-FFF2-40B4-BE49-F238E27FC236}">
              <a16:creationId xmlns:a16="http://schemas.microsoft.com/office/drawing/2014/main" id="{B4D28694-0A67-4ADD-9DE7-789FA21AFDDF}"/>
            </a:ext>
          </a:extLst>
        </xdr:cNvPr>
        <xdr:cNvSpPr txBox="1"/>
      </xdr:nvSpPr>
      <xdr:spPr>
        <a:xfrm>
          <a:off x="614267" y="4960775"/>
          <a:ext cx="60648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52D2DCA-4411-4310-9292-625281078FB7}" type="TxLink">
            <a:rPr lang="en-US" sz="1400" b="0" i="0" u="none" strike="noStrike">
              <a:solidFill>
                <a:srgbClr val="FFFFFF"/>
              </a:solidFill>
              <a:latin typeface="Calibri"/>
              <a:ea typeface="Calibri"/>
              <a:cs typeface="Calibri"/>
            </a:rPr>
            <a:pPr marL="0" indent="0" algn="ctr"/>
            <a:t> 384 </a:t>
          </a:fld>
          <a:endParaRPr lang="en-IN" sz="1400" b="0" i="0" u="none" strike="noStrike">
            <a:solidFill>
              <a:srgbClr val="FFFFFF"/>
            </a:solidFill>
            <a:latin typeface="Calibri"/>
            <a:ea typeface="Calibri"/>
            <a:cs typeface="Calibri"/>
          </a:endParaRPr>
        </a:p>
      </xdr:txBody>
    </xdr:sp>
    <xdr:clientData/>
  </xdr:twoCellAnchor>
  <xdr:twoCellAnchor editAs="absolute">
    <xdr:from>
      <xdr:col>6</xdr:col>
      <xdr:colOff>186612</xdr:colOff>
      <xdr:row>12</xdr:row>
      <xdr:rowOff>93306</xdr:rowOff>
    </xdr:from>
    <xdr:to>
      <xdr:col>8</xdr:col>
      <xdr:colOff>256592</xdr:colOff>
      <xdr:row>21</xdr:row>
      <xdr:rowOff>62204</xdr:rowOff>
    </xdr:to>
    <xdr:sp macro="" textlink="PivotTables!CR11">
      <xdr:nvSpPr>
        <xdr:cNvPr id="64" name="TextBox 63">
          <a:extLst>
            <a:ext uri="{FF2B5EF4-FFF2-40B4-BE49-F238E27FC236}">
              <a16:creationId xmlns:a16="http://schemas.microsoft.com/office/drawing/2014/main" id="{72ED5C3E-E650-42B4-8BC9-66EF59707ACB}"/>
            </a:ext>
          </a:extLst>
        </xdr:cNvPr>
        <xdr:cNvSpPr txBox="1"/>
      </xdr:nvSpPr>
      <xdr:spPr>
        <a:xfrm>
          <a:off x="3825551" y="2332653"/>
          <a:ext cx="1282959" cy="16484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F590F68D-747D-445B-B5B3-C91D69AC57F1}" type="TxLink">
            <a:rPr lang="en-US"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pPr marL="0" indent="0" algn="ctr"/>
            <a:t>○</a:t>
          </a:fld>
          <a:endPar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225490</xdr:colOff>
      <xdr:row>24</xdr:row>
      <xdr:rowOff>147735</xdr:rowOff>
    </xdr:from>
    <xdr:to>
      <xdr:col>8</xdr:col>
      <xdr:colOff>295470</xdr:colOff>
      <xdr:row>33</xdr:row>
      <xdr:rowOff>116633</xdr:rowOff>
    </xdr:to>
    <xdr:sp macro="" textlink="PivotTables!CR10">
      <xdr:nvSpPr>
        <xdr:cNvPr id="65" name="TextBox 64">
          <a:extLst>
            <a:ext uri="{FF2B5EF4-FFF2-40B4-BE49-F238E27FC236}">
              <a16:creationId xmlns:a16="http://schemas.microsoft.com/office/drawing/2014/main" id="{498CA924-4D01-4DBA-899B-CC469C9216C2}"/>
            </a:ext>
          </a:extLst>
        </xdr:cNvPr>
        <xdr:cNvSpPr txBox="1"/>
      </xdr:nvSpPr>
      <xdr:spPr>
        <a:xfrm>
          <a:off x="3864429" y="4626429"/>
          <a:ext cx="1282959" cy="16484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BA5926C-7778-4AFB-8831-F4158EF19CE2}" type="TxLink">
            <a:rPr lang="en-US"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pPr marL="0" indent="0" algn="ctr"/>
            <a:t> </a:t>
          </a:fld>
          <a:endPar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10</xdr:col>
      <xdr:colOff>447870</xdr:colOff>
      <xdr:row>12</xdr:row>
      <xdr:rowOff>105746</xdr:rowOff>
    </xdr:from>
    <xdr:to>
      <xdr:col>12</xdr:col>
      <xdr:colOff>517849</xdr:colOff>
      <xdr:row>21</xdr:row>
      <xdr:rowOff>74644</xdr:rowOff>
    </xdr:to>
    <xdr:sp macro="" textlink="PivotTables!CR16">
      <xdr:nvSpPr>
        <xdr:cNvPr id="66" name="TextBox 65">
          <a:extLst>
            <a:ext uri="{FF2B5EF4-FFF2-40B4-BE49-F238E27FC236}">
              <a16:creationId xmlns:a16="http://schemas.microsoft.com/office/drawing/2014/main" id="{FF0F58C0-CAE0-4239-81C0-7EE903833594}"/>
            </a:ext>
          </a:extLst>
        </xdr:cNvPr>
        <xdr:cNvSpPr txBox="1"/>
      </xdr:nvSpPr>
      <xdr:spPr>
        <a:xfrm>
          <a:off x="6512768" y="2345093"/>
          <a:ext cx="1282959" cy="16484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2402B8CE-E513-4212-A517-05FA142CD56B}" type="TxLink">
            <a:rPr lang="en-US" sz="105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pPr marL="0" indent="0" algn="ctr"/>
            <a:t>○</a:t>
          </a:fld>
          <a:endParaRPr lang="en-IN" sz="105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10</xdr:col>
      <xdr:colOff>561393</xdr:colOff>
      <xdr:row>24</xdr:row>
      <xdr:rowOff>118188</xdr:rowOff>
    </xdr:from>
    <xdr:to>
      <xdr:col>13</xdr:col>
      <xdr:colOff>24883</xdr:colOff>
      <xdr:row>33</xdr:row>
      <xdr:rowOff>87086</xdr:rowOff>
    </xdr:to>
    <xdr:sp macro="" textlink="PivotTables!CR15">
      <xdr:nvSpPr>
        <xdr:cNvPr id="67" name="TextBox 66">
          <a:extLst>
            <a:ext uri="{FF2B5EF4-FFF2-40B4-BE49-F238E27FC236}">
              <a16:creationId xmlns:a16="http://schemas.microsoft.com/office/drawing/2014/main" id="{B77A70F9-A65E-4462-AF89-533A4141D30F}"/>
            </a:ext>
          </a:extLst>
        </xdr:cNvPr>
        <xdr:cNvSpPr txBox="1"/>
      </xdr:nvSpPr>
      <xdr:spPr>
        <a:xfrm>
          <a:off x="6626291" y="4596882"/>
          <a:ext cx="1282959" cy="16484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943117EF-0FEC-4CEC-92F3-96FF106453EC}" type="TxLink">
            <a:rPr lang="en-US"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rPr>
            <a:pPr marL="0" indent="0" algn="ctr"/>
            <a:t> </a:t>
          </a:fld>
          <a:endParaRPr lang="en-IN" sz="10500">
            <a:ln>
              <a:noFill/>
            </a:ln>
            <a:solidFill>
              <a:schemeClr val="bg1"/>
            </a:solidFill>
            <a:effectLst>
              <a:glow rad="63500">
                <a:srgbClr val="194AFE">
                  <a:alpha val="40000"/>
                </a:srgbClr>
              </a:glow>
              <a:outerShdw blurRad="177800" sx="114000" sy="114000" algn="ctr" rotWithShape="0">
                <a:srgbClr val="194AFE"/>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334348</xdr:colOff>
      <xdr:row>27</xdr:row>
      <xdr:rowOff>77755</xdr:rowOff>
    </xdr:from>
    <xdr:to>
      <xdr:col>8</xdr:col>
      <xdr:colOff>155512</xdr:colOff>
      <xdr:row>31</xdr:row>
      <xdr:rowOff>31102</xdr:rowOff>
    </xdr:to>
    <xdr:sp macro="" textlink="PivotTables!CS10">
      <xdr:nvSpPr>
        <xdr:cNvPr id="70" name="TextBox 69">
          <a:extLst>
            <a:ext uri="{FF2B5EF4-FFF2-40B4-BE49-F238E27FC236}">
              <a16:creationId xmlns:a16="http://schemas.microsoft.com/office/drawing/2014/main" id="{C37B662D-C47E-4E19-B7CB-4FED3723EF73}"/>
            </a:ext>
          </a:extLst>
        </xdr:cNvPr>
        <xdr:cNvSpPr txBox="1"/>
      </xdr:nvSpPr>
      <xdr:spPr>
        <a:xfrm>
          <a:off x="3973287" y="5116286"/>
          <a:ext cx="1034143" cy="699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F020B7D4-834C-4BDD-A819-73712F0DB405}" type="TxLink">
            <a:rPr lang="en-US" sz="8800" b="0" i="0" u="none" strike="noStrike">
              <a:solidFill>
                <a:schemeClr val="tx1">
                  <a:alpha val="66000"/>
                </a:schemeClr>
              </a:solidFill>
              <a:latin typeface="Arial"/>
              <a:ea typeface="+mn-ea"/>
              <a:cs typeface="Arial"/>
            </a:rPr>
            <a:pPr marL="0" indent="0" algn="ctr"/>
            <a:t>●</a:t>
          </a:fld>
          <a:endParaRPr lang="en-IN" sz="8800" b="0" i="0" u="none" strike="noStrike">
            <a:solidFill>
              <a:schemeClr val="tx1">
                <a:alpha val="66000"/>
              </a:schemeClr>
            </a:solidFill>
            <a:latin typeface="Arial"/>
            <a:ea typeface="+mn-ea"/>
            <a:cs typeface="Arial"/>
          </a:endParaRPr>
        </a:p>
      </xdr:txBody>
    </xdr:sp>
    <xdr:clientData/>
  </xdr:twoCellAnchor>
  <xdr:twoCellAnchor editAs="absolute">
    <xdr:from>
      <xdr:col>6</xdr:col>
      <xdr:colOff>318796</xdr:colOff>
      <xdr:row>15</xdr:row>
      <xdr:rowOff>46652</xdr:rowOff>
    </xdr:from>
    <xdr:to>
      <xdr:col>8</xdr:col>
      <xdr:colOff>139960</xdr:colOff>
      <xdr:row>18</xdr:row>
      <xdr:rowOff>186612</xdr:rowOff>
    </xdr:to>
    <xdr:sp macro="" textlink="PivotTables!CS11">
      <xdr:nvSpPr>
        <xdr:cNvPr id="71" name="TextBox 70">
          <a:extLst>
            <a:ext uri="{FF2B5EF4-FFF2-40B4-BE49-F238E27FC236}">
              <a16:creationId xmlns:a16="http://schemas.microsoft.com/office/drawing/2014/main" id="{ABE7D599-1111-4FFB-9299-02DDD07864FA}"/>
            </a:ext>
          </a:extLst>
        </xdr:cNvPr>
        <xdr:cNvSpPr txBox="1"/>
      </xdr:nvSpPr>
      <xdr:spPr>
        <a:xfrm>
          <a:off x="3957735" y="2845836"/>
          <a:ext cx="1034143" cy="699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54053B71-AC95-418A-891D-1E4004ADE28C}" type="TxLink">
            <a:rPr lang="en-US" sz="8800" b="0" i="0" u="none" strike="noStrike">
              <a:solidFill>
                <a:schemeClr val="tx1">
                  <a:alpha val="66000"/>
                </a:schemeClr>
              </a:solidFill>
              <a:latin typeface="Arial"/>
              <a:ea typeface="+mn-ea"/>
              <a:cs typeface="Arial"/>
            </a:rPr>
            <a:pPr marL="0" indent="0" algn="ctr"/>
            <a:t> </a:t>
          </a:fld>
          <a:endParaRPr lang="en-IN" sz="8800" b="0" i="0" u="none" strike="noStrike">
            <a:solidFill>
              <a:schemeClr val="tx1">
                <a:alpha val="66000"/>
              </a:schemeClr>
            </a:solidFill>
            <a:latin typeface="Arial"/>
            <a:ea typeface="+mn-ea"/>
            <a:cs typeface="Arial"/>
          </a:endParaRPr>
        </a:p>
      </xdr:txBody>
    </xdr:sp>
    <xdr:clientData/>
  </xdr:twoCellAnchor>
  <xdr:twoCellAnchor editAs="absolute">
    <xdr:from>
      <xdr:col>10</xdr:col>
      <xdr:colOff>552062</xdr:colOff>
      <xdr:row>15</xdr:row>
      <xdr:rowOff>38877</xdr:rowOff>
    </xdr:from>
    <xdr:to>
      <xdr:col>12</xdr:col>
      <xdr:colOff>373225</xdr:colOff>
      <xdr:row>18</xdr:row>
      <xdr:rowOff>178837</xdr:rowOff>
    </xdr:to>
    <xdr:sp macro="" textlink="PivotTables!CS16">
      <xdr:nvSpPr>
        <xdr:cNvPr id="73" name="TextBox 72">
          <a:extLst>
            <a:ext uri="{FF2B5EF4-FFF2-40B4-BE49-F238E27FC236}">
              <a16:creationId xmlns:a16="http://schemas.microsoft.com/office/drawing/2014/main" id="{08454866-7A7D-453B-A59B-6CC34A5957A1}"/>
            </a:ext>
          </a:extLst>
        </xdr:cNvPr>
        <xdr:cNvSpPr txBox="1"/>
      </xdr:nvSpPr>
      <xdr:spPr>
        <a:xfrm>
          <a:off x="6616960" y="2838061"/>
          <a:ext cx="1034143" cy="699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B69D7EFC-445C-4A2E-8668-AF10FDEEF116}" type="TxLink">
            <a:rPr lang="en-US" sz="8800" b="0" i="0" u="none" strike="noStrike">
              <a:solidFill>
                <a:schemeClr val="tx1">
                  <a:alpha val="66000"/>
                </a:schemeClr>
              </a:solidFill>
              <a:latin typeface="Arial"/>
              <a:ea typeface="+mn-ea"/>
              <a:cs typeface="Arial"/>
            </a:rPr>
            <a:pPr marL="0" indent="0" algn="ctr"/>
            <a:t> </a:t>
          </a:fld>
          <a:endParaRPr lang="en-IN" sz="8800" b="0" i="0" u="none" strike="noStrike">
            <a:solidFill>
              <a:schemeClr val="tx1">
                <a:alpha val="66000"/>
              </a:schemeClr>
            </a:solidFill>
            <a:latin typeface="Arial"/>
            <a:ea typeface="+mn-ea"/>
            <a:cs typeface="Arial"/>
          </a:endParaRPr>
        </a:p>
      </xdr:txBody>
    </xdr:sp>
    <xdr:clientData/>
  </xdr:twoCellAnchor>
  <xdr:twoCellAnchor editAs="absolute">
    <xdr:from>
      <xdr:col>11</xdr:col>
      <xdr:colOff>66870</xdr:colOff>
      <xdr:row>27</xdr:row>
      <xdr:rowOff>82419</xdr:rowOff>
    </xdr:from>
    <xdr:to>
      <xdr:col>12</xdr:col>
      <xdr:colOff>494523</xdr:colOff>
      <xdr:row>31</xdr:row>
      <xdr:rowOff>35766</xdr:rowOff>
    </xdr:to>
    <xdr:sp macro="" textlink="PivotTables!CS15">
      <xdr:nvSpPr>
        <xdr:cNvPr id="76" name="TextBox 75">
          <a:extLst>
            <a:ext uri="{FF2B5EF4-FFF2-40B4-BE49-F238E27FC236}">
              <a16:creationId xmlns:a16="http://schemas.microsoft.com/office/drawing/2014/main" id="{EFB8ACED-2772-4B59-9E31-2F23EAA7AAE8}"/>
            </a:ext>
          </a:extLst>
        </xdr:cNvPr>
        <xdr:cNvSpPr txBox="1"/>
      </xdr:nvSpPr>
      <xdr:spPr>
        <a:xfrm>
          <a:off x="6738258" y="5120950"/>
          <a:ext cx="1034143" cy="699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EB2B0A47-D90D-40A0-A119-960B2591CC43}" type="TxLink">
            <a:rPr lang="en-US" sz="8800" b="0" i="0" u="none" strike="noStrike">
              <a:solidFill>
                <a:schemeClr val="tx1">
                  <a:alpha val="66000"/>
                </a:schemeClr>
              </a:solidFill>
              <a:latin typeface="Arial"/>
              <a:ea typeface="+mn-ea"/>
              <a:cs typeface="Arial"/>
            </a:rPr>
            <a:pPr marL="0" indent="0" algn="ctr"/>
            <a:t>●</a:t>
          </a:fld>
          <a:endParaRPr lang="en-IN" sz="8800" b="0" i="0" u="none" strike="noStrike">
            <a:solidFill>
              <a:schemeClr val="tx1">
                <a:alpha val="66000"/>
              </a:schemeClr>
            </a:solidFill>
            <a:latin typeface="Arial"/>
            <a:ea typeface="+mn-ea"/>
            <a:cs typeface="Arial"/>
          </a:endParaRPr>
        </a:p>
      </xdr:txBody>
    </xdr:sp>
    <xdr:clientData/>
  </xdr:twoCellAnchor>
  <xdr:twoCellAnchor editAs="absolute">
    <xdr:from>
      <xdr:col>6</xdr:col>
      <xdr:colOff>427653</xdr:colOff>
      <xdr:row>13</xdr:row>
      <xdr:rowOff>54429</xdr:rowOff>
    </xdr:from>
    <xdr:to>
      <xdr:col>8</xdr:col>
      <xdr:colOff>45671</xdr:colOff>
      <xdr:row>14</xdr:row>
      <xdr:rowOff>132377</xdr:rowOff>
    </xdr:to>
    <xdr:sp macro="" textlink="PivotTables!CT11">
      <xdr:nvSpPr>
        <xdr:cNvPr id="78" name="TextBox 77">
          <a:extLst>
            <a:ext uri="{FF2B5EF4-FFF2-40B4-BE49-F238E27FC236}">
              <a16:creationId xmlns:a16="http://schemas.microsoft.com/office/drawing/2014/main" id="{3CD4D401-3D5E-4857-94A3-F935F01E07E5}"/>
            </a:ext>
          </a:extLst>
        </xdr:cNvPr>
        <xdr:cNvSpPr txBox="1"/>
      </xdr:nvSpPr>
      <xdr:spPr>
        <a:xfrm>
          <a:off x="4066592" y="2480388"/>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D9D1498-28D5-4777-9081-95FA6D63244E}" type="TxLink">
            <a:rPr lang="en-US" sz="1400" b="0" i="0" u="none" strike="noStrike">
              <a:solidFill>
                <a:srgbClr val="FFFFFF"/>
              </a:solidFill>
              <a:latin typeface="Calibri"/>
              <a:ea typeface="Calibri"/>
              <a:cs typeface="Calibri"/>
            </a:rPr>
            <a:pPr algn="ctr"/>
            <a:t>256</a:t>
          </a:fld>
          <a:endParaRPr lang="en-IN" sz="1100">
            <a:solidFill>
              <a:schemeClr val="bg1"/>
            </a:solidFill>
            <a:latin typeface="+mn-lt"/>
          </a:endParaRPr>
        </a:p>
      </xdr:txBody>
    </xdr:sp>
    <xdr:clientData/>
  </xdr:twoCellAnchor>
  <xdr:twoCellAnchor editAs="absolute">
    <xdr:from>
      <xdr:col>6</xdr:col>
      <xdr:colOff>435429</xdr:colOff>
      <xdr:row>32</xdr:row>
      <xdr:rowOff>85530</xdr:rowOff>
    </xdr:from>
    <xdr:to>
      <xdr:col>8</xdr:col>
      <xdr:colOff>53447</xdr:colOff>
      <xdr:row>33</xdr:row>
      <xdr:rowOff>163478</xdr:rowOff>
    </xdr:to>
    <xdr:sp macro="" textlink="PivotTables!CT10">
      <xdr:nvSpPr>
        <xdr:cNvPr id="79" name="TextBox 78">
          <a:extLst>
            <a:ext uri="{FF2B5EF4-FFF2-40B4-BE49-F238E27FC236}">
              <a16:creationId xmlns:a16="http://schemas.microsoft.com/office/drawing/2014/main" id="{D3132D95-217C-43A7-9274-E9785F8FD76A}"/>
            </a:ext>
          </a:extLst>
        </xdr:cNvPr>
        <xdr:cNvSpPr txBox="1"/>
      </xdr:nvSpPr>
      <xdr:spPr>
        <a:xfrm>
          <a:off x="4074368" y="6057122"/>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3FEC4D6-F9B7-4748-8F63-C0ECE2FEE367}" type="TxLink">
            <a:rPr lang="en-US" sz="1400" b="0" i="0" u="none" strike="noStrike">
              <a:solidFill>
                <a:srgbClr val="FFFFFF"/>
              </a:solidFill>
              <a:latin typeface="Calibri"/>
              <a:ea typeface="Calibri"/>
              <a:cs typeface="Calibri"/>
            </a:rPr>
            <a:pPr algn="ctr"/>
            <a:t>128</a:t>
          </a:fld>
          <a:endParaRPr lang="en-IN" sz="1100">
            <a:solidFill>
              <a:schemeClr val="bg1"/>
            </a:solidFill>
            <a:latin typeface="+mn-lt"/>
          </a:endParaRPr>
        </a:p>
      </xdr:txBody>
    </xdr:sp>
    <xdr:clientData/>
  </xdr:twoCellAnchor>
  <xdr:twoCellAnchor editAs="absolute">
    <xdr:from>
      <xdr:col>11</xdr:col>
      <xdr:colOff>157064</xdr:colOff>
      <xdr:row>33</xdr:row>
      <xdr:rowOff>94861</xdr:rowOff>
    </xdr:from>
    <xdr:to>
      <xdr:col>12</xdr:col>
      <xdr:colOff>381571</xdr:colOff>
      <xdr:row>34</xdr:row>
      <xdr:rowOff>172809</xdr:rowOff>
    </xdr:to>
    <xdr:sp macro="" textlink="PivotTables!CT15">
      <xdr:nvSpPr>
        <xdr:cNvPr id="81" name="TextBox 80">
          <a:extLst>
            <a:ext uri="{FF2B5EF4-FFF2-40B4-BE49-F238E27FC236}">
              <a16:creationId xmlns:a16="http://schemas.microsoft.com/office/drawing/2014/main" id="{4CA9C5BE-F8AA-40AF-AFB9-78C005E3EA25}"/>
            </a:ext>
          </a:extLst>
        </xdr:cNvPr>
        <xdr:cNvSpPr txBox="1"/>
      </xdr:nvSpPr>
      <xdr:spPr>
        <a:xfrm>
          <a:off x="6828452" y="6253065"/>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2EB41E1-43C4-4113-B7DC-8A13769A14CC}" type="TxLink">
            <a:rPr lang="en-US" sz="1400" b="0" i="0" u="none" strike="noStrike">
              <a:solidFill>
                <a:srgbClr val="FFFFFF"/>
              </a:solidFill>
              <a:latin typeface="Calibri"/>
              <a:ea typeface="Calibri"/>
              <a:cs typeface="Calibri"/>
            </a:rPr>
            <a:pPr algn="ctr"/>
            <a:t>128</a:t>
          </a:fld>
          <a:endParaRPr lang="en-IN" sz="1100">
            <a:solidFill>
              <a:schemeClr val="bg1"/>
            </a:solidFill>
            <a:latin typeface="+mn-lt"/>
          </a:endParaRPr>
        </a:p>
      </xdr:txBody>
    </xdr:sp>
    <xdr:clientData/>
  </xdr:twoCellAnchor>
  <xdr:twoCellAnchor editAs="absolute">
    <xdr:from>
      <xdr:col>11</xdr:col>
      <xdr:colOff>91750</xdr:colOff>
      <xdr:row>12</xdr:row>
      <xdr:rowOff>107302</xdr:rowOff>
    </xdr:from>
    <xdr:to>
      <xdr:col>12</xdr:col>
      <xdr:colOff>316257</xdr:colOff>
      <xdr:row>13</xdr:row>
      <xdr:rowOff>185250</xdr:rowOff>
    </xdr:to>
    <xdr:sp macro="" textlink="PivotTables!CT16">
      <xdr:nvSpPr>
        <xdr:cNvPr id="82" name="TextBox 81">
          <a:extLst>
            <a:ext uri="{FF2B5EF4-FFF2-40B4-BE49-F238E27FC236}">
              <a16:creationId xmlns:a16="http://schemas.microsoft.com/office/drawing/2014/main" id="{E4AC591B-5353-41CA-8D2A-6E9536CA0A3B}"/>
            </a:ext>
          </a:extLst>
        </xdr:cNvPr>
        <xdr:cNvSpPr txBox="1"/>
      </xdr:nvSpPr>
      <xdr:spPr>
        <a:xfrm>
          <a:off x="6763138" y="2346649"/>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B866E05-BD7F-4EFF-A983-DF1529EA596D}" type="TxLink">
            <a:rPr lang="en-US" sz="1400" b="0" i="0" u="none" strike="noStrike">
              <a:solidFill>
                <a:srgbClr val="FFFFFF"/>
              </a:solidFill>
              <a:latin typeface="Calibri"/>
              <a:ea typeface="Calibri"/>
              <a:cs typeface="Calibri"/>
            </a:rPr>
            <a:pPr algn="ctr"/>
            <a:t>256</a:t>
          </a:fld>
          <a:endParaRPr lang="en-IN" sz="1100">
            <a:solidFill>
              <a:schemeClr val="bg1"/>
            </a:solidFill>
            <a:latin typeface="+mn-lt"/>
          </a:endParaRPr>
        </a:p>
      </xdr:txBody>
    </xdr:sp>
    <xdr:clientData/>
  </xdr:twoCellAnchor>
  <xdr:twoCellAnchor editAs="absolute">
    <xdr:from>
      <xdr:col>14</xdr:col>
      <xdr:colOff>124408</xdr:colOff>
      <xdr:row>20</xdr:row>
      <xdr:rowOff>0</xdr:rowOff>
    </xdr:from>
    <xdr:to>
      <xdr:col>15</xdr:col>
      <xdr:colOff>348915</xdr:colOff>
      <xdr:row>21</xdr:row>
      <xdr:rowOff>77948</xdr:rowOff>
    </xdr:to>
    <xdr:sp macro="" textlink="PivotTables!CQ19">
      <xdr:nvSpPr>
        <xdr:cNvPr id="83" name="TextBox 82">
          <a:extLst>
            <a:ext uri="{FF2B5EF4-FFF2-40B4-BE49-F238E27FC236}">
              <a16:creationId xmlns:a16="http://schemas.microsoft.com/office/drawing/2014/main" id="{54369835-776B-4BF1-838D-299EA48783CC}"/>
            </a:ext>
          </a:extLst>
        </xdr:cNvPr>
        <xdr:cNvSpPr txBox="1"/>
      </xdr:nvSpPr>
      <xdr:spPr>
        <a:xfrm>
          <a:off x="8615265" y="3732245"/>
          <a:ext cx="830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16AB30F-23C2-4AD6-A22A-90F63F602BF1}" type="TxLink">
            <a:rPr lang="en-US" sz="1400" b="0" i="0" u="none" strike="noStrike">
              <a:solidFill>
                <a:srgbClr val="FFFFFF"/>
              </a:solidFill>
              <a:latin typeface="Calibri"/>
              <a:ea typeface="Calibri"/>
              <a:cs typeface="Calibri"/>
            </a:rPr>
            <a:pPr algn="ctr"/>
            <a:t>256</a:t>
          </a:fld>
          <a:endParaRPr lang="en-IN" sz="1100">
            <a:solidFill>
              <a:schemeClr val="bg1"/>
            </a:solidFill>
            <a:latin typeface="+mn-lt"/>
          </a:endParaRPr>
        </a:p>
      </xdr:txBody>
    </xdr:sp>
    <xdr:clientData/>
  </xdr:twoCellAnchor>
  <xdr:twoCellAnchor editAs="absolute">
    <xdr:from>
      <xdr:col>18</xdr:col>
      <xdr:colOff>116632</xdr:colOff>
      <xdr:row>22</xdr:row>
      <xdr:rowOff>1</xdr:rowOff>
    </xdr:from>
    <xdr:to>
      <xdr:col>21</xdr:col>
      <xdr:colOff>598713</xdr:colOff>
      <xdr:row>23</xdr:row>
      <xdr:rowOff>77948</xdr:rowOff>
    </xdr:to>
    <xdr:sp macro="" textlink="">
      <xdr:nvSpPr>
        <xdr:cNvPr id="85" name="TextBox 84">
          <a:extLst>
            <a:ext uri="{FF2B5EF4-FFF2-40B4-BE49-F238E27FC236}">
              <a16:creationId xmlns:a16="http://schemas.microsoft.com/office/drawing/2014/main" id="{60729019-7340-46FA-82BE-9AE90713DC34}"/>
            </a:ext>
          </a:extLst>
        </xdr:cNvPr>
        <xdr:cNvSpPr txBox="1"/>
      </xdr:nvSpPr>
      <xdr:spPr>
        <a:xfrm>
          <a:off x="11033448" y="4105470"/>
          <a:ext cx="23015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400" b="0" i="0" u="none" strike="noStrike">
              <a:solidFill>
                <a:srgbClr val="FFFFFF"/>
              </a:solidFill>
              <a:latin typeface="Calibri"/>
              <a:ea typeface="Calibri"/>
              <a:cs typeface="Calibri"/>
            </a:rPr>
            <a:t>Financial</a:t>
          </a:r>
          <a:r>
            <a:rPr lang="en-US" sz="2000" b="0" i="0" u="none" strike="noStrike" baseline="0">
              <a:solidFill>
                <a:srgbClr val="FFFFFF"/>
              </a:solidFill>
              <a:latin typeface="Calibri"/>
              <a:ea typeface="Calibri"/>
              <a:cs typeface="Calibri"/>
            </a:rPr>
            <a:t> Satistics</a:t>
          </a:r>
          <a:endParaRPr lang="en-US" sz="2000" b="0" i="0" u="none" strike="noStrike">
            <a:solidFill>
              <a:srgbClr val="FFFFFF"/>
            </a:solidFill>
            <a:latin typeface="Calibri"/>
            <a:ea typeface="Calibri"/>
            <a:cs typeface="Calibri"/>
          </a:endParaRPr>
        </a:p>
      </xdr:txBody>
    </xdr:sp>
    <xdr:clientData/>
  </xdr:twoCellAnchor>
  <xdr:twoCellAnchor editAs="absolute">
    <xdr:from>
      <xdr:col>17</xdr:col>
      <xdr:colOff>474304</xdr:colOff>
      <xdr:row>22</xdr:row>
      <xdr:rowOff>139959</xdr:rowOff>
    </xdr:from>
    <xdr:to>
      <xdr:col>22</xdr:col>
      <xdr:colOff>458754</xdr:colOff>
      <xdr:row>27</xdr:row>
      <xdr:rowOff>147735</xdr:rowOff>
    </xdr:to>
    <xdr:sp macro="" textlink="PivotTables!CZ8">
      <xdr:nvSpPr>
        <xdr:cNvPr id="86" name="TextBox 85">
          <a:extLst>
            <a:ext uri="{FF2B5EF4-FFF2-40B4-BE49-F238E27FC236}">
              <a16:creationId xmlns:a16="http://schemas.microsoft.com/office/drawing/2014/main" id="{A8C3C448-28FD-4BFF-8F31-1C5C0459BEA0}"/>
            </a:ext>
          </a:extLst>
        </xdr:cNvPr>
        <xdr:cNvSpPr txBox="1"/>
      </xdr:nvSpPr>
      <xdr:spPr>
        <a:xfrm>
          <a:off x="10784631" y="4245428"/>
          <a:ext cx="3016899" cy="940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BDD7121-4DFC-4D81-90F3-681D48D3874C}" type="TxLink">
            <a:rPr lang="en-US" sz="4400" b="0" i="0" u="none" strike="noStrike">
              <a:solidFill>
                <a:schemeClr val="bg1"/>
              </a:solidFill>
              <a:latin typeface="+mn-lt"/>
              <a:ea typeface="Calibri"/>
              <a:cs typeface="Arial"/>
            </a:rPr>
            <a:pPr algn="ctr"/>
            <a:t> $1,61,096 </a:t>
          </a:fld>
          <a:endParaRPr lang="en-IN" sz="4400">
            <a:solidFill>
              <a:schemeClr val="bg1"/>
            </a:solidFill>
            <a:latin typeface="+mn-lt"/>
          </a:endParaRPr>
        </a:p>
      </xdr:txBody>
    </xdr:sp>
    <xdr:clientData/>
  </xdr:twoCellAnchor>
  <xdr:twoCellAnchor editAs="absolute">
    <xdr:from>
      <xdr:col>18</xdr:col>
      <xdr:colOff>295471</xdr:colOff>
      <xdr:row>18</xdr:row>
      <xdr:rowOff>69981</xdr:rowOff>
    </xdr:from>
    <xdr:to>
      <xdr:col>19</xdr:col>
      <xdr:colOff>303244</xdr:colOff>
      <xdr:row>21</xdr:row>
      <xdr:rowOff>124407</xdr:rowOff>
    </xdr:to>
    <xdr:pic>
      <xdr:nvPicPr>
        <xdr:cNvPr id="88" name="Graphic 87" descr="Connections with solid fill">
          <a:extLst>
            <a:ext uri="{FF2B5EF4-FFF2-40B4-BE49-F238E27FC236}">
              <a16:creationId xmlns:a16="http://schemas.microsoft.com/office/drawing/2014/main" id="{F054C0A7-31A1-ABB0-5173-B1622522D9D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1212287" y="3429001"/>
          <a:ext cx="614263" cy="614263"/>
        </a:xfrm>
        <a:prstGeom prst="rect">
          <a:avLst/>
        </a:prstGeom>
      </xdr:spPr>
    </xdr:pic>
    <xdr:clientData/>
  </xdr:twoCellAnchor>
  <xdr:twoCellAnchor editAs="absolute">
    <xdr:from>
      <xdr:col>0</xdr:col>
      <xdr:colOff>124408</xdr:colOff>
      <xdr:row>2</xdr:row>
      <xdr:rowOff>23327</xdr:rowOff>
    </xdr:from>
    <xdr:to>
      <xdr:col>3</xdr:col>
      <xdr:colOff>69979</xdr:colOff>
      <xdr:row>4</xdr:row>
      <xdr:rowOff>77755</xdr:rowOff>
    </xdr:to>
    <xdr:sp macro="" textlink="">
      <xdr:nvSpPr>
        <xdr:cNvPr id="145" name="Flowchart: Terminator 144">
          <a:extLst>
            <a:ext uri="{FF2B5EF4-FFF2-40B4-BE49-F238E27FC236}">
              <a16:creationId xmlns:a16="http://schemas.microsoft.com/office/drawing/2014/main" id="{68C0C553-5199-F9C1-8644-3388F8B05D81}"/>
            </a:ext>
          </a:extLst>
        </xdr:cNvPr>
        <xdr:cNvSpPr/>
      </xdr:nvSpPr>
      <xdr:spPr>
        <a:xfrm>
          <a:off x="124408" y="396551"/>
          <a:ext cx="1765040" cy="427653"/>
        </a:xfrm>
        <a:prstGeom prst="flowChartTerminator">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Sales Process</a:t>
          </a:r>
          <a:endParaRPr lang="en-IN" sz="1100">
            <a:solidFill>
              <a:schemeClr val="bg1"/>
            </a:solidFill>
          </a:endParaRPr>
        </a:p>
      </xdr:txBody>
    </xdr:sp>
    <xdr:clientData/>
  </xdr:twoCellAnchor>
  <xdr:twoCellAnchor editAs="absolute">
    <xdr:from>
      <xdr:col>3</xdr:col>
      <xdr:colOff>62205</xdr:colOff>
      <xdr:row>2</xdr:row>
      <xdr:rowOff>7729</xdr:rowOff>
    </xdr:from>
    <xdr:to>
      <xdr:col>9</xdr:col>
      <xdr:colOff>139959</xdr:colOff>
      <xdr:row>4</xdr:row>
      <xdr:rowOff>71290</xdr:rowOff>
    </xdr:to>
    <xdr:sp macro="" textlink="">
      <xdr:nvSpPr>
        <xdr:cNvPr id="146" name="TextBox 145">
          <a:extLst>
            <a:ext uri="{FF2B5EF4-FFF2-40B4-BE49-F238E27FC236}">
              <a16:creationId xmlns:a16="http://schemas.microsoft.com/office/drawing/2014/main" id="{493B3E31-FC4F-BA5D-8D55-E76098179BB8}"/>
            </a:ext>
          </a:extLst>
        </xdr:cNvPr>
        <xdr:cNvSpPr txBox="1"/>
      </xdr:nvSpPr>
      <xdr:spPr>
        <a:xfrm>
          <a:off x="1881674" y="380953"/>
          <a:ext cx="371669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IN" sz="1100">
              <a:solidFill>
                <a:schemeClr val="bg1"/>
              </a:solidFill>
              <a:latin typeface="+mn-lt"/>
            </a:rPr>
            <a:t>set of repeatable steps that a sales takes</a:t>
          </a:r>
          <a:r>
            <a:rPr lang="en-IN" sz="1100" baseline="0">
              <a:solidFill>
                <a:schemeClr val="bg1"/>
              </a:solidFill>
              <a:latin typeface="+mn-lt"/>
            </a:rPr>
            <a:t> to take a prospective buyer from the early stage of awareness to a closed sale.</a:t>
          </a:r>
          <a:endParaRPr lang="en-IN" sz="1100">
            <a:solidFill>
              <a:schemeClr val="bg1"/>
            </a:solidFill>
            <a:latin typeface="+mn-lt"/>
          </a:endParaRPr>
        </a:p>
      </xdr:txBody>
    </xdr:sp>
    <xdr:clientData/>
  </xdr:twoCellAnchor>
  <xdr:twoCellAnchor editAs="absolute">
    <xdr:from>
      <xdr:col>13</xdr:col>
      <xdr:colOff>132185</xdr:colOff>
      <xdr:row>1</xdr:row>
      <xdr:rowOff>147734</xdr:rowOff>
    </xdr:from>
    <xdr:to>
      <xdr:col>17</xdr:col>
      <xdr:colOff>381000</xdr:colOff>
      <xdr:row>8</xdr:row>
      <xdr:rowOff>15551</xdr:rowOff>
    </xdr:to>
    <xdr:graphicFrame macro="">
      <xdr:nvGraphicFramePr>
        <xdr:cNvPr id="147" name="Chart 146">
          <a:extLst>
            <a:ext uri="{FF2B5EF4-FFF2-40B4-BE49-F238E27FC236}">
              <a16:creationId xmlns:a16="http://schemas.microsoft.com/office/drawing/2014/main" id="{32FD4976-CC4A-4001-86D5-D93A11155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10</xdr:col>
      <xdr:colOff>33119</xdr:colOff>
      <xdr:row>2</xdr:row>
      <xdr:rowOff>116634</xdr:rowOff>
    </xdr:from>
    <xdr:to>
      <xdr:col>12</xdr:col>
      <xdr:colOff>233263</xdr:colOff>
      <xdr:row>9</xdr:row>
      <xdr:rowOff>178839</xdr:rowOff>
    </xdr:to>
    <xdr:grpSp>
      <xdr:nvGrpSpPr>
        <xdr:cNvPr id="154" name="Group 153">
          <a:extLst>
            <a:ext uri="{FF2B5EF4-FFF2-40B4-BE49-F238E27FC236}">
              <a16:creationId xmlns:a16="http://schemas.microsoft.com/office/drawing/2014/main" id="{0FD474EE-B05C-990C-F56B-655A3E94F96E}"/>
            </a:ext>
          </a:extLst>
        </xdr:cNvPr>
        <xdr:cNvGrpSpPr/>
      </xdr:nvGrpSpPr>
      <xdr:grpSpPr>
        <a:xfrm>
          <a:off x="6098017" y="489858"/>
          <a:ext cx="1413124" cy="1368491"/>
          <a:chOff x="5940487" y="552877"/>
          <a:chExt cx="1733941" cy="1670920"/>
        </a:xfrm>
      </xdr:grpSpPr>
      <xdr:grpSp>
        <xdr:nvGrpSpPr>
          <xdr:cNvPr id="151" name="Group 150">
            <a:extLst>
              <a:ext uri="{FF2B5EF4-FFF2-40B4-BE49-F238E27FC236}">
                <a16:creationId xmlns:a16="http://schemas.microsoft.com/office/drawing/2014/main" id="{326F0F7F-9555-10DF-47E4-C5136415DED2}"/>
              </a:ext>
            </a:extLst>
          </xdr:cNvPr>
          <xdr:cNvGrpSpPr/>
        </xdr:nvGrpSpPr>
        <xdr:grpSpPr>
          <a:xfrm>
            <a:off x="5957091" y="552877"/>
            <a:ext cx="1694010" cy="1670920"/>
            <a:chOff x="6071371" y="856061"/>
            <a:chExt cx="1058230" cy="1121395"/>
          </a:xfrm>
        </xdr:grpSpPr>
        <xdr:sp macro="" textlink="">
          <xdr:nvSpPr>
            <xdr:cNvPr id="149" name="Oval 148">
              <a:extLst>
                <a:ext uri="{FF2B5EF4-FFF2-40B4-BE49-F238E27FC236}">
                  <a16:creationId xmlns:a16="http://schemas.microsoft.com/office/drawing/2014/main" id="{333EFF3A-5A21-98D6-E60E-45A16A349A9F}"/>
                </a:ext>
              </a:extLst>
            </xdr:cNvPr>
            <xdr:cNvSpPr/>
          </xdr:nvSpPr>
          <xdr:spPr>
            <a:xfrm>
              <a:off x="6071371" y="856061"/>
              <a:ext cx="1058230" cy="1121395"/>
            </a:xfrm>
            <a:prstGeom prst="ellipse">
              <a:avLst/>
            </a:prstGeom>
            <a:noFill/>
            <a:ln w="3810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0" name="Oval 149">
              <a:extLst>
                <a:ext uri="{FF2B5EF4-FFF2-40B4-BE49-F238E27FC236}">
                  <a16:creationId xmlns:a16="http://schemas.microsoft.com/office/drawing/2014/main" id="{F4A9984E-7A44-C0E4-0D3F-321C2A586616}"/>
                </a:ext>
              </a:extLst>
            </xdr:cNvPr>
            <xdr:cNvSpPr/>
          </xdr:nvSpPr>
          <xdr:spPr>
            <a:xfrm>
              <a:off x="6273401" y="1063806"/>
              <a:ext cx="624370" cy="674048"/>
            </a:xfrm>
            <a:prstGeom prst="ellipse">
              <a:avLst/>
            </a:prstGeom>
            <a:gradFill>
              <a:gsLst>
                <a:gs pos="0">
                  <a:srgbClr val="194AFE"/>
                </a:gs>
                <a:gs pos="100000">
                  <a:srgbClr val="FF6C8F">
                    <a:alpha val="60000"/>
                  </a:srgbClr>
                </a:gs>
              </a:gsLst>
              <a:lin ang="108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148" name="Chart 147">
            <a:extLst>
              <a:ext uri="{FF2B5EF4-FFF2-40B4-BE49-F238E27FC236}">
                <a16:creationId xmlns:a16="http://schemas.microsoft.com/office/drawing/2014/main" id="{D76580DE-B4A8-4396-82D2-5C6D3AB58EDE}"/>
              </a:ext>
            </a:extLst>
          </xdr:cNvPr>
          <xdr:cNvGraphicFramePr>
            <a:graphicFrameLocks/>
          </xdr:cNvGraphicFramePr>
        </xdr:nvGraphicFramePr>
        <xdr:xfrm>
          <a:off x="5940487" y="629816"/>
          <a:ext cx="1733941" cy="1492897"/>
        </xdr:xfrm>
        <a:graphic>
          <a:graphicData uri="http://schemas.openxmlformats.org/drawingml/2006/chart">
            <c:chart xmlns:c="http://schemas.openxmlformats.org/drawingml/2006/chart" xmlns:r="http://schemas.openxmlformats.org/officeDocument/2006/relationships" r:id="rId28"/>
          </a:graphicData>
        </a:graphic>
      </xdr:graphicFrame>
      <xdr:sp macro="" textlink="PivotTables!CY20">
        <xdr:nvSpPr>
          <xdr:cNvPr id="152" name="TextBox 151">
            <a:extLst>
              <a:ext uri="{FF2B5EF4-FFF2-40B4-BE49-F238E27FC236}">
                <a16:creationId xmlns:a16="http://schemas.microsoft.com/office/drawing/2014/main" id="{AC195468-C543-47AA-B818-939AC12BBCBC}"/>
              </a:ext>
            </a:extLst>
          </xdr:cNvPr>
          <xdr:cNvSpPr txBox="1"/>
        </xdr:nvSpPr>
        <xdr:spPr>
          <a:xfrm>
            <a:off x="6173755" y="1345163"/>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092D116-DC41-4937-8CFE-F96AA082A39A}" type="TxLink">
              <a:rPr lang="en-US" sz="1800" b="1" i="0" u="none" strike="noStrike">
                <a:solidFill>
                  <a:sysClr val="windowText" lastClr="000000"/>
                </a:solidFill>
                <a:latin typeface="+mn-lt"/>
                <a:ea typeface="Calibri"/>
                <a:cs typeface="Arial"/>
              </a:rPr>
              <a:pPr algn="ctr"/>
              <a:t>33%</a:t>
            </a:fld>
            <a:endParaRPr lang="en-US" sz="1800" b="1" i="0" u="none" strike="noStrike">
              <a:solidFill>
                <a:sysClr val="windowText" lastClr="000000"/>
              </a:solidFill>
              <a:latin typeface="+mn-lt"/>
              <a:ea typeface="Calibri"/>
              <a:cs typeface="Calibri"/>
            </a:endParaRPr>
          </a:p>
        </xdr:txBody>
      </xdr:sp>
      <xdr:sp macro="" textlink="PivotTables!CY19">
        <xdr:nvSpPr>
          <xdr:cNvPr id="153" name="TextBox 152">
            <a:extLst>
              <a:ext uri="{FF2B5EF4-FFF2-40B4-BE49-F238E27FC236}">
                <a16:creationId xmlns:a16="http://schemas.microsoft.com/office/drawing/2014/main" id="{BDFE781D-4133-4403-AC7E-0CFD669769D7}"/>
              </a:ext>
            </a:extLst>
          </xdr:cNvPr>
          <xdr:cNvSpPr txBox="1"/>
        </xdr:nvSpPr>
        <xdr:spPr>
          <a:xfrm>
            <a:off x="6289673" y="1545609"/>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05B73B8-4581-4360-B80B-7A7AE690C169}" type="TxLink">
              <a:rPr lang="en-US" sz="1100" b="1" i="0" u="none" strike="noStrike">
                <a:solidFill>
                  <a:sysClr val="windowText" lastClr="000000"/>
                </a:solidFill>
                <a:latin typeface="+mn-lt"/>
                <a:ea typeface="Calibri"/>
                <a:cs typeface="Arial"/>
              </a:rPr>
              <a:pPr algn="ctr"/>
              <a:t>Refunded</a:t>
            </a:fld>
            <a:endParaRPr lang="en-US" sz="1100" b="1" i="0" u="none" strike="noStrike">
              <a:solidFill>
                <a:sysClr val="windowText" lastClr="000000"/>
              </a:solidFill>
              <a:latin typeface="+mn-lt"/>
              <a:ea typeface="Calibri"/>
              <a:cs typeface="Calibri"/>
            </a:endParaRPr>
          </a:p>
        </xdr:txBody>
      </xdr:sp>
    </xdr:grpSp>
    <xdr:clientData/>
  </xdr:twoCellAnchor>
  <xdr:twoCellAnchor editAs="absolute">
    <xdr:from>
      <xdr:col>1</xdr:col>
      <xdr:colOff>202164</xdr:colOff>
      <xdr:row>4</xdr:row>
      <xdr:rowOff>143784</xdr:rowOff>
    </xdr:from>
    <xdr:to>
      <xdr:col>3</xdr:col>
      <xdr:colOff>31103</xdr:colOff>
      <xdr:row>7</xdr:row>
      <xdr:rowOff>52024</xdr:rowOff>
    </xdr:to>
    <xdr:sp macro="" textlink="">
      <xdr:nvSpPr>
        <xdr:cNvPr id="156" name="TextBox 155">
          <a:extLst>
            <a:ext uri="{FF2B5EF4-FFF2-40B4-BE49-F238E27FC236}">
              <a16:creationId xmlns:a16="http://schemas.microsoft.com/office/drawing/2014/main" id="{A0FFD99B-612E-C29C-60B5-3C77C1EC3AB6}"/>
            </a:ext>
          </a:extLst>
        </xdr:cNvPr>
        <xdr:cNvSpPr txBox="1"/>
      </xdr:nvSpPr>
      <xdr:spPr>
        <a:xfrm>
          <a:off x="808654" y="890233"/>
          <a:ext cx="1041918"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IN" sz="1200">
              <a:solidFill>
                <a:schemeClr val="bg1"/>
              </a:solidFill>
            </a:rPr>
            <a:t>CRM Speed Score</a:t>
          </a:r>
        </a:p>
      </xdr:txBody>
    </xdr:sp>
    <xdr:clientData/>
  </xdr:twoCellAnchor>
  <xdr:twoCellAnchor editAs="absolute">
    <xdr:from>
      <xdr:col>0</xdr:col>
      <xdr:colOff>334347</xdr:colOff>
      <xdr:row>5</xdr:row>
      <xdr:rowOff>51108</xdr:rowOff>
    </xdr:from>
    <xdr:to>
      <xdr:col>1</xdr:col>
      <xdr:colOff>349897</xdr:colOff>
      <xdr:row>7</xdr:row>
      <xdr:rowOff>52024</xdr:rowOff>
    </xdr:to>
    <xdr:sp macro="" textlink="">
      <xdr:nvSpPr>
        <xdr:cNvPr id="157" name="TextBox 156">
          <a:extLst>
            <a:ext uri="{FF2B5EF4-FFF2-40B4-BE49-F238E27FC236}">
              <a16:creationId xmlns:a16="http://schemas.microsoft.com/office/drawing/2014/main" id="{DF97313C-74BB-4780-A8EA-6C6A28E6912A}"/>
            </a:ext>
          </a:extLst>
        </xdr:cNvPr>
        <xdr:cNvSpPr txBox="1"/>
      </xdr:nvSpPr>
      <xdr:spPr>
        <a:xfrm>
          <a:off x="334347" y="984169"/>
          <a:ext cx="6220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800">
              <a:solidFill>
                <a:srgbClr val="00F1DF"/>
              </a:solidFill>
            </a:rPr>
            <a:t>28</a:t>
          </a:r>
          <a:r>
            <a:rPr lang="en-IN" sz="1200">
              <a:solidFill>
                <a:srgbClr val="00F1DF"/>
              </a:solidFill>
            </a:rPr>
            <a:t>%</a:t>
          </a:r>
          <a:endParaRPr lang="en-IN" sz="1800">
            <a:solidFill>
              <a:srgbClr val="00F1DF"/>
            </a:solidFill>
          </a:endParaRPr>
        </a:p>
      </xdr:txBody>
    </xdr:sp>
    <xdr:clientData/>
  </xdr:twoCellAnchor>
  <xdr:twoCellAnchor editAs="absolute">
    <xdr:from>
      <xdr:col>0</xdr:col>
      <xdr:colOff>295468</xdr:colOff>
      <xdr:row>5</xdr:row>
      <xdr:rowOff>101081</xdr:rowOff>
    </xdr:from>
    <xdr:to>
      <xdr:col>0</xdr:col>
      <xdr:colOff>450979</xdr:colOff>
      <xdr:row>6</xdr:row>
      <xdr:rowOff>38878</xdr:rowOff>
    </xdr:to>
    <xdr:sp macro="" textlink="">
      <xdr:nvSpPr>
        <xdr:cNvPr id="158" name="Flowchart: Merge 157">
          <a:extLst>
            <a:ext uri="{FF2B5EF4-FFF2-40B4-BE49-F238E27FC236}">
              <a16:creationId xmlns:a16="http://schemas.microsoft.com/office/drawing/2014/main" id="{9018EDA1-8B55-052F-D255-EC81AF1CCE04}"/>
            </a:ext>
          </a:extLst>
        </xdr:cNvPr>
        <xdr:cNvSpPr/>
      </xdr:nvSpPr>
      <xdr:spPr>
        <a:xfrm>
          <a:off x="295468" y="1034142"/>
          <a:ext cx="155511" cy="124409"/>
        </a:xfrm>
        <a:prstGeom prst="flowChartMerge">
          <a:avLst/>
        </a:prstGeom>
        <a:solidFill>
          <a:srgbClr val="00F1D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342123</xdr:colOff>
      <xdr:row>4</xdr:row>
      <xdr:rowOff>124409</xdr:rowOff>
    </xdr:from>
    <xdr:to>
      <xdr:col>20</xdr:col>
      <xdr:colOff>54429</xdr:colOff>
      <xdr:row>9</xdr:row>
      <xdr:rowOff>194</xdr:rowOff>
    </xdr:to>
    <xdr:grpSp>
      <xdr:nvGrpSpPr>
        <xdr:cNvPr id="164" name="Group 163">
          <a:extLst>
            <a:ext uri="{FF2B5EF4-FFF2-40B4-BE49-F238E27FC236}">
              <a16:creationId xmlns:a16="http://schemas.microsoft.com/office/drawing/2014/main" id="{5F813E58-147A-5855-ACB5-41832370C5B3}"/>
            </a:ext>
          </a:extLst>
        </xdr:cNvPr>
        <xdr:cNvGrpSpPr/>
      </xdr:nvGrpSpPr>
      <xdr:grpSpPr>
        <a:xfrm>
          <a:off x="11258939" y="870858"/>
          <a:ext cx="925286" cy="808846"/>
          <a:chOff x="11258939" y="870858"/>
          <a:chExt cx="925286" cy="808846"/>
        </a:xfrm>
      </xdr:grpSpPr>
      <xdr:sp macro="" textlink="PivotTables!CY6">
        <xdr:nvSpPr>
          <xdr:cNvPr id="89" name="TextBox 88">
            <a:extLst>
              <a:ext uri="{FF2B5EF4-FFF2-40B4-BE49-F238E27FC236}">
                <a16:creationId xmlns:a16="http://schemas.microsoft.com/office/drawing/2014/main" id="{35402CB3-C85C-494F-ADA1-0BA9D56973AD}"/>
              </a:ext>
            </a:extLst>
          </xdr:cNvPr>
          <xdr:cNvSpPr txBox="1"/>
        </xdr:nvSpPr>
        <xdr:spPr>
          <a:xfrm>
            <a:off x="11258939" y="1197333"/>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F4E30F3-C26A-44AB-9888-81CA325C3AB8}" type="TxLink">
              <a:rPr lang="en-US" sz="1100" b="0" i="0" u="none" strike="noStrike">
                <a:solidFill>
                  <a:srgbClr val="FFFFFF"/>
                </a:solidFill>
                <a:latin typeface="Calibri"/>
                <a:ea typeface="Calibri"/>
                <a:cs typeface="Calibri"/>
              </a:rPr>
              <a:pPr algn="ctr"/>
              <a:t>Download</a:t>
            </a:fld>
            <a:endParaRPr lang="en-US" sz="1100" b="0" i="0" u="none" strike="noStrike">
              <a:solidFill>
                <a:schemeClr val="bg1"/>
              </a:solidFill>
              <a:latin typeface="Calibri"/>
              <a:ea typeface="Calibri"/>
              <a:cs typeface="Calibri"/>
            </a:endParaRPr>
          </a:p>
        </xdr:txBody>
      </xdr:sp>
      <xdr:sp macro="" textlink="PivotTables!CZ6">
        <xdr:nvSpPr>
          <xdr:cNvPr id="90" name="TextBox 89">
            <a:extLst>
              <a:ext uri="{FF2B5EF4-FFF2-40B4-BE49-F238E27FC236}">
                <a16:creationId xmlns:a16="http://schemas.microsoft.com/office/drawing/2014/main" id="{12132DE4-F394-47D2-BF7E-DA93DBAE5253}"/>
              </a:ext>
            </a:extLst>
          </xdr:cNvPr>
          <xdr:cNvSpPr txBox="1"/>
        </xdr:nvSpPr>
        <xdr:spPr>
          <a:xfrm>
            <a:off x="11258939" y="1415144"/>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788C24B-26DB-430D-9D85-E2A87EFCB2B1}" type="TxLink">
              <a:rPr lang="en-US" sz="1400" b="0" i="0" u="none" strike="noStrike">
                <a:solidFill>
                  <a:srgbClr val="FFFFFF"/>
                </a:solidFill>
                <a:latin typeface="Calibri"/>
                <a:ea typeface="Calibri"/>
                <a:cs typeface="Calibri"/>
              </a:rPr>
              <a:pPr algn="ctr"/>
              <a:t> 55,489 </a:t>
            </a:fld>
            <a:endParaRPr lang="en-US" sz="1100" b="0" i="0" u="none" strike="noStrike">
              <a:solidFill>
                <a:schemeClr val="bg1"/>
              </a:solidFill>
              <a:latin typeface="+mn-lt"/>
              <a:ea typeface="Calibri"/>
              <a:cs typeface="Calibri"/>
            </a:endParaRPr>
          </a:p>
        </xdr:txBody>
      </xdr:sp>
      <xdr:grpSp>
        <xdr:nvGrpSpPr>
          <xdr:cNvPr id="163" name="Group 162">
            <a:extLst>
              <a:ext uri="{FF2B5EF4-FFF2-40B4-BE49-F238E27FC236}">
                <a16:creationId xmlns:a16="http://schemas.microsoft.com/office/drawing/2014/main" id="{BF39181E-7A74-D256-34AC-B257E4B620A2}"/>
              </a:ext>
            </a:extLst>
          </xdr:cNvPr>
          <xdr:cNvGrpSpPr/>
        </xdr:nvGrpSpPr>
        <xdr:grpSpPr>
          <a:xfrm>
            <a:off x="11511643" y="870858"/>
            <a:ext cx="419878" cy="373224"/>
            <a:chOff x="11511643" y="870858"/>
            <a:chExt cx="419878" cy="373224"/>
          </a:xfrm>
        </xdr:grpSpPr>
        <xdr:sp macro="" textlink="">
          <xdr:nvSpPr>
            <xdr:cNvPr id="104" name="Rectangle: Rounded Corners 103">
              <a:extLst>
                <a:ext uri="{FF2B5EF4-FFF2-40B4-BE49-F238E27FC236}">
                  <a16:creationId xmlns:a16="http://schemas.microsoft.com/office/drawing/2014/main" id="{57DAB029-0F14-49D4-A01A-8618EB93A251}"/>
                </a:ext>
              </a:extLst>
            </xdr:cNvPr>
            <xdr:cNvSpPr/>
          </xdr:nvSpPr>
          <xdr:spPr>
            <a:xfrm>
              <a:off x="11511643" y="870858"/>
              <a:ext cx="419878" cy="373224"/>
            </a:xfrm>
            <a:prstGeom prst="roundRect">
              <a:avLst/>
            </a:prstGeom>
            <a:solidFill>
              <a:schemeClr val="tx1"/>
            </a:solidFill>
            <a:ln w="3175">
              <a:solidFill>
                <a:schemeClr val="bg1">
                  <a:alpha val="4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9" name="Picture 158">
              <a:extLst>
                <a:ext uri="{FF2B5EF4-FFF2-40B4-BE49-F238E27FC236}">
                  <a16:creationId xmlns:a16="http://schemas.microsoft.com/office/drawing/2014/main" id="{356FD816-9F6A-449A-B9D9-F181C92E2235}"/>
                </a:ext>
              </a:extLst>
            </xdr:cNvPr>
            <xdr:cNvPicPr>
              <a:picLocks noChangeAspect="1"/>
            </xdr:cNvPicPr>
          </xdr:nvPicPr>
          <xdr:blipFill>
            <a:blip xmlns:r="http://schemas.openxmlformats.org/officeDocument/2006/relationships" r:embed="rId29" cstate="print">
              <a:alphaModFix amt="70000"/>
              <a:extLst>
                <a:ext uri="{BEBA8EAE-BF5A-486C-A8C5-ECC9F3942E4B}">
                  <a14:imgProps xmlns:a14="http://schemas.microsoft.com/office/drawing/2010/main">
                    <a14:imgLayer r:embed="rId30">
                      <a14:imgEffect>
                        <a14:sharpenSoften amount="50000"/>
                      </a14:imgEffect>
                      <a14:imgEffect>
                        <a14:saturation sat="40000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1593286" y="929174"/>
              <a:ext cx="256592" cy="256592"/>
            </a:xfrm>
            <a:prstGeom prst="rect">
              <a:avLst/>
            </a:prstGeom>
            <a:ln>
              <a:noFill/>
            </a:ln>
          </xdr:spPr>
        </xdr:pic>
      </xdr:grpSp>
    </xdr:grpSp>
    <xdr:clientData/>
  </xdr:twoCellAnchor>
  <xdr:twoCellAnchor editAs="absolute">
    <xdr:from>
      <xdr:col>22</xdr:col>
      <xdr:colOff>334346</xdr:colOff>
      <xdr:row>31</xdr:row>
      <xdr:rowOff>101081</xdr:rowOff>
    </xdr:from>
    <xdr:to>
      <xdr:col>24</xdr:col>
      <xdr:colOff>46653</xdr:colOff>
      <xdr:row>36</xdr:row>
      <xdr:rowOff>46846</xdr:rowOff>
    </xdr:to>
    <xdr:grpSp>
      <xdr:nvGrpSpPr>
        <xdr:cNvPr id="162" name="Group 161">
          <a:extLst>
            <a:ext uri="{FF2B5EF4-FFF2-40B4-BE49-F238E27FC236}">
              <a16:creationId xmlns:a16="http://schemas.microsoft.com/office/drawing/2014/main" id="{050A1357-6BD7-B050-AA4E-967C77F33CD2}"/>
            </a:ext>
          </a:extLst>
        </xdr:cNvPr>
        <xdr:cNvGrpSpPr/>
      </xdr:nvGrpSpPr>
      <xdr:grpSpPr>
        <a:xfrm>
          <a:off x="13677122" y="5886061"/>
          <a:ext cx="925286" cy="878826"/>
          <a:chOff x="13677122" y="5886061"/>
          <a:chExt cx="925286" cy="878826"/>
        </a:xfrm>
      </xdr:grpSpPr>
      <xdr:sp macro="" textlink="PivotTables!CY5">
        <xdr:nvSpPr>
          <xdr:cNvPr id="93" name="TextBox 92">
            <a:extLst>
              <a:ext uri="{FF2B5EF4-FFF2-40B4-BE49-F238E27FC236}">
                <a16:creationId xmlns:a16="http://schemas.microsoft.com/office/drawing/2014/main" id="{F336156A-BF42-3329-990F-F988526D677C}"/>
              </a:ext>
            </a:extLst>
          </xdr:cNvPr>
          <xdr:cNvSpPr txBox="1"/>
        </xdr:nvSpPr>
        <xdr:spPr>
          <a:xfrm>
            <a:off x="13677122" y="6270853"/>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0CF2EB4-3B99-4E41-AC68-F100F9CB93C1}" type="TxLink">
              <a:rPr lang="en-US" sz="1100" b="0" i="0" u="none" strike="noStrike">
                <a:solidFill>
                  <a:srgbClr val="FFFFFF"/>
                </a:solidFill>
                <a:latin typeface="Calibri"/>
                <a:ea typeface="Calibri"/>
                <a:cs typeface="Calibri"/>
              </a:rPr>
              <a:pPr algn="ctr"/>
              <a:t>Branch </a:t>
            </a:fld>
            <a:endParaRPr lang="en-US" sz="1100" b="0" i="0" u="none" strike="noStrike">
              <a:solidFill>
                <a:schemeClr val="bg1"/>
              </a:solidFill>
              <a:latin typeface="Calibri"/>
              <a:ea typeface="Calibri"/>
              <a:cs typeface="Calibri"/>
            </a:endParaRPr>
          </a:p>
        </xdr:txBody>
      </xdr:sp>
      <xdr:sp macro="" textlink="PivotTables!CZ5">
        <xdr:nvSpPr>
          <xdr:cNvPr id="96" name="TextBox 95">
            <a:extLst>
              <a:ext uri="{FF2B5EF4-FFF2-40B4-BE49-F238E27FC236}">
                <a16:creationId xmlns:a16="http://schemas.microsoft.com/office/drawing/2014/main" id="{DD473FD6-1698-71E8-19F8-2F880060BC54}"/>
              </a:ext>
            </a:extLst>
          </xdr:cNvPr>
          <xdr:cNvSpPr txBox="1"/>
        </xdr:nvSpPr>
        <xdr:spPr>
          <a:xfrm>
            <a:off x="13677122" y="6500327"/>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CB8D145-D3B1-4AB7-9171-03A6086A53FD}" type="TxLink">
              <a:rPr lang="en-US" sz="1400" b="0" i="0" u="none" strike="noStrike">
                <a:solidFill>
                  <a:srgbClr val="FFFFFF"/>
                </a:solidFill>
                <a:latin typeface="Calibri"/>
                <a:ea typeface="Calibri"/>
                <a:cs typeface="Calibri"/>
              </a:rPr>
              <a:pPr algn="ctr"/>
              <a:t> 51,804 </a:t>
            </a:fld>
            <a:endParaRPr lang="en-US" sz="1100" b="0" i="0" u="none" strike="noStrike">
              <a:solidFill>
                <a:schemeClr val="bg1"/>
              </a:solidFill>
              <a:latin typeface="+mn-lt"/>
              <a:ea typeface="Calibri"/>
              <a:cs typeface="Calibri"/>
            </a:endParaRPr>
          </a:p>
        </xdr:txBody>
      </xdr:sp>
      <xdr:grpSp>
        <xdr:nvGrpSpPr>
          <xdr:cNvPr id="161" name="Group 160">
            <a:extLst>
              <a:ext uri="{FF2B5EF4-FFF2-40B4-BE49-F238E27FC236}">
                <a16:creationId xmlns:a16="http://schemas.microsoft.com/office/drawing/2014/main" id="{D97C64D0-F3C9-D0DF-F6FE-537951E47BBF}"/>
              </a:ext>
            </a:extLst>
          </xdr:cNvPr>
          <xdr:cNvGrpSpPr/>
        </xdr:nvGrpSpPr>
        <xdr:grpSpPr>
          <a:xfrm>
            <a:off x="13929826" y="5886061"/>
            <a:ext cx="419878" cy="419878"/>
            <a:chOff x="13929826" y="5886061"/>
            <a:chExt cx="419878" cy="419878"/>
          </a:xfrm>
        </xdr:grpSpPr>
        <xdr:sp macro="" textlink="">
          <xdr:nvSpPr>
            <xdr:cNvPr id="110" name="Rectangle: Rounded Corners 109">
              <a:extLst>
                <a:ext uri="{FF2B5EF4-FFF2-40B4-BE49-F238E27FC236}">
                  <a16:creationId xmlns:a16="http://schemas.microsoft.com/office/drawing/2014/main" id="{E84426FA-4DDA-442F-819A-DF0F28A361FB}"/>
                </a:ext>
              </a:extLst>
            </xdr:cNvPr>
            <xdr:cNvSpPr/>
          </xdr:nvSpPr>
          <xdr:spPr>
            <a:xfrm>
              <a:off x="13929826" y="5886061"/>
              <a:ext cx="419878" cy="419878"/>
            </a:xfrm>
            <a:prstGeom prst="roundRect">
              <a:avLst/>
            </a:prstGeom>
            <a:solidFill>
              <a:schemeClr val="tx1"/>
            </a:solidFill>
            <a:ln w="3175">
              <a:solidFill>
                <a:schemeClr val="bg1">
                  <a:alpha val="4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0" name="Graphic 159" descr="Building with solid fill">
              <a:extLst>
                <a:ext uri="{FF2B5EF4-FFF2-40B4-BE49-F238E27FC236}">
                  <a16:creationId xmlns:a16="http://schemas.microsoft.com/office/drawing/2014/main" id="{6685BAFB-AC5F-4B51-A870-EDAA1466D6C5}"/>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3969621" y="5954313"/>
              <a:ext cx="340288" cy="283374"/>
            </a:xfrm>
            <a:prstGeom prst="rect">
              <a:avLst/>
            </a:prstGeom>
          </xdr:spPr>
        </xdr:pic>
      </xdr:grpSp>
    </xdr:grpSp>
    <xdr:clientData/>
  </xdr:twoCellAnchor>
  <xdr:twoCellAnchor editAs="absolute">
    <xdr:from>
      <xdr:col>14</xdr:col>
      <xdr:colOff>572277</xdr:colOff>
      <xdr:row>31</xdr:row>
      <xdr:rowOff>121297</xdr:rowOff>
    </xdr:from>
    <xdr:to>
      <xdr:col>16</xdr:col>
      <xdr:colOff>284583</xdr:colOff>
      <xdr:row>36</xdr:row>
      <xdr:rowOff>74837</xdr:rowOff>
    </xdr:to>
    <xdr:grpSp>
      <xdr:nvGrpSpPr>
        <xdr:cNvPr id="62" name="Group 61">
          <a:extLst>
            <a:ext uri="{FF2B5EF4-FFF2-40B4-BE49-F238E27FC236}">
              <a16:creationId xmlns:a16="http://schemas.microsoft.com/office/drawing/2014/main" id="{F5EE21BF-B83B-DA47-3973-F3F5CAB1D9DD}"/>
            </a:ext>
          </a:extLst>
        </xdr:cNvPr>
        <xdr:cNvGrpSpPr/>
      </xdr:nvGrpSpPr>
      <xdr:grpSpPr>
        <a:xfrm>
          <a:off x="9063134" y="5906277"/>
          <a:ext cx="925286" cy="886601"/>
          <a:chOff x="9063134" y="5906277"/>
          <a:chExt cx="925286" cy="886601"/>
        </a:xfrm>
      </xdr:grpSpPr>
      <xdr:grpSp>
        <xdr:nvGrpSpPr>
          <xdr:cNvPr id="143" name="Group 142">
            <a:extLst>
              <a:ext uri="{FF2B5EF4-FFF2-40B4-BE49-F238E27FC236}">
                <a16:creationId xmlns:a16="http://schemas.microsoft.com/office/drawing/2014/main" id="{89638AE0-3EC8-BAAA-82EC-B2265841A0D8}"/>
              </a:ext>
            </a:extLst>
          </xdr:cNvPr>
          <xdr:cNvGrpSpPr/>
        </xdr:nvGrpSpPr>
        <xdr:grpSpPr>
          <a:xfrm>
            <a:off x="9063134" y="5906277"/>
            <a:ext cx="925286" cy="886601"/>
            <a:chOff x="9335277" y="5284236"/>
            <a:chExt cx="925286" cy="886601"/>
          </a:xfrm>
        </xdr:grpSpPr>
        <xdr:sp macro="" textlink="PivotTables!CY7">
          <xdr:nvSpPr>
            <xdr:cNvPr id="99" name="TextBox 98">
              <a:extLst>
                <a:ext uri="{FF2B5EF4-FFF2-40B4-BE49-F238E27FC236}">
                  <a16:creationId xmlns:a16="http://schemas.microsoft.com/office/drawing/2014/main" id="{DD8DC6A1-53F3-F4C1-D76A-308CE95543DA}"/>
                </a:ext>
              </a:extLst>
            </xdr:cNvPr>
            <xdr:cNvSpPr txBox="1"/>
          </xdr:nvSpPr>
          <xdr:spPr>
            <a:xfrm>
              <a:off x="9335277" y="5672915"/>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4C53D8D-9165-4BF7-9C03-2404C43E25F1}" type="TxLink">
                <a:rPr lang="en-US" sz="1100" b="0" i="0" u="none" strike="noStrike">
                  <a:solidFill>
                    <a:srgbClr val="FFFFFF"/>
                  </a:solidFill>
                  <a:latin typeface="Calibri"/>
                  <a:ea typeface="Calibri"/>
                  <a:cs typeface="Calibri"/>
                </a:rPr>
                <a:pPr algn="ctr"/>
                <a:t>Shipment</a:t>
              </a:fld>
              <a:endParaRPr lang="en-US" sz="1100" b="0" i="0" u="none" strike="noStrike">
                <a:solidFill>
                  <a:schemeClr val="bg1"/>
                </a:solidFill>
                <a:latin typeface="Calibri"/>
                <a:ea typeface="Calibri"/>
                <a:cs typeface="Calibri"/>
              </a:endParaRPr>
            </a:p>
          </xdr:txBody>
        </xdr:sp>
        <xdr:sp macro="" textlink="PivotTables!CZ7">
          <xdr:nvSpPr>
            <xdr:cNvPr id="101" name="TextBox 100">
              <a:extLst>
                <a:ext uri="{FF2B5EF4-FFF2-40B4-BE49-F238E27FC236}">
                  <a16:creationId xmlns:a16="http://schemas.microsoft.com/office/drawing/2014/main" id="{34A3ABFB-3935-9C73-0345-74921DB9DD87}"/>
                </a:ext>
              </a:extLst>
            </xdr:cNvPr>
            <xdr:cNvSpPr txBox="1"/>
          </xdr:nvSpPr>
          <xdr:spPr>
            <a:xfrm>
              <a:off x="9335277" y="5906277"/>
              <a:ext cx="925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CFFB60C-5756-4403-9289-63A19E022690}" type="TxLink">
                <a:rPr lang="en-US" sz="1400" b="0" i="0" u="none" strike="noStrike">
                  <a:solidFill>
                    <a:srgbClr val="FFFFFF"/>
                  </a:solidFill>
                  <a:latin typeface="Calibri"/>
                  <a:ea typeface="Calibri"/>
                  <a:cs typeface="Calibri"/>
                </a:rPr>
                <a:pPr algn="ctr"/>
                <a:t> 53,803 </a:t>
              </a:fld>
              <a:endParaRPr lang="en-US" sz="1100" b="0" i="0" u="none" strike="noStrike">
                <a:solidFill>
                  <a:schemeClr val="bg1"/>
                </a:solidFill>
                <a:latin typeface="+mn-lt"/>
                <a:ea typeface="Calibri"/>
                <a:cs typeface="Calibri"/>
              </a:endParaRPr>
            </a:p>
          </xdr:txBody>
        </xdr:sp>
        <xdr:grpSp>
          <xdr:nvGrpSpPr>
            <xdr:cNvPr id="141" name="Group 140">
              <a:extLst>
                <a:ext uri="{FF2B5EF4-FFF2-40B4-BE49-F238E27FC236}">
                  <a16:creationId xmlns:a16="http://schemas.microsoft.com/office/drawing/2014/main" id="{1635BEAB-8943-B9AE-64B2-0C18BFCE2E00}"/>
                </a:ext>
              </a:extLst>
            </xdr:cNvPr>
            <xdr:cNvGrpSpPr/>
          </xdr:nvGrpSpPr>
          <xdr:grpSpPr>
            <a:xfrm>
              <a:off x="9587981" y="5284236"/>
              <a:ext cx="419878" cy="419878"/>
              <a:chOff x="4288971" y="859971"/>
              <a:chExt cx="419878" cy="419878"/>
            </a:xfrm>
          </xdr:grpSpPr>
          <xdr:sp macro="" textlink="">
            <xdr:nvSpPr>
              <xdr:cNvPr id="111" name="Rectangle: Rounded Corners 110">
                <a:extLst>
                  <a:ext uri="{FF2B5EF4-FFF2-40B4-BE49-F238E27FC236}">
                    <a16:creationId xmlns:a16="http://schemas.microsoft.com/office/drawing/2014/main" id="{B72BC14F-414E-4895-AFD6-D0E45817E0F5}"/>
                  </a:ext>
                </a:extLst>
              </xdr:cNvPr>
              <xdr:cNvSpPr/>
            </xdr:nvSpPr>
            <xdr:spPr>
              <a:xfrm>
                <a:off x="4288971" y="859971"/>
                <a:ext cx="419878" cy="419878"/>
              </a:xfrm>
              <a:prstGeom prst="roundRect">
                <a:avLst/>
              </a:prstGeom>
              <a:solidFill>
                <a:schemeClr val="tx1"/>
              </a:solidFill>
              <a:ln w="3175">
                <a:solidFill>
                  <a:schemeClr val="bg1">
                    <a:alpha val="4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0" name="Picture 139" descr="Premium Vector | Delivery minimal vector line icon on 3d button isolated on  black background premium vector">
                <a:extLst>
                  <a:ext uri="{FF2B5EF4-FFF2-40B4-BE49-F238E27FC236}">
                    <a16:creationId xmlns:a16="http://schemas.microsoft.com/office/drawing/2014/main" id="{B8CAB6DB-D7C2-1E7D-B220-4B97146448D4}"/>
                  </a:ext>
                </a:extLst>
              </xdr:cNvPr>
              <xdr:cNvPicPr>
                <a:picLocks noChangeAspect="1" noChangeArrowheads="1"/>
              </xdr:cNvPicPr>
            </xdr:nvPicPr>
            <xdr:blipFill rotWithShape="1">
              <a:blip xmlns:r="http://schemas.openxmlformats.org/officeDocument/2006/relationships" r:embed="rId33" cstate="print">
                <a:alphaModFix/>
                <a:extLst>
                  <a:ext uri="{BEBA8EAE-BF5A-486C-A8C5-ECC9F3942E4B}">
                    <a14:imgProps xmlns:a14="http://schemas.microsoft.com/office/drawing/2010/main">
                      <a14:imgLayer r:embed="rId34">
                        <a14:imgEffect>
                          <a14:sharpenSoften amount="50000"/>
                        </a14:imgEffect>
                        <a14:imgEffect>
                          <a14:saturation sat="0"/>
                        </a14:imgEffect>
                      </a14:imgLayer>
                    </a14:imgProps>
                  </a:ext>
                  <a:ext uri="{28A0092B-C50C-407E-A947-70E740481C1C}">
                    <a14:useLocalDpi xmlns:a14="http://schemas.microsoft.com/office/drawing/2010/main" val="0"/>
                  </a:ext>
                </a:extLst>
              </a:blip>
              <a:srcRect l="24485" t="29513" r="23273" b="41868"/>
              <a:stretch/>
            </xdr:blipFill>
            <xdr:spPr bwMode="auto">
              <a:xfrm>
                <a:off x="4309861" y="959645"/>
                <a:ext cx="378098" cy="220530"/>
              </a:xfrm>
              <a:prstGeom prst="rect">
                <a:avLst/>
              </a:prstGeom>
              <a:noFill/>
              <a:ln>
                <a:noFill/>
              </a:ln>
              <a:extLst>
                <a:ext uri="{909E8E84-426E-40DD-AFC4-6F175D3DCCD1}">
                  <a14:hiddenFill xmlns:a14="http://schemas.microsoft.com/office/drawing/2010/main">
                    <a:solidFill>
                      <a:srgbClr val="FFFFFF"/>
                    </a:solidFill>
                  </a14:hiddenFill>
                </a:ext>
              </a:extLst>
            </xdr:spPr>
          </xdr:pic>
        </xdr:grpSp>
      </xdr:grpSp>
      <xdr:sp macro="" textlink="">
        <xdr:nvSpPr>
          <xdr:cNvPr id="38" name="Rectangle: Rounded Corners 37">
            <a:extLst>
              <a:ext uri="{FF2B5EF4-FFF2-40B4-BE49-F238E27FC236}">
                <a16:creationId xmlns:a16="http://schemas.microsoft.com/office/drawing/2014/main" id="{7DBDBB7B-78E6-00AE-2F9E-2EA1E0358A41}"/>
              </a:ext>
            </a:extLst>
          </xdr:cNvPr>
          <xdr:cNvSpPr/>
        </xdr:nvSpPr>
        <xdr:spPr>
          <a:xfrm>
            <a:off x="9346163" y="5987143"/>
            <a:ext cx="381000" cy="295469"/>
          </a:xfrm>
          <a:prstGeom prst="roundRect">
            <a:avLst/>
          </a:prstGeom>
          <a:solidFill>
            <a:schemeClr val="bg2">
              <a:lumMod val="10000"/>
              <a:alpha val="6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223024</xdr:colOff>
      <xdr:row>21</xdr:row>
      <xdr:rowOff>154831</xdr:rowOff>
    </xdr:from>
    <xdr:to>
      <xdr:col>3</xdr:col>
      <xdr:colOff>497306</xdr:colOff>
      <xdr:row>31</xdr:row>
      <xdr:rowOff>32084</xdr:rowOff>
    </xdr:to>
    <xdr:grpSp>
      <xdr:nvGrpSpPr>
        <xdr:cNvPr id="96" name="Group 95">
          <a:extLst>
            <a:ext uri="{FF2B5EF4-FFF2-40B4-BE49-F238E27FC236}">
              <a16:creationId xmlns:a16="http://schemas.microsoft.com/office/drawing/2014/main" id="{A4BFDA22-E9F3-9125-A8E0-F909DC479655}"/>
            </a:ext>
          </a:extLst>
        </xdr:cNvPr>
        <xdr:cNvGrpSpPr/>
      </xdr:nvGrpSpPr>
      <xdr:grpSpPr>
        <a:xfrm>
          <a:off x="223024" y="4028999"/>
          <a:ext cx="2103082" cy="1722096"/>
          <a:chOff x="7280771" y="7976450"/>
          <a:chExt cx="1481740" cy="1657119"/>
        </a:xfrm>
      </xdr:grpSpPr>
      <xdr:sp macro="" textlink="">
        <xdr:nvSpPr>
          <xdr:cNvPr id="60" name="TextBox 59">
            <a:extLst>
              <a:ext uri="{FF2B5EF4-FFF2-40B4-BE49-F238E27FC236}">
                <a16:creationId xmlns:a16="http://schemas.microsoft.com/office/drawing/2014/main" id="{392F43AC-00C6-CC2F-EC37-FD11A59E6B8A}"/>
              </a:ext>
            </a:extLst>
          </xdr:cNvPr>
          <xdr:cNvSpPr txBox="1"/>
        </xdr:nvSpPr>
        <xdr:spPr>
          <a:xfrm>
            <a:off x="7280771" y="7976450"/>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1" name="TextBox 60">
            <a:extLst>
              <a:ext uri="{FF2B5EF4-FFF2-40B4-BE49-F238E27FC236}">
                <a16:creationId xmlns:a16="http://schemas.microsoft.com/office/drawing/2014/main" id="{ACACD62D-55C3-4B92-9899-90BA4C5B5AAB}"/>
              </a:ext>
            </a:extLst>
          </xdr:cNvPr>
          <xdr:cNvSpPr txBox="1"/>
        </xdr:nvSpPr>
        <xdr:spPr>
          <a:xfrm>
            <a:off x="7535279" y="7976450"/>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2" name="TextBox 61">
            <a:extLst>
              <a:ext uri="{FF2B5EF4-FFF2-40B4-BE49-F238E27FC236}">
                <a16:creationId xmlns:a16="http://schemas.microsoft.com/office/drawing/2014/main" id="{24C1C10A-528B-444B-8DE9-6A01918C5B7B}"/>
              </a:ext>
            </a:extLst>
          </xdr:cNvPr>
          <xdr:cNvSpPr txBox="1"/>
        </xdr:nvSpPr>
        <xdr:spPr>
          <a:xfrm>
            <a:off x="7789787" y="7976450"/>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3" name="TextBox 62">
            <a:extLst>
              <a:ext uri="{FF2B5EF4-FFF2-40B4-BE49-F238E27FC236}">
                <a16:creationId xmlns:a16="http://schemas.microsoft.com/office/drawing/2014/main" id="{99EA38F7-1F77-49A4-BDE7-26683AF1CEED}"/>
              </a:ext>
            </a:extLst>
          </xdr:cNvPr>
          <xdr:cNvSpPr txBox="1"/>
        </xdr:nvSpPr>
        <xdr:spPr>
          <a:xfrm>
            <a:off x="8044295" y="7976450"/>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4" name="TextBox 63">
            <a:extLst>
              <a:ext uri="{FF2B5EF4-FFF2-40B4-BE49-F238E27FC236}">
                <a16:creationId xmlns:a16="http://schemas.microsoft.com/office/drawing/2014/main" id="{F8D43629-FDC3-49F5-8C8B-6F521C6715D3}"/>
              </a:ext>
            </a:extLst>
          </xdr:cNvPr>
          <xdr:cNvSpPr txBox="1"/>
        </xdr:nvSpPr>
        <xdr:spPr>
          <a:xfrm>
            <a:off x="8298803" y="7976450"/>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5" name="TextBox 64">
            <a:extLst>
              <a:ext uri="{FF2B5EF4-FFF2-40B4-BE49-F238E27FC236}">
                <a16:creationId xmlns:a16="http://schemas.microsoft.com/office/drawing/2014/main" id="{FC191477-E212-4046-A4D5-FF3759408F33}"/>
              </a:ext>
            </a:extLst>
          </xdr:cNvPr>
          <xdr:cNvSpPr txBox="1"/>
        </xdr:nvSpPr>
        <xdr:spPr>
          <a:xfrm>
            <a:off x="8553311" y="7976450"/>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6" name="TextBox 65">
            <a:extLst>
              <a:ext uri="{FF2B5EF4-FFF2-40B4-BE49-F238E27FC236}">
                <a16:creationId xmlns:a16="http://schemas.microsoft.com/office/drawing/2014/main" id="{01E0776F-C474-4C10-9680-47D00064E7E7}"/>
              </a:ext>
            </a:extLst>
          </xdr:cNvPr>
          <xdr:cNvSpPr txBox="1"/>
        </xdr:nvSpPr>
        <xdr:spPr>
          <a:xfrm>
            <a:off x="7535279" y="8255489"/>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7" name="TextBox 66">
            <a:extLst>
              <a:ext uri="{FF2B5EF4-FFF2-40B4-BE49-F238E27FC236}">
                <a16:creationId xmlns:a16="http://schemas.microsoft.com/office/drawing/2014/main" id="{23D32F1C-49B4-4FFF-A047-8BAECA25B6A8}"/>
              </a:ext>
            </a:extLst>
          </xdr:cNvPr>
          <xdr:cNvSpPr txBox="1"/>
        </xdr:nvSpPr>
        <xdr:spPr>
          <a:xfrm>
            <a:off x="7535279" y="8535597"/>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8" name="TextBox 67">
            <a:extLst>
              <a:ext uri="{FF2B5EF4-FFF2-40B4-BE49-F238E27FC236}">
                <a16:creationId xmlns:a16="http://schemas.microsoft.com/office/drawing/2014/main" id="{52E83E85-E400-45CE-9142-A8C29E954AE6}"/>
              </a:ext>
            </a:extLst>
          </xdr:cNvPr>
          <xdr:cNvSpPr txBox="1"/>
        </xdr:nvSpPr>
        <xdr:spPr>
          <a:xfrm>
            <a:off x="7535279" y="8814636"/>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69" name="TextBox 68">
            <a:extLst>
              <a:ext uri="{FF2B5EF4-FFF2-40B4-BE49-F238E27FC236}">
                <a16:creationId xmlns:a16="http://schemas.microsoft.com/office/drawing/2014/main" id="{A3977E6D-513E-4E98-BC46-808DE1F053FB}"/>
              </a:ext>
            </a:extLst>
          </xdr:cNvPr>
          <xdr:cNvSpPr txBox="1"/>
        </xdr:nvSpPr>
        <xdr:spPr>
          <a:xfrm>
            <a:off x="7280771" y="93737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0" name="TextBox 69">
            <a:extLst>
              <a:ext uri="{FF2B5EF4-FFF2-40B4-BE49-F238E27FC236}">
                <a16:creationId xmlns:a16="http://schemas.microsoft.com/office/drawing/2014/main" id="{D7106042-EEFF-4332-8BBD-7118D31CD4F3}"/>
              </a:ext>
            </a:extLst>
          </xdr:cNvPr>
          <xdr:cNvSpPr txBox="1"/>
        </xdr:nvSpPr>
        <xdr:spPr>
          <a:xfrm>
            <a:off x="7280771" y="8535597"/>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1" name="TextBox 70">
            <a:extLst>
              <a:ext uri="{FF2B5EF4-FFF2-40B4-BE49-F238E27FC236}">
                <a16:creationId xmlns:a16="http://schemas.microsoft.com/office/drawing/2014/main" id="{06428665-C58E-40F8-B8C0-880F312A441F}"/>
              </a:ext>
            </a:extLst>
          </xdr:cNvPr>
          <xdr:cNvSpPr txBox="1"/>
        </xdr:nvSpPr>
        <xdr:spPr>
          <a:xfrm>
            <a:off x="7280771" y="8255489"/>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2" name="TextBox 71">
            <a:extLst>
              <a:ext uri="{FF2B5EF4-FFF2-40B4-BE49-F238E27FC236}">
                <a16:creationId xmlns:a16="http://schemas.microsoft.com/office/drawing/2014/main" id="{459F5174-B724-4CE1-8775-CC3EE16680A4}"/>
              </a:ext>
            </a:extLst>
          </xdr:cNvPr>
          <xdr:cNvSpPr txBox="1"/>
        </xdr:nvSpPr>
        <xdr:spPr>
          <a:xfrm>
            <a:off x="7280771" y="8814636"/>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3" name="TextBox 72">
            <a:extLst>
              <a:ext uri="{FF2B5EF4-FFF2-40B4-BE49-F238E27FC236}">
                <a16:creationId xmlns:a16="http://schemas.microsoft.com/office/drawing/2014/main" id="{6061B511-1843-4B1D-9CAF-BF797C231FA4}"/>
              </a:ext>
            </a:extLst>
          </xdr:cNvPr>
          <xdr:cNvSpPr txBox="1"/>
        </xdr:nvSpPr>
        <xdr:spPr>
          <a:xfrm>
            <a:off x="7280771" y="9093675"/>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4" name="TextBox 73">
            <a:extLst>
              <a:ext uri="{FF2B5EF4-FFF2-40B4-BE49-F238E27FC236}">
                <a16:creationId xmlns:a16="http://schemas.microsoft.com/office/drawing/2014/main" id="{7A66F1A8-845A-43E3-864F-ABA2DB0AC974}"/>
              </a:ext>
            </a:extLst>
          </xdr:cNvPr>
          <xdr:cNvSpPr txBox="1"/>
        </xdr:nvSpPr>
        <xdr:spPr>
          <a:xfrm>
            <a:off x="7535279" y="9093675"/>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5" name="TextBox 74">
            <a:extLst>
              <a:ext uri="{FF2B5EF4-FFF2-40B4-BE49-F238E27FC236}">
                <a16:creationId xmlns:a16="http://schemas.microsoft.com/office/drawing/2014/main" id="{0CAADD2B-91DB-4C6D-B698-0FB97B778DF7}"/>
              </a:ext>
            </a:extLst>
          </xdr:cNvPr>
          <xdr:cNvSpPr txBox="1"/>
        </xdr:nvSpPr>
        <xdr:spPr>
          <a:xfrm>
            <a:off x="7535279" y="93737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6" name="TextBox 75">
            <a:extLst>
              <a:ext uri="{FF2B5EF4-FFF2-40B4-BE49-F238E27FC236}">
                <a16:creationId xmlns:a16="http://schemas.microsoft.com/office/drawing/2014/main" id="{1579E616-31A0-4BEE-95C7-96E7B3E33649}"/>
              </a:ext>
            </a:extLst>
          </xdr:cNvPr>
          <xdr:cNvSpPr txBox="1"/>
        </xdr:nvSpPr>
        <xdr:spPr>
          <a:xfrm>
            <a:off x="7789787" y="8255489"/>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7" name="TextBox 76">
            <a:extLst>
              <a:ext uri="{FF2B5EF4-FFF2-40B4-BE49-F238E27FC236}">
                <a16:creationId xmlns:a16="http://schemas.microsoft.com/office/drawing/2014/main" id="{E8273D21-82E9-4201-9A90-9429C5D9D1C8}"/>
              </a:ext>
            </a:extLst>
          </xdr:cNvPr>
          <xdr:cNvSpPr txBox="1"/>
        </xdr:nvSpPr>
        <xdr:spPr>
          <a:xfrm>
            <a:off x="7789787" y="8535597"/>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8" name="TextBox 77">
            <a:extLst>
              <a:ext uri="{FF2B5EF4-FFF2-40B4-BE49-F238E27FC236}">
                <a16:creationId xmlns:a16="http://schemas.microsoft.com/office/drawing/2014/main" id="{C96841BA-E8A5-4344-9AB3-9AAA0DBC18AC}"/>
              </a:ext>
            </a:extLst>
          </xdr:cNvPr>
          <xdr:cNvSpPr txBox="1"/>
        </xdr:nvSpPr>
        <xdr:spPr>
          <a:xfrm>
            <a:off x="7789787" y="8814636"/>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79" name="TextBox 78">
            <a:extLst>
              <a:ext uri="{FF2B5EF4-FFF2-40B4-BE49-F238E27FC236}">
                <a16:creationId xmlns:a16="http://schemas.microsoft.com/office/drawing/2014/main" id="{F2C4ED65-C229-4CC8-B77B-D654CD5698A0}"/>
              </a:ext>
            </a:extLst>
          </xdr:cNvPr>
          <xdr:cNvSpPr txBox="1"/>
        </xdr:nvSpPr>
        <xdr:spPr>
          <a:xfrm>
            <a:off x="7789787" y="9093675"/>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0" name="TextBox 79">
            <a:extLst>
              <a:ext uri="{FF2B5EF4-FFF2-40B4-BE49-F238E27FC236}">
                <a16:creationId xmlns:a16="http://schemas.microsoft.com/office/drawing/2014/main" id="{515F996D-92AF-4199-A870-306F10471086}"/>
              </a:ext>
            </a:extLst>
          </xdr:cNvPr>
          <xdr:cNvSpPr txBox="1"/>
        </xdr:nvSpPr>
        <xdr:spPr>
          <a:xfrm>
            <a:off x="7789787" y="93737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1" name="TextBox 80">
            <a:extLst>
              <a:ext uri="{FF2B5EF4-FFF2-40B4-BE49-F238E27FC236}">
                <a16:creationId xmlns:a16="http://schemas.microsoft.com/office/drawing/2014/main" id="{4245B0EC-76CE-4043-995A-C7BCF83CBD85}"/>
              </a:ext>
            </a:extLst>
          </xdr:cNvPr>
          <xdr:cNvSpPr txBox="1"/>
        </xdr:nvSpPr>
        <xdr:spPr>
          <a:xfrm>
            <a:off x="8044295" y="8255917"/>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2" name="TextBox 81">
            <a:extLst>
              <a:ext uri="{FF2B5EF4-FFF2-40B4-BE49-F238E27FC236}">
                <a16:creationId xmlns:a16="http://schemas.microsoft.com/office/drawing/2014/main" id="{DE8857C9-E93F-4822-A642-5B6710144809}"/>
              </a:ext>
            </a:extLst>
          </xdr:cNvPr>
          <xdr:cNvSpPr txBox="1"/>
        </xdr:nvSpPr>
        <xdr:spPr>
          <a:xfrm>
            <a:off x="8298803" y="8255917"/>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3" name="TextBox 82">
            <a:extLst>
              <a:ext uri="{FF2B5EF4-FFF2-40B4-BE49-F238E27FC236}">
                <a16:creationId xmlns:a16="http://schemas.microsoft.com/office/drawing/2014/main" id="{31C4A5A5-9D47-4F0D-AF2F-E92EDFBB5830}"/>
              </a:ext>
            </a:extLst>
          </xdr:cNvPr>
          <xdr:cNvSpPr txBox="1"/>
        </xdr:nvSpPr>
        <xdr:spPr>
          <a:xfrm>
            <a:off x="8553311" y="8255917"/>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4" name="TextBox 83">
            <a:extLst>
              <a:ext uri="{FF2B5EF4-FFF2-40B4-BE49-F238E27FC236}">
                <a16:creationId xmlns:a16="http://schemas.microsoft.com/office/drawing/2014/main" id="{393C384E-131B-464D-A5A7-6B3A78281B1A}"/>
              </a:ext>
            </a:extLst>
          </xdr:cNvPr>
          <xdr:cNvSpPr txBox="1"/>
        </xdr:nvSpPr>
        <xdr:spPr>
          <a:xfrm>
            <a:off x="8044295" y="85353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5" name="TextBox 84">
            <a:extLst>
              <a:ext uri="{FF2B5EF4-FFF2-40B4-BE49-F238E27FC236}">
                <a16:creationId xmlns:a16="http://schemas.microsoft.com/office/drawing/2014/main" id="{4A8A271A-D660-4A54-AC60-EDF32E9AE463}"/>
              </a:ext>
            </a:extLst>
          </xdr:cNvPr>
          <xdr:cNvSpPr txBox="1"/>
        </xdr:nvSpPr>
        <xdr:spPr>
          <a:xfrm>
            <a:off x="8044295" y="8814852"/>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6" name="TextBox 85">
            <a:extLst>
              <a:ext uri="{FF2B5EF4-FFF2-40B4-BE49-F238E27FC236}">
                <a16:creationId xmlns:a16="http://schemas.microsoft.com/office/drawing/2014/main" id="{8934D48B-2071-403D-9F2C-D0314A512EE2}"/>
              </a:ext>
            </a:extLst>
          </xdr:cNvPr>
          <xdr:cNvSpPr txBox="1"/>
        </xdr:nvSpPr>
        <xdr:spPr>
          <a:xfrm>
            <a:off x="8044295" y="9094318"/>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7" name="TextBox 86">
            <a:extLst>
              <a:ext uri="{FF2B5EF4-FFF2-40B4-BE49-F238E27FC236}">
                <a16:creationId xmlns:a16="http://schemas.microsoft.com/office/drawing/2014/main" id="{C2A5B712-3FBE-4A56-BF06-0A635441906C}"/>
              </a:ext>
            </a:extLst>
          </xdr:cNvPr>
          <xdr:cNvSpPr txBox="1"/>
        </xdr:nvSpPr>
        <xdr:spPr>
          <a:xfrm>
            <a:off x="8044295" y="93737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8" name="TextBox 87">
            <a:extLst>
              <a:ext uri="{FF2B5EF4-FFF2-40B4-BE49-F238E27FC236}">
                <a16:creationId xmlns:a16="http://schemas.microsoft.com/office/drawing/2014/main" id="{93926BDE-14A0-4BE9-A9C9-98EFE2B15DEE}"/>
              </a:ext>
            </a:extLst>
          </xdr:cNvPr>
          <xdr:cNvSpPr txBox="1"/>
        </xdr:nvSpPr>
        <xdr:spPr>
          <a:xfrm>
            <a:off x="8298803" y="85353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89" name="TextBox 88">
            <a:extLst>
              <a:ext uri="{FF2B5EF4-FFF2-40B4-BE49-F238E27FC236}">
                <a16:creationId xmlns:a16="http://schemas.microsoft.com/office/drawing/2014/main" id="{1526BBE3-6777-437E-BB5A-E312CDD0EA1A}"/>
              </a:ext>
            </a:extLst>
          </xdr:cNvPr>
          <xdr:cNvSpPr txBox="1"/>
        </xdr:nvSpPr>
        <xdr:spPr>
          <a:xfrm>
            <a:off x="8553311" y="85353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90" name="TextBox 89">
            <a:extLst>
              <a:ext uri="{FF2B5EF4-FFF2-40B4-BE49-F238E27FC236}">
                <a16:creationId xmlns:a16="http://schemas.microsoft.com/office/drawing/2014/main" id="{264B9001-6C2D-45D8-92BB-6AABB1F0331E}"/>
              </a:ext>
            </a:extLst>
          </xdr:cNvPr>
          <xdr:cNvSpPr txBox="1"/>
        </xdr:nvSpPr>
        <xdr:spPr>
          <a:xfrm>
            <a:off x="8298803" y="8814852"/>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91" name="TextBox 90">
            <a:extLst>
              <a:ext uri="{FF2B5EF4-FFF2-40B4-BE49-F238E27FC236}">
                <a16:creationId xmlns:a16="http://schemas.microsoft.com/office/drawing/2014/main" id="{D8FE88C5-13DE-4C35-BD9F-0DD895E3D137}"/>
              </a:ext>
            </a:extLst>
          </xdr:cNvPr>
          <xdr:cNvSpPr txBox="1"/>
        </xdr:nvSpPr>
        <xdr:spPr>
          <a:xfrm>
            <a:off x="8298803" y="9094318"/>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92" name="TextBox 91">
            <a:extLst>
              <a:ext uri="{FF2B5EF4-FFF2-40B4-BE49-F238E27FC236}">
                <a16:creationId xmlns:a16="http://schemas.microsoft.com/office/drawing/2014/main" id="{E492E863-B87C-4C84-A079-870BCF4D0A7D}"/>
              </a:ext>
            </a:extLst>
          </xdr:cNvPr>
          <xdr:cNvSpPr txBox="1"/>
        </xdr:nvSpPr>
        <xdr:spPr>
          <a:xfrm>
            <a:off x="8298803" y="93737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93" name="TextBox 92">
            <a:extLst>
              <a:ext uri="{FF2B5EF4-FFF2-40B4-BE49-F238E27FC236}">
                <a16:creationId xmlns:a16="http://schemas.microsoft.com/office/drawing/2014/main" id="{C677A7DA-E98D-4534-B8F5-6047F9E0EF47}"/>
              </a:ext>
            </a:extLst>
          </xdr:cNvPr>
          <xdr:cNvSpPr txBox="1"/>
        </xdr:nvSpPr>
        <xdr:spPr>
          <a:xfrm>
            <a:off x="8553311" y="8814852"/>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94" name="TextBox 93">
            <a:extLst>
              <a:ext uri="{FF2B5EF4-FFF2-40B4-BE49-F238E27FC236}">
                <a16:creationId xmlns:a16="http://schemas.microsoft.com/office/drawing/2014/main" id="{673A5496-7337-4C0F-93D7-6C9D352FA2A3}"/>
              </a:ext>
            </a:extLst>
          </xdr:cNvPr>
          <xdr:cNvSpPr txBox="1"/>
        </xdr:nvSpPr>
        <xdr:spPr>
          <a:xfrm>
            <a:off x="8553311" y="9094318"/>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sp macro="" textlink="">
        <xdr:nvSpPr>
          <xdr:cNvPr id="95" name="TextBox 94">
            <a:extLst>
              <a:ext uri="{FF2B5EF4-FFF2-40B4-BE49-F238E27FC236}">
                <a16:creationId xmlns:a16="http://schemas.microsoft.com/office/drawing/2014/main" id="{1C6BBDDF-49AE-4901-B9CA-F4AA3C7AFFB1}"/>
              </a:ext>
            </a:extLst>
          </xdr:cNvPr>
          <xdr:cNvSpPr txBox="1"/>
        </xdr:nvSpPr>
        <xdr:spPr>
          <a:xfrm>
            <a:off x="8553311" y="9373784"/>
            <a:ext cx="209200" cy="259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100">
                <a:solidFill>
                  <a:schemeClr val="tx1">
                    <a:lumMod val="85000"/>
                    <a:lumOff val="15000"/>
                  </a:schemeClr>
                </a:solidFill>
              </a:rPr>
              <a:t>●</a:t>
            </a:r>
          </a:p>
        </xdr:txBody>
      </xdr:sp>
    </xdr:grpSp>
    <xdr:clientData/>
  </xdr:twoCellAnchor>
  <xdr:twoCellAnchor editAs="absolute">
    <xdr:from>
      <xdr:col>0</xdr:col>
      <xdr:colOff>292368</xdr:colOff>
      <xdr:row>3</xdr:row>
      <xdr:rowOff>8421</xdr:rowOff>
    </xdr:from>
    <xdr:to>
      <xdr:col>8</xdr:col>
      <xdr:colOff>279889</xdr:colOff>
      <xdr:row>7</xdr:row>
      <xdr:rowOff>53910</xdr:rowOff>
    </xdr:to>
    <xdr:grpSp>
      <xdr:nvGrpSpPr>
        <xdr:cNvPr id="18" name="Group 17">
          <a:extLst>
            <a:ext uri="{FF2B5EF4-FFF2-40B4-BE49-F238E27FC236}">
              <a16:creationId xmlns:a16="http://schemas.microsoft.com/office/drawing/2014/main" id="{0AE730E0-A779-FAA2-558C-AD1EF7727AFF}"/>
            </a:ext>
          </a:extLst>
        </xdr:cNvPr>
        <xdr:cNvGrpSpPr/>
      </xdr:nvGrpSpPr>
      <xdr:grpSpPr>
        <a:xfrm>
          <a:off x="292368" y="561874"/>
          <a:ext cx="4864321" cy="783425"/>
          <a:chOff x="220980" y="701040"/>
          <a:chExt cx="4864321" cy="775404"/>
        </a:xfrm>
      </xdr:grpSpPr>
      <xdr:sp macro="" textlink="">
        <xdr:nvSpPr>
          <xdr:cNvPr id="17" name="Callout: Right Arrow 16">
            <a:extLst>
              <a:ext uri="{FF2B5EF4-FFF2-40B4-BE49-F238E27FC236}">
                <a16:creationId xmlns:a16="http://schemas.microsoft.com/office/drawing/2014/main" id="{6573487E-6D0A-A10D-2403-7735FF8323E8}"/>
              </a:ext>
            </a:extLst>
          </xdr:cNvPr>
          <xdr:cNvSpPr/>
        </xdr:nvSpPr>
        <xdr:spPr>
          <a:xfrm>
            <a:off x="220980" y="701040"/>
            <a:ext cx="998220" cy="762000"/>
          </a:xfrm>
          <a:prstGeom prst="rightArrowCallout">
            <a:avLst>
              <a:gd name="adj1" fmla="val 32017"/>
              <a:gd name="adj2" fmla="val 37281"/>
              <a:gd name="adj3" fmla="val 40789"/>
              <a:gd name="adj4" fmla="val 38158"/>
            </a:avLst>
          </a:prstGeom>
          <a:solidFill>
            <a:schemeClr val="bg2">
              <a:lumMod val="2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DD33E805-8D95-7F6B-FDA8-8A6D876261AE}"/>
              </a:ext>
            </a:extLst>
          </xdr:cNvPr>
          <xdr:cNvSpPr txBox="1"/>
        </xdr:nvSpPr>
        <xdr:spPr>
          <a:xfrm>
            <a:off x="419100" y="716280"/>
            <a:ext cx="2257862"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bg1"/>
                </a:solidFill>
                <a:latin typeface="Bahnschrift Light" panose="020B0502040204020203" pitchFamily="34" charset="0"/>
              </a:rPr>
              <a:t>Annual Financial Satistics</a:t>
            </a:r>
          </a:p>
        </xdr:txBody>
      </xdr:sp>
      <xdr:sp macro="" textlink="">
        <xdr:nvSpPr>
          <xdr:cNvPr id="15" name="TextBox 14">
            <a:extLst>
              <a:ext uri="{FF2B5EF4-FFF2-40B4-BE49-F238E27FC236}">
                <a16:creationId xmlns:a16="http://schemas.microsoft.com/office/drawing/2014/main" id="{0ECF0AF5-C9A1-4445-B03D-F629B98CAA3A}"/>
              </a:ext>
            </a:extLst>
          </xdr:cNvPr>
          <xdr:cNvSpPr txBox="1"/>
        </xdr:nvSpPr>
        <xdr:spPr>
          <a:xfrm>
            <a:off x="381000" y="891540"/>
            <a:ext cx="4704301" cy="584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a:solidFill>
                  <a:schemeClr val="bg1"/>
                </a:solidFill>
                <a:latin typeface="Bahnschrift Light" panose="020B0502040204020203" pitchFamily="34" charset="0"/>
              </a:rPr>
              <a:t>Project</a:t>
            </a:r>
            <a:r>
              <a:rPr lang="en-IN" sz="3200" baseline="0">
                <a:solidFill>
                  <a:schemeClr val="bg1"/>
                </a:solidFill>
                <a:latin typeface="Bahnschrift Light" panose="020B0502040204020203" pitchFamily="34" charset="0"/>
              </a:rPr>
              <a:t> Status Reporting</a:t>
            </a:r>
            <a:endParaRPr lang="en-IN" sz="3200">
              <a:solidFill>
                <a:schemeClr val="bg1"/>
              </a:solidFill>
              <a:latin typeface="Bahnschrift Light" panose="020B0502040204020203" pitchFamily="34" charset="0"/>
            </a:endParaRPr>
          </a:p>
        </xdr:txBody>
      </xdr:sp>
    </xdr:grpSp>
    <xdr:clientData/>
  </xdr:twoCellAnchor>
  <xdr:twoCellAnchor editAs="absolute">
    <xdr:from>
      <xdr:col>0</xdr:col>
      <xdr:colOff>330067</xdr:colOff>
      <xdr:row>33</xdr:row>
      <xdr:rowOff>136359</xdr:rowOff>
    </xdr:from>
    <xdr:to>
      <xdr:col>3</xdr:col>
      <xdr:colOff>569495</xdr:colOff>
      <xdr:row>37</xdr:row>
      <xdr:rowOff>31683</xdr:rowOff>
    </xdr:to>
    <xdr:sp macro="" textlink="">
      <xdr:nvSpPr>
        <xdr:cNvPr id="19" name="Flowchart: Terminator 18">
          <a:extLst>
            <a:ext uri="{FF2B5EF4-FFF2-40B4-BE49-F238E27FC236}">
              <a16:creationId xmlns:a16="http://schemas.microsoft.com/office/drawing/2014/main" id="{9480B19C-15E5-CF53-26F0-0A8149AC50B0}"/>
            </a:ext>
          </a:extLst>
        </xdr:cNvPr>
        <xdr:cNvSpPr/>
      </xdr:nvSpPr>
      <xdr:spPr>
        <a:xfrm>
          <a:off x="330067" y="6224338"/>
          <a:ext cx="2068228" cy="633261"/>
        </a:xfrm>
        <a:prstGeom prst="flowChartTerminator">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bg1"/>
              </a:solidFill>
              <a:latin typeface="Bahnschrift" panose="020B0502040204020203" pitchFamily="34" charset="0"/>
            </a:rPr>
            <a:t>Project Process</a:t>
          </a:r>
        </a:p>
      </xdr:txBody>
    </xdr:sp>
    <xdr:clientData/>
  </xdr:twoCellAnchor>
  <xdr:twoCellAnchor editAs="absolute">
    <xdr:from>
      <xdr:col>0</xdr:col>
      <xdr:colOff>16042</xdr:colOff>
      <xdr:row>0</xdr:row>
      <xdr:rowOff>22861</xdr:rowOff>
    </xdr:from>
    <xdr:to>
      <xdr:col>25</xdr:col>
      <xdr:colOff>602649</xdr:colOff>
      <xdr:row>32</xdr:row>
      <xdr:rowOff>35895</xdr:rowOff>
    </xdr:to>
    <xdr:grpSp>
      <xdr:nvGrpSpPr>
        <xdr:cNvPr id="16" name="Group 15">
          <a:extLst>
            <a:ext uri="{FF2B5EF4-FFF2-40B4-BE49-F238E27FC236}">
              <a16:creationId xmlns:a16="http://schemas.microsoft.com/office/drawing/2014/main" id="{75F1EA25-2453-B5E4-4E08-CCD518BBFC04}"/>
            </a:ext>
          </a:extLst>
        </xdr:cNvPr>
        <xdr:cNvGrpSpPr/>
      </xdr:nvGrpSpPr>
      <xdr:grpSpPr>
        <a:xfrm>
          <a:off x="16042" y="22861"/>
          <a:ext cx="15826607" cy="5916529"/>
          <a:chOff x="0" y="7620"/>
          <a:chExt cx="15826607" cy="5863590"/>
        </a:xfrm>
      </xdr:grpSpPr>
      <xdr:sp macro="" textlink="">
        <xdr:nvSpPr>
          <xdr:cNvPr id="51" name="Minus Sign 50">
            <a:extLst>
              <a:ext uri="{FF2B5EF4-FFF2-40B4-BE49-F238E27FC236}">
                <a16:creationId xmlns:a16="http://schemas.microsoft.com/office/drawing/2014/main" id="{B4F5E8BA-EC93-20AC-D402-AB671BEFCB0B}"/>
              </a:ext>
            </a:extLst>
          </xdr:cNvPr>
          <xdr:cNvSpPr/>
        </xdr:nvSpPr>
        <xdr:spPr>
          <a:xfrm>
            <a:off x="6842760" y="1196340"/>
            <a:ext cx="4107180" cy="1706880"/>
          </a:xfrm>
          <a:prstGeom prst="mathMinus">
            <a:avLst/>
          </a:prstGeom>
          <a:gradFill>
            <a:gsLst>
              <a:gs pos="89000">
                <a:srgbClr val="0F49FB">
                  <a:alpha val="37000"/>
                </a:srgbClr>
              </a:gs>
              <a:gs pos="60000">
                <a:srgbClr val="FF5D84">
                  <a:alpha val="48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52" name="Wave 51">
            <a:extLst>
              <a:ext uri="{FF2B5EF4-FFF2-40B4-BE49-F238E27FC236}">
                <a16:creationId xmlns:a16="http://schemas.microsoft.com/office/drawing/2014/main" id="{BB4F6EDC-CCC3-417E-B814-C71BEA6633DA}"/>
              </a:ext>
            </a:extLst>
          </xdr:cNvPr>
          <xdr:cNvSpPr/>
        </xdr:nvSpPr>
        <xdr:spPr>
          <a:xfrm rot="1750440">
            <a:off x="7182483" y="2569437"/>
            <a:ext cx="3305785" cy="800433"/>
          </a:xfrm>
          <a:prstGeom prst="wave">
            <a:avLst>
              <a:gd name="adj1" fmla="val 20000"/>
              <a:gd name="adj2" fmla="val 0"/>
            </a:avLst>
          </a:prstGeom>
          <a:solidFill>
            <a:srgbClr val="FF6C8F">
              <a:alpha val="4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53" name="Wave 52">
            <a:extLst>
              <a:ext uri="{FF2B5EF4-FFF2-40B4-BE49-F238E27FC236}">
                <a16:creationId xmlns:a16="http://schemas.microsoft.com/office/drawing/2014/main" id="{DD10516C-118C-407F-90F6-586703843829}"/>
              </a:ext>
            </a:extLst>
          </xdr:cNvPr>
          <xdr:cNvSpPr/>
        </xdr:nvSpPr>
        <xdr:spPr>
          <a:xfrm rot="20081952" flipV="1">
            <a:off x="7086768" y="2616594"/>
            <a:ext cx="3560839" cy="776837"/>
          </a:xfrm>
          <a:prstGeom prst="wave">
            <a:avLst>
              <a:gd name="adj1" fmla="val 20000"/>
              <a:gd name="adj2" fmla="val 204"/>
            </a:avLst>
          </a:prstGeom>
          <a:gradFill>
            <a:gsLst>
              <a:gs pos="89000">
                <a:srgbClr val="0F49FB">
                  <a:alpha val="37000"/>
                </a:srgbClr>
              </a:gs>
              <a:gs pos="60000">
                <a:srgbClr val="FF5D84">
                  <a:alpha val="48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54" name="Wave 53">
            <a:extLst>
              <a:ext uri="{FF2B5EF4-FFF2-40B4-BE49-F238E27FC236}">
                <a16:creationId xmlns:a16="http://schemas.microsoft.com/office/drawing/2014/main" id="{054C7D2A-03FB-46AE-84BC-6A9761C51324}"/>
              </a:ext>
            </a:extLst>
          </xdr:cNvPr>
          <xdr:cNvSpPr/>
        </xdr:nvSpPr>
        <xdr:spPr>
          <a:xfrm rot="20284150" flipV="1">
            <a:off x="6960078" y="4161530"/>
            <a:ext cx="3689354" cy="741999"/>
          </a:xfrm>
          <a:prstGeom prst="wave">
            <a:avLst>
              <a:gd name="adj1" fmla="val 20000"/>
              <a:gd name="adj2" fmla="val 0"/>
            </a:avLst>
          </a:prstGeom>
          <a:gradFill>
            <a:gsLst>
              <a:gs pos="89000">
                <a:srgbClr val="0F49FB">
                  <a:alpha val="37000"/>
                </a:srgbClr>
              </a:gs>
              <a:gs pos="60000">
                <a:srgbClr val="FF5D84">
                  <a:alpha val="48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55" name="Wave 54">
            <a:extLst>
              <a:ext uri="{FF2B5EF4-FFF2-40B4-BE49-F238E27FC236}">
                <a16:creationId xmlns:a16="http://schemas.microsoft.com/office/drawing/2014/main" id="{EC2AC6CB-5159-404B-86B2-14FA22E4622B}"/>
              </a:ext>
            </a:extLst>
          </xdr:cNvPr>
          <xdr:cNvSpPr/>
        </xdr:nvSpPr>
        <xdr:spPr>
          <a:xfrm rot="156731">
            <a:off x="7399021" y="4975860"/>
            <a:ext cx="2933700" cy="800433"/>
          </a:xfrm>
          <a:prstGeom prst="wave">
            <a:avLst>
              <a:gd name="adj1" fmla="val 20000"/>
              <a:gd name="adj2" fmla="val 0"/>
            </a:avLst>
          </a:prstGeom>
          <a:gradFill>
            <a:gsLst>
              <a:gs pos="89000">
                <a:srgbClr val="0F49FB">
                  <a:alpha val="37000"/>
                </a:srgbClr>
              </a:gs>
              <a:gs pos="60000">
                <a:srgbClr val="FF5D84">
                  <a:alpha val="48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5" name="Wave 34">
            <a:extLst>
              <a:ext uri="{FF2B5EF4-FFF2-40B4-BE49-F238E27FC236}">
                <a16:creationId xmlns:a16="http://schemas.microsoft.com/office/drawing/2014/main" id="{C1177D0E-5D48-4FFC-BAD5-C88D394ABCB9}"/>
              </a:ext>
            </a:extLst>
          </xdr:cNvPr>
          <xdr:cNvSpPr/>
        </xdr:nvSpPr>
        <xdr:spPr>
          <a:xfrm rot="208053" flipV="1">
            <a:off x="2827020" y="3482338"/>
            <a:ext cx="3733800" cy="708661"/>
          </a:xfrm>
          <a:prstGeom prst="wave">
            <a:avLst>
              <a:gd name="adj1" fmla="val 20000"/>
              <a:gd name="adj2" fmla="val -2359"/>
            </a:avLst>
          </a:prstGeom>
          <a:gradFill>
            <a:gsLst>
              <a:gs pos="46000">
                <a:srgbClr val="55D9FB">
                  <a:alpha val="38000"/>
                </a:srgbClr>
              </a:gs>
              <a:gs pos="86000">
                <a:srgbClr val="FF6C8F">
                  <a:alpha val="37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3" name="Wave 32">
            <a:extLst>
              <a:ext uri="{FF2B5EF4-FFF2-40B4-BE49-F238E27FC236}">
                <a16:creationId xmlns:a16="http://schemas.microsoft.com/office/drawing/2014/main" id="{0530EF3E-12F7-4D47-8F62-66DB6BF38694}"/>
              </a:ext>
            </a:extLst>
          </xdr:cNvPr>
          <xdr:cNvSpPr/>
        </xdr:nvSpPr>
        <xdr:spPr>
          <a:xfrm rot="19844393" flipV="1">
            <a:off x="2676861" y="2612891"/>
            <a:ext cx="3869558" cy="776837"/>
          </a:xfrm>
          <a:prstGeom prst="wave">
            <a:avLst>
              <a:gd name="adj1" fmla="val 20000"/>
              <a:gd name="adj2" fmla="val 0"/>
            </a:avLst>
          </a:prstGeom>
          <a:gradFill>
            <a:gsLst>
              <a:gs pos="46000">
                <a:srgbClr val="55D9FB">
                  <a:alpha val="38000"/>
                </a:srgbClr>
              </a:gs>
              <a:gs pos="86000">
                <a:srgbClr val="FF6C8F">
                  <a:alpha val="37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2" name="Wave 31">
            <a:extLst>
              <a:ext uri="{FF2B5EF4-FFF2-40B4-BE49-F238E27FC236}">
                <a16:creationId xmlns:a16="http://schemas.microsoft.com/office/drawing/2014/main" id="{E12EA1C8-779B-7FD6-62DB-8DE885AF54CD}"/>
              </a:ext>
            </a:extLst>
          </xdr:cNvPr>
          <xdr:cNvSpPr/>
        </xdr:nvSpPr>
        <xdr:spPr>
          <a:xfrm rot="1216466">
            <a:off x="2344250" y="4254395"/>
            <a:ext cx="3905392" cy="800433"/>
          </a:xfrm>
          <a:prstGeom prst="wave">
            <a:avLst>
              <a:gd name="adj1" fmla="val 20000"/>
              <a:gd name="adj2" fmla="val 0"/>
            </a:avLst>
          </a:prstGeom>
          <a:gradFill>
            <a:gsLst>
              <a:gs pos="46000">
                <a:srgbClr val="55D9FB">
                  <a:alpha val="38000"/>
                </a:srgbClr>
              </a:gs>
              <a:gs pos="86000">
                <a:srgbClr val="FF6C8F">
                  <a:alpha val="37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nvGrpSpPr>
          <xdr:cNvPr id="2" name="Group 1">
            <a:extLst>
              <a:ext uri="{FF2B5EF4-FFF2-40B4-BE49-F238E27FC236}">
                <a16:creationId xmlns:a16="http://schemas.microsoft.com/office/drawing/2014/main" id="{B02673F8-FD90-421C-95F8-17DA5AA3BBFB}"/>
              </a:ext>
            </a:extLst>
          </xdr:cNvPr>
          <xdr:cNvGrpSpPr/>
        </xdr:nvGrpSpPr>
        <xdr:grpSpPr>
          <a:xfrm>
            <a:off x="0" y="7620"/>
            <a:ext cx="15826607" cy="327660"/>
            <a:chOff x="160020" y="7620"/>
            <a:chExt cx="15689580" cy="327660"/>
          </a:xfrm>
        </xdr:grpSpPr>
        <xdr:sp macro="" textlink="">
          <xdr:nvSpPr>
            <xdr:cNvPr id="3" name="Rectangle 2">
              <a:extLst>
                <a:ext uri="{FF2B5EF4-FFF2-40B4-BE49-F238E27FC236}">
                  <a16:creationId xmlns:a16="http://schemas.microsoft.com/office/drawing/2014/main" id="{E435EE9E-68F7-FD4D-7404-7CBB9A54ADC5}"/>
                </a:ext>
              </a:extLst>
            </xdr:cNvPr>
            <xdr:cNvSpPr/>
          </xdr:nvSpPr>
          <xdr:spPr>
            <a:xfrm>
              <a:off x="160020" y="7620"/>
              <a:ext cx="15689580" cy="32766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73B844C2-69EA-73B2-ACEA-E8D8728B570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031" t="22916" r="27500" b="24792"/>
            <a:stretch/>
          </xdr:blipFill>
          <xdr:spPr>
            <a:xfrm>
              <a:off x="265645" y="68580"/>
              <a:ext cx="204435" cy="198120"/>
            </a:xfrm>
            <a:prstGeom prst="rect">
              <a:avLst/>
            </a:prstGeom>
          </xdr:spPr>
        </xdr:pic>
        <xdr:sp macro="" textlink="">
          <xdr:nvSpPr>
            <xdr:cNvPr id="5" name="TextBox 4">
              <a:extLst>
                <a:ext uri="{FF2B5EF4-FFF2-40B4-BE49-F238E27FC236}">
                  <a16:creationId xmlns:a16="http://schemas.microsoft.com/office/drawing/2014/main" id="{DA6028F7-F5C8-4392-607C-E2723E84CE17}"/>
                </a:ext>
              </a:extLst>
            </xdr:cNvPr>
            <xdr:cNvSpPr txBox="1"/>
          </xdr:nvSpPr>
          <xdr:spPr>
            <a:xfrm>
              <a:off x="454495" y="30481"/>
              <a:ext cx="1958340" cy="277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bg1"/>
                  </a:solidFill>
                  <a:latin typeface="Bahnschrift" panose="020B0502040204020203" pitchFamily="34" charset="0"/>
                  <a:ea typeface="Malgun Gothic" panose="020B0503020000020004" pitchFamily="34" charset="-127"/>
                </a:rPr>
                <a:t>Diksha's Dashboard</a:t>
              </a:r>
            </a:p>
          </xdr:txBody>
        </xdr:sp>
        <xdr:sp macro="" textlink="">
          <xdr:nvSpPr>
            <xdr:cNvPr id="6" name="TextBox 5">
              <a:hlinkClick xmlns:r="http://schemas.openxmlformats.org/officeDocument/2006/relationships" r:id="rId2" tooltip="www.google.com"/>
              <a:extLst>
                <a:ext uri="{FF2B5EF4-FFF2-40B4-BE49-F238E27FC236}">
                  <a16:creationId xmlns:a16="http://schemas.microsoft.com/office/drawing/2014/main" id="{E6FF6C5E-FC41-4A40-CC0D-1B503E0646E6}"/>
                </a:ext>
              </a:extLst>
            </xdr:cNvPr>
            <xdr:cNvSpPr txBox="1"/>
          </xdr:nvSpPr>
          <xdr:spPr>
            <a:xfrm>
              <a:off x="4137660" y="30480"/>
              <a:ext cx="792480"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aseline="0">
                  <a:solidFill>
                    <a:schemeClr val="bg1"/>
                  </a:solidFill>
                  <a:latin typeface="Calibri" panose="020F0502020204030204" pitchFamily="34" charset="0"/>
                  <a:ea typeface="Malgun Gothic" panose="020B0503020000020004" pitchFamily="34" charset="-127"/>
                </a:rPr>
                <a:t>Browse</a:t>
              </a:r>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2350554A-6B69-2018-831A-8FAD83DCF98D}"/>
                </a:ext>
              </a:extLst>
            </xdr:cNvPr>
            <xdr:cNvSpPr txBox="1"/>
          </xdr:nvSpPr>
          <xdr:spPr>
            <a:xfrm>
              <a:off x="10165080" y="46183"/>
              <a:ext cx="1226820" cy="2509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Income Souces</a:t>
              </a:r>
              <a:r>
                <a:rPr lang="en-IN" sz="1400" b="1">
                  <a:solidFill>
                    <a:schemeClr val="bg1"/>
                  </a:solidFill>
                  <a:latin typeface="+mn-lt"/>
                  <a:ea typeface="Malgun Gothic" panose="020B0503020000020004" pitchFamily="34" charset="-127"/>
                </a:rPr>
                <a:t> </a:t>
              </a: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A8A87E8C-DAFD-22D1-6184-1F46D1F3693A}"/>
                </a:ext>
              </a:extLst>
            </xdr:cNvPr>
            <xdr:cNvSpPr txBox="1"/>
          </xdr:nvSpPr>
          <xdr:spPr>
            <a:xfrm>
              <a:off x="11292840" y="61496"/>
              <a:ext cx="1211580" cy="22044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Geographically</a:t>
              </a:r>
              <a:endParaRPr lang="en-IN" sz="1400" b="1">
                <a:solidFill>
                  <a:schemeClr val="bg1"/>
                </a:solidFill>
                <a:latin typeface="+mn-lt"/>
                <a:ea typeface="Malgun Gothic" panose="020B0503020000020004" pitchFamily="34" charset="-127"/>
              </a:endParaRPr>
            </a:p>
          </xdr:txBody>
        </xdr:sp>
        <xdr:sp macro="" textlink="">
          <xdr:nvSpPr>
            <xdr:cNvPr id="9" name="TextBox 8">
              <a:hlinkClick xmlns:r="http://schemas.openxmlformats.org/officeDocument/2006/relationships" r:id="rId5" tooltip="Project Status"/>
              <a:extLst>
                <a:ext uri="{FF2B5EF4-FFF2-40B4-BE49-F238E27FC236}">
                  <a16:creationId xmlns:a16="http://schemas.microsoft.com/office/drawing/2014/main" id="{42A805A7-0C26-5FE2-442A-0F84ADF96D28}"/>
                </a:ext>
              </a:extLst>
            </xdr:cNvPr>
            <xdr:cNvSpPr txBox="1"/>
          </xdr:nvSpPr>
          <xdr:spPr>
            <a:xfrm>
              <a:off x="13289280" y="49993"/>
              <a:ext cx="1158240" cy="23194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Project Status</a:t>
              </a:r>
              <a:r>
                <a:rPr lang="en-IN" sz="1400" b="1">
                  <a:solidFill>
                    <a:schemeClr val="bg1"/>
                  </a:solidFill>
                  <a:latin typeface="+mn-lt"/>
                  <a:ea typeface="Malgun Gothic" panose="020B0503020000020004" pitchFamily="34" charset="-127"/>
                </a:rPr>
                <a:t> </a:t>
              </a:r>
            </a:p>
          </xdr:txBody>
        </xdr:sp>
        <xdr:sp macro="" textlink="">
          <xdr:nvSpPr>
            <xdr:cNvPr id="10" name="TextBox 9">
              <a:hlinkClick xmlns:r="http://schemas.openxmlformats.org/officeDocument/2006/relationships" r:id="rId6" tooltip="Sales Process"/>
              <a:extLst>
                <a:ext uri="{FF2B5EF4-FFF2-40B4-BE49-F238E27FC236}">
                  <a16:creationId xmlns:a16="http://schemas.microsoft.com/office/drawing/2014/main" id="{7519A2F7-793A-03E9-A8F8-AF2ED4716055}"/>
                </a:ext>
              </a:extLst>
            </xdr:cNvPr>
            <xdr:cNvSpPr txBox="1"/>
          </xdr:nvSpPr>
          <xdr:spPr>
            <a:xfrm>
              <a:off x="12321540" y="65306"/>
              <a:ext cx="1196340" cy="2090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latin typeface="+mn-lt"/>
                  <a:ea typeface="Malgun Gothic" panose="020B0503020000020004" pitchFamily="34" charset="-127"/>
                </a:rPr>
                <a:t>Sales Process</a:t>
              </a:r>
              <a:endParaRPr lang="en-IN" sz="1400" b="1">
                <a:solidFill>
                  <a:schemeClr val="bg1"/>
                </a:solidFill>
                <a:latin typeface="+mn-lt"/>
                <a:ea typeface="Malgun Gothic" panose="020B0503020000020004" pitchFamily="34" charset="-127"/>
              </a:endParaRPr>
            </a:p>
          </xdr:txBody>
        </xdr:sp>
        <xdr:sp macro="" textlink="">
          <xdr:nvSpPr>
            <xdr:cNvPr id="11" name="Freeform: Shape 10">
              <a:extLst>
                <a:ext uri="{FF2B5EF4-FFF2-40B4-BE49-F238E27FC236}">
                  <a16:creationId xmlns:a16="http://schemas.microsoft.com/office/drawing/2014/main" id="{A1218EA6-209D-4D68-5746-73D624725003}"/>
                </a:ext>
              </a:extLst>
            </xdr:cNvPr>
            <xdr:cNvSpPr/>
          </xdr:nvSpPr>
          <xdr:spPr>
            <a:xfrm>
              <a:off x="3958590" y="91439"/>
              <a:ext cx="194310" cy="169545"/>
            </a:xfrm>
            <a:custGeom>
              <a:avLst/>
              <a:gdLst>
                <a:gd name="connsiteX0" fmla="*/ 133350 w 266700"/>
                <a:gd name="connsiteY0" fmla="*/ 0 h 266700"/>
                <a:gd name="connsiteX1" fmla="*/ 0 w 266700"/>
                <a:gd name="connsiteY1" fmla="*/ 133350 h 266700"/>
                <a:gd name="connsiteX2" fmla="*/ 133350 w 266700"/>
                <a:gd name="connsiteY2" fmla="*/ 266700 h 266700"/>
                <a:gd name="connsiteX3" fmla="*/ 266700 w 266700"/>
                <a:gd name="connsiteY3" fmla="*/ 133350 h 266700"/>
                <a:gd name="connsiteX4" fmla="*/ 133350 w 266700"/>
                <a:gd name="connsiteY4" fmla="*/ 0 h 266700"/>
                <a:gd name="connsiteX5" fmla="*/ 142875 w 266700"/>
                <a:gd name="connsiteY5" fmla="*/ 142875 h 266700"/>
                <a:gd name="connsiteX6" fmla="*/ 186595 w 266700"/>
                <a:gd name="connsiteY6" fmla="*/ 142875 h 266700"/>
                <a:gd name="connsiteX7" fmla="*/ 142875 w 266700"/>
                <a:gd name="connsiteY7" fmla="*/ 229648 h 266700"/>
                <a:gd name="connsiteX8" fmla="*/ 142875 w 266700"/>
                <a:gd name="connsiteY8" fmla="*/ 123825 h 266700"/>
                <a:gd name="connsiteX9" fmla="*/ 142875 w 266700"/>
                <a:gd name="connsiteY9" fmla="*/ 36957 h 266700"/>
                <a:gd name="connsiteX10" fmla="*/ 186595 w 266700"/>
                <a:gd name="connsiteY10" fmla="*/ 123825 h 266700"/>
                <a:gd name="connsiteX11" fmla="*/ 123825 w 266700"/>
                <a:gd name="connsiteY11" fmla="*/ 123825 h 266700"/>
                <a:gd name="connsiteX12" fmla="*/ 81534 w 266700"/>
                <a:gd name="connsiteY12" fmla="*/ 123825 h 266700"/>
                <a:gd name="connsiteX13" fmla="*/ 123825 w 266700"/>
                <a:gd name="connsiteY13" fmla="*/ 38100 h 266700"/>
                <a:gd name="connsiteX14" fmla="*/ 123825 w 266700"/>
                <a:gd name="connsiteY14" fmla="*/ 142875 h 266700"/>
                <a:gd name="connsiteX15" fmla="*/ 123825 w 266700"/>
                <a:gd name="connsiteY15" fmla="*/ 228600 h 266700"/>
                <a:gd name="connsiteX16" fmla="*/ 81534 w 266700"/>
                <a:gd name="connsiteY16" fmla="*/ 142875 h 266700"/>
                <a:gd name="connsiteX17" fmla="*/ 62389 w 266700"/>
                <a:gd name="connsiteY17" fmla="*/ 123825 h 266700"/>
                <a:gd name="connsiteX18" fmla="*/ 21622 w 266700"/>
                <a:gd name="connsiteY18" fmla="*/ 123825 h 266700"/>
                <a:gd name="connsiteX19" fmla="*/ 111824 w 266700"/>
                <a:gd name="connsiteY19" fmla="*/ 23336 h 266700"/>
                <a:gd name="connsiteX20" fmla="*/ 62389 w 266700"/>
                <a:gd name="connsiteY20" fmla="*/ 123825 h 266700"/>
                <a:gd name="connsiteX21" fmla="*/ 62389 w 266700"/>
                <a:gd name="connsiteY21" fmla="*/ 142875 h 266700"/>
                <a:gd name="connsiteX22" fmla="*/ 112014 w 266700"/>
                <a:gd name="connsiteY22" fmla="*/ 243459 h 266700"/>
                <a:gd name="connsiteX23" fmla="*/ 21622 w 266700"/>
                <a:gd name="connsiteY23" fmla="*/ 142875 h 266700"/>
                <a:gd name="connsiteX24" fmla="*/ 205740 w 266700"/>
                <a:gd name="connsiteY24" fmla="*/ 142875 h 266700"/>
                <a:gd name="connsiteX25" fmla="*/ 245078 w 266700"/>
                <a:gd name="connsiteY25" fmla="*/ 142875 h 266700"/>
                <a:gd name="connsiteX26" fmla="*/ 156400 w 266700"/>
                <a:gd name="connsiteY26" fmla="*/ 243078 h 266700"/>
                <a:gd name="connsiteX27" fmla="*/ 205740 w 266700"/>
                <a:gd name="connsiteY27" fmla="*/ 142875 h 266700"/>
                <a:gd name="connsiteX28" fmla="*/ 205740 w 266700"/>
                <a:gd name="connsiteY28" fmla="*/ 123825 h 266700"/>
                <a:gd name="connsiteX29" fmla="*/ 156686 w 266700"/>
                <a:gd name="connsiteY29" fmla="*/ 23717 h 266700"/>
                <a:gd name="connsiteX30" fmla="*/ 245078 w 266700"/>
                <a:gd name="connsiteY30" fmla="*/ 123825 h 266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266700" h="266700">
                  <a:moveTo>
                    <a:pt x="133350" y="0"/>
                  </a:moveTo>
                  <a:cubicBezTo>
                    <a:pt x="59703" y="0"/>
                    <a:pt x="0" y="59703"/>
                    <a:pt x="0" y="133350"/>
                  </a:cubicBezTo>
                  <a:cubicBezTo>
                    <a:pt x="0" y="206997"/>
                    <a:pt x="59703" y="266700"/>
                    <a:pt x="133350" y="266700"/>
                  </a:cubicBezTo>
                  <a:cubicBezTo>
                    <a:pt x="206997" y="266700"/>
                    <a:pt x="266700" y="206997"/>
                    <a:pt x="266700" y="133350"/>
                  </a:cubicBezTo>
                  <a:cubicBezTo>
                    <a:pt x="266700" y="59703"/>
                    <a:pt x="206997" y="0"/>
                    <a:pt x="133350" y="0"/>
                  </a:cubicBezTo>
                  <a:close/>
                  <a:moveTo>
                    <a:pt x="142875" y="142875"/>
                  </a:moveTo>
                  <a:lnTo>
                    <a:pt x="186595" y="142875"/>
                  </a:lnTo>
                  <a:cubicBezTo>
                    <a:pt x="181616" y="175711"/>
                    <a:pt x="166302" y="206107"/>
                    <a:pt x="142875" y="229648"/>
                  </a:cubicBezTo>
                  <a:close/>
                  <a:moveTo>
                    <a:pt x="142875" y="123825"/>
                  </a:moveTo>
                  <a:lnTo>
                    <a:pt x="142875" y="36957"/>
                  </a:lnTo>
                  <a:cubicBezTo>
                    <a:pt x="166326" y="60520"/>
                    <a:pt x="181642" y="90952"/>
                    <a:pt x="186595" y="123825"/>
                  </a:cubicBezTo>
                  <a:close/>
                  <a:moveTo>
                    <a:pt x="123825" y="123825"/>
                  </a:moveTo>
                  <a:lnTo>
                    <a:pt x="81534" y="123825"/>
                  </a:lnTo>
                  <a:cubicBezTo>
                    <a:pt x="86271" y="91515"/>
                    <a:pt x="101069" y="61520"/>
                    <a:pt x="123825" y="38100"/>
                  </a:cubicBezTo>
                  <a:close/>
                  <a:moveTo>
                    <a:pt x="123825" y="142875"/>
                  </a:moveTo>
                  <a:lnTo>
                    <a:pt x="123825" y="228600"/>
                  </a:lnTo>
                  <a:cubicBezTo>
                    <a:pt x="101112" y="205149"/>
                    <a:pt x="86320" y="175170"/>
                    <a:pt x="81534" y="142875"/>
                  </a:cubicBezTo>
                  <a:close/>
                  <a:moveTo>
                    <a:pt x="62389" y="123825"/>
                  </a:moveTo>
                  <a:lnTo>
                    <a:pt x="21622" y="123825"/>
                  </a:lnTo>
                  <a:cubicBezTo>
                    <a:pt x="25850" y="73933"/>
                    <a:pt x="62676" y="32908"/>
                    <a:pt x="111824" y="23336"/>
                  </a:cubicBezTo>
                  <a:cubicBezTo>
                    <a:pt x="84670" y="50432"/>
                    <a:pt x="67282" y="85777"/>
                    <a:pt x="62389" y="123825"/>
                  </a:cubicBezTo>
                  <a:close/>
                  <a:moveTo>
                    <a:pt x="62389" y="142875"/>
                  </a:moveTo>
                  <a:cubicBezTo>
                    <a:pt x="67286" y="180988"/>
                    <a:pt x="84748" y="216382"/>
                    <a:pt x="112014" y="243459"/>
                  </a:cubicBezTo>
                  <a:cubicBezTo>
                    <a:pt x="62794" y="233894"/>
                    <a:pt x="25894" y="192834"/>
                    <a:pt x="21622" y="142875"/>
                  </a:cubicBezTo>
                  <a:close/>
                  <a:moveTo>
                    <a:pt x="205740" y="142875"/>
                  </a:moveTo>
                  <a:lnTo>
                    <a:pt x="245078" y="142875"/>
                  </a:lnTo>
                  <a:cubicBezTo>
                    <a:pt x="240907" y="192201"/>
                    <a:pt x="204854" y="232941"/>
                    <a:pt x="156400" y="243078"/>
                  </a:cubicBezTo>
                  <a:cubicBezTo>
                    <a:pt x="183540" y="216099"/>
                    <a:pt x="200903" y="180836"/>
                    <a:pt x="205740" y="142875"/>
                  </a:cubicBezTo>
                  <a:close/>
                  <a:moveTo>
                    <a:pt x="205740" y="123825"/>
                  </a:moveTo>
                  <a:cubicBezTo>
                    <a:pt x="200864" y="85963"/>
                    <a:pt x="183619" y="50771"/>
                    <a:pt x="156686" y="23717"/>
                  </a:cubicBezTo>
                  <a:cubicBezTo>
                    <a:pt x="204996" y="33955"/>
                    <a:pt x="240902" y="74620"/>
                    <a:pt x="245078" y="123825"/>
                  </a:cubicBezTo>
                  <a:close/>
                </a:path>
              </a:pathLst>
            </a:custGeom>
            <a:solidFill>
              <a:schemeClr val="bg1"/>
            </a:solidFill>
            <a:ln w="9525" cap="flat">
              <a:noFill/>
              <a:prstDash val="solid"/>
              <a:miter/>
            </a:ln>
          </xdr:spPr>
          <xdr:txBody>
            <a:bodyPr rtlCol="0" anchor="ctr"/>
            <a:lstStyle/>
            <a:p>
              <a:endParaRPr lang="en-IN"/>
            </a:p>
          </xdr:txBody>
        </xdr:sp>
        <xdr:sp macro="" textlink="">
          <xdr:nvSpPr>
            <xdr:cNvPr id="12" name="Rectangle: Rounded Corners 11">
              <a:extLst>
                <a:ext uri="{FF2B5EF4-FFF2-40B4-BE49-F238E27FC236}">
                  <a16:creationId xmlns:a16="http://schemas.microsoft.com/office/drawing/2014/main" id="{3A6D069C-6C30-5823-B34D-7901780AE6C8}"/>
                </a:ext>
              </a:extLst>
            </xdr:cNvPr>
            <xdr:cNvSpPr/>
          </xdr:nvSpPr>
          <xdr:spPr>
            <a:xfrm>
              <a:off x="13422119" y="266700"/>
              <a:ext cx="288000" cy="360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0" name="Rectangle: Rounded Corners 19">
            <a:extLst>
              <a:ext uri="{FF2B5EF4-FFF2-40B4-BE49-F238E27FC236}">
                <a16:creationId xmlns:a16="http://schemas.microsoft.com/office/drawing/2014/main" id="{695AECD2-011D-FE63-A601-6C20DB4D5621}"/>
              </a:ext>
            </a:extLst>
          </xdr:cNvPr>
          <xdr:cNvSpPr/>
        </xdr:nvSpPr>
        <xdr:spPr>
          <a:xfrm>
            <a:off x="1059180" y="3055620"/>
            <a:ext cx="2232660" cy="1722120"/>
          </a:xfrm>
          <a:prstGeom prst="roundRect">
            <a:avLst/>
          </a:prstGeom>
          <a:solidFill>
            <a:srgbClr val="FFFFFF"/>
          </a:solidFill>
          <a:ln>
            <a:noFill/>
          </a:ln>
          <a:effectLst>
            <a:outerShdw blurRad="152400" dist="127000" dir="5400000" algn="t"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l"/>
            <a:r>
              <a:rPr lang="en-IN" sz="2800" b="1">
                <a:solidFill>
                  <a:sysClr val="windowText" lastClr="000000"/>
                </a:solidFill>
                <a:latin typeface="+mn-lt"/>
                <a:ea typeface="+mn-ea"/>
                <a:cs typeface="+mn-cs"/>
              </a:rPr>
              <a:t>Finance</a:t>
            </a:r>
          </a:p>
          <a:p>
            <a:pPr marL="0" indent="0" algn="l"/>
            <a:r>
              <a:rPr lang="en-IN" sz="1600">
                <a:solidFill>
                  <a:schemeClr val="tx1">
                    <a:lumMod val="75000"/>
                    <a:lumOff val="25000"/>
                  </a:schemeClr>
                </a:solidFill>
                <a:latin typeface="+mn-lt"/>
                <a:ea typeface="+mn-ea"/>
                <a:cs typeface="+mn-cs"/>
              </a:rPr>
              <a:t>Increased</a:t>
            </a:r>
            <a:r>
              <a:rPr lang="en-IN" sz="1600" baseline="0">
                <a:solidFill>
                  <a:schemeClr val="tx1">
                    <a:lumMod val="75000"/>
                    <a:lumOff val="25000"/>
                  </a:schemeClr>
                </a:solidFill>
                <a:latin typeface="+mn-lt"/>
                <a:ea typeface="+mn-ea"/>
                <a:cs typeface="+mn-cs"/>
              </a:rPr>
              <a:t> by 120%</a:t>
            </a:r>
          </a:p>
          <a:p>
            <a:pPr marL="0" indent="0" algn="l"/>
            <a:endParaRPr lang="en-IN" sz="700">
              <a:solidFill>
                <a:schemeClr val="tx1">
                  <a:lumMod val="75000"/>
                  <a:lumOff val="25000"/>
                </a:schemeClr>
              </a:solidFill>
              <a:latin typeface="+mn-lt"/>
              <a:ea typeface="+mn-ea"/>
              <a:cs typeface="+mn-cs"/>
            </a:endParaRPr>
          </a:p>
        </xdr:txBody>
      </xdr:sp>
      <xdr:grpSp>
        <xdr:nvGrpSpPr>
          <xdr:cNvPr id="46" name="Group 45">
            <a:extLst>
              <a:ext uri="{FF2B5EF4-FFF2-40B4-BE49-F238E27FC236}">
                <a16:creationId xmlns:a16="http://schemas.microsoft.com/office/drawing/2014/main" id="{E85BB845-51F5-4F94-5977-4820AA56D8D6}"/>
              </a:ext>
            </a:extLst>
          </xdr:cNvPr>
          <xdr:cNvGrpSpPr/>
        </xdr:nvGrpSpPr>
        <xdr:grpSpPr>
          <a:xfrm>
            <a:off x="5642610" y="1687830"/>
            <a:ext cx="2004060" cy="4183380"/>
            <a:chOff x="6617970" y="1501140"/>
            <a:chExt cx="2004060" cy="4183380"/>
          </a:xfrm>
        </xdr:grpSpPr>
        <xdr:sp macro="" textlink="">
          <xdr:nvSpPr>
            <xdr:cNvPr id="40" name="Rectangle: Rounded Corners 39">
              <a:extLst>
                <a:ext uri="{FF2B5EF4-FFF2-40B4-BE49-F238E27FC236}">
                  <a16:creationId xmlns:a16="http://schemas.microsoft.com/office/drawing/2014/main" id="{8A0CC63D-F7F4-40D8-AC11-8DC6D1DED852}"/>
                </a:ext>
              </a:extLst>
            </xdr:cNvPr>
            <xdr:cNvSpPr/>
          </xdr:nvSpPr>
          <xdr:spPr>
            <a:xfrm>
              <a:off x="6617970" y="1501140"/>
              <a:ext cx="2004060" cy="1173480"/>
            </a:xfrm>
            <a:prstGeom prst="roundRect">
              <a:avLst/>
            </a:prstGeom>
            <a:gradFill flip="none" rotWithShape="1">
              <a:gsLst>
                <a:gs pos="28000">
                  <a:srgbClr val="FF6C8F"/>
                </a:gs>
                <a:gs pos="98000">
                  <a:srgbClr val="F387DE"/>
                </a:gs>
              </a:gsLst>
              <a:lin ang="13500000" scaled="1"/>
              <a:tileRect/>
            </a:gradFill>
            <a:ln>
              <a:noFill/>
            </a:ln>
            <a:effectLst>
              <a:outerShdw blurRad="431800" dir="5400000" sx="115000" sy="115000" algn="t" rotWithShape="0">
                <a:srgbClr val="FF5D84">
                  <a:alpha val="44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a:p>
              <a:pPr marL="0" indent="0" algn="l"/>
              <a:r>
                <a:rPr lang="en-IN" sz="1600" b="1">
                  <a:solidFill>
                    <a:schemeClr val="lt1"/>
                  </a:solidFill>
                  <a:latin typeface="+mn-lt"/>
                  <a:ea typeface="+mn-ea"/>
                  <a:cs typeface="+mn-cs"/>
                </a:rPr>
                <a:t>Investments</a:t>
              </a:r>
            </a:p>
            <a:p>
              <a:pPr marL="0" indent="0" algn="l"/>
              <a:endParaRPr lang="en-IN" sz="1100">
                <a:solidFill>
                  <a:schemeClr val="lt1"/>
                </a:solidFill>
                <a:latin typeface="+mn-lt"/>
                <a:ea typeface="+mn-ea"/>
                <a:cs typeface="+mn-cs"/>
              </a:endParaRPr>
            </a:p>
            <a:p>
              <a:pPr marL="0" indent="0" algn="l"/>
              <a:r>
                <a:rPr lang="en-IN" sz="1200" b="1">
                  <a:solidFill>
                    <a:schemeClr val="lt1"/>
                  </a:solidFill>
                  <a:latin typeface="+mn-lt"/>
                  <a:ea typeface="+mn-ea"/>
                  <a:cs typeface="+mn-cs"/>
                </a:rPr>
                <a:t>1,25,937</a:t>
              </a:r>
            </a:p>
            <a:p>
              <a:pPr marL="0" indent="0" algn="l"/>
              <a:r>
                <a:rPr lang="en-IN" sz="1200" b="1">
                  <a:solidFill>
                    <a:schemeClr val="lt1"/>
                  </a:solidFill>
                  <a:latin typeface="+mn-lt"/>
                  <a:ea typeface="+mn-ea"/>
                  <a:cs typeface="+mn-cs"/>
                </a:rPr>
                <a:t>20% Monthly increased</a:t>
              </a:r>
            </a:p>
            <a:p>
              <a:pPr marL="0" indent="0" algn="l"/>
              <a:endParaRPr lang="en-IN" sz="700">
                <a:solidFill>
                  <a:schemeClr val="lt1"/>
                </a:solidFill>
                <a:latin typeface="+mn-lt"/>
                <a:ea typeface="+mn-ea"/>
                <a:cs typeface="+mn-cs"/>
              </a:endParaRPr>
            </a:p>
          </xdr:txBody>
        </xdr:sp>
        <xdr:sp macro="" textlink="">
          <xdr:nvSpPr>
            <xdr:cNvPr id="43" name="Rectangle: Rounded Corners 42">
              <a:extLst>
                <a:ext uri="{FF2B5EF4-FFF2-40B4-BE49-F238E27FC236}">
                  <a16:creationId xmlns:a16="http://schemas.microsoft.com/office/drawing/2014/main" id="{2FC041BE-2DC7-41ED-8B7C-46B2D1A7CB06}"/>
                </a:ext>
              </a:extLst>
            </xdr:cNvPr>
            <xdr:cNvSpPr/>
          </xdr:nvSpPr>
          <xdr:spPr>
            <a:xfrm>
              <a:off x="6617970" y="3006090"/>
              <a:ext cx="2004060" cy="1173480"/>
            </a:xfrm>
            <a:prstGeom prst="roundRect">
              <a:avLst/>
            </a:prstGeom>
            <a:gradFill flip="none" rotWithShape="1">
              <a:gsLst>
                <a:gs pos="28000">
                  <a:srgbClr val="FF6C8F"/>
                </a:gs>
                <a:gs pos="98000">
                  <a:srgbClr val="F387DE"/>
                </a:gs>
              </a:gsLst>
              <a:lin ang="13500000" scaled="1"/>
              <a:tileRect/>
            </a:gradFill>
            <a:ln>
              <a:noFill/>
            </a:ln>
            <a:effectLst>
              <a:outerShdw blurRad="431800" dir="5400000" sx="115000" sy="115000" algn="t" rotWithShape="0">
                <a:srgbClr val="FF5D84">
                  <a:alpha val="44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050" b="1">
                <a:solidFill>
                  <a:schemeClr val="lt1"/>
                </a:solidFill>
                <a:latin typeface="+mn-lt"/>
                <a:ea typeface="+mn-ea"/>
                <a:cs typeface="+mn-cs"/>
              </a:endParaRPr>
            </a:p>
            <a:p>
              <a:pPr marL="0" indent="0" algn="l"/>
              <a:r>
                <a:rPr lang="en-IN" sz="1600" b="1">
                  <a:solidFill>
                    <a:schemeClr val="lt1"/>
                  </a:solidFill>
                  <a:latin typeface="+mn-lt"/>
                  <a:ea typeface="+mn-ea"/>
                  <a:cs typeface="+mn-cs"/>
                </a:rPr>
                <a:t>Projects</a:t>
              </a:r>
            </a:p>
            <a:p>
              <a:pPr marL="0" indent="0" algn="l"/>
              <a:endParaRPr lang="en-IN" sz="1100" b="1">
                <a:solidFill>
                  <a:schemeClr val="lt1"/>
                </a:solidFill>
                <a:latin typeface="+mn-lt"/>
                <a:ea typeface="+mn-ea"/>
                <a:cs typeface="+mn-cs"/>
              </a:endParaRPr>
            </a:p>
            <a:p>
              <a:pPr marL="0" indent="0" algn="l"/>
              <a:r>
                <a:rPr lang="en-IN" sz="1200" b="1">
                  <a:solidFill>
                    <a:schemeClr val="lt1"/>
                  </a:solidFill>
                  <a:latin typeface="+mn-lt"/>
                  <a:ea typeface="+mn-ea"/>
                  <a:cs typeface="+mn-cs"/>
                </a:rPr>
                <a:t>5,23,137</a:t>
              </a:r>
            </a:p>
            <a:p>
              <a:pPr marL="0" indent="0" algn="l"/>
              <a:r>
                <a:rPr lang="en-IN" sz="1200" b="1">
                  <a:solidFill>
                    <a:schemeClr val="lt1"/>
                  </a:solidFill>
                  <a:latin typeface="+mn-lt"/>
                  <a:ea typeface="+mn-ea"/>
                  <a:cs typeface="+mn-cs"/>
                </a:rPr>
                <a:t>37% Quaterly increased</a:t>
              </a:r>
              <a:endParaRPr lang="en-IN" sz="1100" b="1">
                <a:solidFill>
                  <a:schemeClr val="lt1"/>
                </a:solidFill>
                <a:latin typeface="+mn-lt"/>
                <a:ea typeface="+mn-ea"/>
                <a:cs typeface="+mn-cs"/>
              </a:endParaRPr>
            </a:p>
          </xdr:txBody>
        </xdr:sp>
        <xdr:sp macro="" textlink="">
          <xdr:nvSpPr>
            <xdr:cNvPr id="44" name="Rectangle: Rounded Corners 43">
              <a:extLst>
                <a:ext uri="{FF2B5EF4-FFF2-40B4-BE49-F238E27FC236}">
                  <a16:creationId xmlns:a16="http://schemas.microsoft.com/office/drawing/2014/main" id="{9FEF8118-2D31-419B-95A9-7B6ED83AA2EC}"/>
                </a:ext>
              </a:extLst>
            </xdr:cNvPr>
            <xdr:cNvSpPr/>
          </xdr:nvSpPr>
          <xdr:spPr>
            <a:xfrm>
              <a:off x="6617970" y="4511040"/>
              <a:ext cx="2004060" cy="1173480"/>
            </a:xfrm>
            <a:prstGeom prst="roundRect">
              <a:avLst/>
            </a:prstGeom>
            <a:gradFill flip="none" rotWithShape="1">
              <a:gsLst>
                <a:gs pos="38000">
                  <a:srgbClr val="FF6C8F"/>
                </a:gs>
                <a:gs pos="100000">
                  <a:srgbClr val="F387DE"/>
                </a:gs>
              </a:gsLst>
              <a:lin ang="8100000" scaled="1"/>
              <a:tileRect/>
            </a:gradFill>
            <a:ln>
              <a:noFill/>
            </a:ln>
            <a:effectLst>
              <a:outerShdw blurRad="431800" dir="5400000" sx="115000" sy="115000" algn="t" rotWithShape="0">
                <a:srgbClr val="FF5D84">
                  <a:alpha val="54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a:p>
              <a:pPr marL="0" indent="0" algn="l"/>
              <a:r>
                <a:rPr lang="en-IN" sz="1600" b="1">
                  <a:solidFill>
                    <a:schemeClr val="lt1"/>
                  </a:solidFill>
                  <a:latin typeface="+mn-lt"/>
                  <a:ea typeface="+mn-ea"/>
                  <a:cs typeface="+mn-cs"/>
                </a:rPr>
                <a:t>Sales</a:t>
              </a:r>
            </a:p>
            <a:p>
              <a:pPr marL="0" indent="0" algn="l"/>
              <a:endParaRPr lang="en-IN" sz="1100" b="1">
                <a:solidFill>
                  <a:schemeClr val="lt1"/>
                </a:solidFill>
                <a:latin typeface="+mn-lt"/>
                <a:ea typeface="+mn-ea"/>
                <a:cs typeface="+mn-cs"/>
              </a:endParaRPr>
            </a:p>
            <a:p>
              <a:pPr marL="0" indent="0" algn="l"/>
              <a:r>
                <a:rPr lang="en-IN" sz="1200" b="1">
                  <a:solidFill>
                    <a:schemeClr val="lt1"/>
                  </a:solidFill>
                  <a:latin typeface="+mn-lt"/>
                  <a:ea typeface="+mn-ea"/>
                  <a:cs typeface="+mn-cs"/>
                </a:rPr>
                <a:t>8,34,268</a:t>
              </a:r>
            </a:p>
            <a:p>
              <a:pPr marL="0" indent="0" algn="l"/>
              <a:r>
                <a:rPr lang="en-IN" sz="1200" b="1">
                  <a:solidFill>
                    <a:schemeClr val="lt1"/>
                  </a:solidFill>
                  <a:latin typeface="+mn-lt"/>
                  <a:ea typeface="+mn-ea"/>
                  <a:cs typeface="+mn-cs"/>
                </a:rPr>
                <a:t>38%</a:t>
              </a:r>
              <a:r>
                <a:rPr lang="en-IN" sz="1200" b="1" baseline="0">
                  <a:solidFill>
                    <a:schemeClr val="lt1"/>
                  </a:solidFill>
                  <a:latin typeface="+mn-lt"/>
                  <a:ea typeface="+mn-ea"/>
                  <a:cs typeface="+mn-cs"/>
                </a:rPr>
                <a:t> Yearly increased</a:t>
              </a:r>
              <a:endParaRPr lang="en-IN" sz="1100" b="1">
                <a:solidFill>
                  <a:schemeClr val="lt1"/>
                </a:solidFill>
                <a:latin typeface="+mn-lt"/>
                <a:ea typeface="+mn-ea"/>
                <a:cs typeface="+mn-cs"/>
              </a:endParaRPr>
            </a:p>
          </xdr:txBody>
        </xdr:sp>
      </xdr:grpSp>
      <xdr:grpSp>
        <xdr:nvGrpSpPr>
          <xdr:cNvPr id="13" name="Group 12">
            <a:extLst>
              <a:ext uri="{FF2B5EF4-FFF2-40B4-BE49-F238E27FC236}">
                <a16:creationId xmlns:a16="http://schemas.microsoft.com/office/drawing/2014/main" id="{35741FF2-5079-4382-90E2-C91C62380FFA}"/>
              </a:ext>
            </a:extLst>
          </xdr:cNvPr>
          <xdr:cNvGrpSpPr/>
        </xdr:nvGrpSpPr>
        <xdr:grpSpPr>
          <a:xfrm>
            <a:off x="10020300" y="1687830"/>
            <a:ext cx="2004060" cy="4183380"/>
            <a:chOff x="10340340" y="1817370"/>
            <a:chExt cx="2004060" cy="4183380"/>
          </a:xfrm>
        </xdr:grpSpPr>
        <xdr:sp macro="" textlink="">
          <xdr:nvSpPr>
            <xdr:cNvPr id="48" name="Rectangle: Rounded Corners 47">
              <a:extLst>
                <a:ext uri="{FF2B5EF4-FFF2-40B4-BE49-F238E27FC236}">
                  <a16:creationId xmlns:a16="http://schemas.microsoft.com/office/drawing/2014/main" id="{04149CC5-D21A-738B-205C-9CB251F57CA0}"/>
                </a:ext>
              </a:extLst>
            </xdr:cNvPr>
            <xdr:cNvSpPr/>
          </xdr:nvSpPr>
          <xdr:spPr>
            <a:xfrm>
              <a:off x="10340340" y="1817370"/>
              <a:ext cx="2004060" cy="1173480"/>
            </a:xfrm>
            <a:prstGeom prst="roundRect">
              <a:avLst/>
            </a:prstGeom>
            <a:gradFill flip="none" rotWithShape="1">
              <a:gsLst>
                <a:gs pos="5000">
                  <a:srgbClr val="0F49FB"/>
                </a:gs>
                <a:gs pos="85000">
                  <a:srgbClr val="B23DD1"/>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a:p>
              <a:pPr marL="0" indent="0" algn="l"/>
              <a:r>
                <a:rPr lang="en-IN" sz="1600" b="1">
                  <a:solidFill>
                    <a:schemeClr val="lt1"/>
                  </a:solidFill>
                  <a:latin typeface="+mn-lt"/>
                  <a:ea typeface="+mn-ea"/>
                  <a:cs typeface="+mn-cs"/>
                </a:rPr>
                <a:t>Department</a:t>
              </a:r>
            </a:p>
            <a:p>
              <a:pPr marL="0" indent="0" algn="l"/>
              <a:endParaRPr lang="en-IN" sz="1100" b="1">
                <a:solidFill>
                  <a:schemeClr val="lt1"/>
                </a:solidFill>
                <a:latin typeface="+mn-lt"/>
                <a:ea typeface="+mn-ea"/>
                <a:cs typeface="+mn-cs"/>
              </a:endParaRPr>
            </a:p>
            <a:p>
              <a:pPr marL="0" indent="0" algn="l"/>
              <a:r>
                <a:rPr lang="en-IN" sz="1200" b="1">
                  <a:solidFill>
                    <a:schemeClr val="lt1"/>
                  </a:solidFill>
                  <a:latin typeface="+mn-lt"/>
                  <a:ea typeface="+mn-ea"/>
                  <a:cs typeface="+mn-cs"/>
                </a:rPr>
                <a:t>7,23,839</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a:solidFill>
                    <a:schemeClr val="lt1"/>
                  </a:solidFill>
                  <a:effectLst/>
                  <a:latin typeface="+mn-lt"/>
                  <a:ea typeface="+mn-ea"/>
                  <a:cs typeface="+mn-cs"/>
                </a:rPr>
                <a:t>40%</a:t>
              </a:r>
              <a:r>
                <a:rPr lang="en-IN" sz="1200" b="1" baseline="0">
                  <a:solidFill>
                    <a:schemeClr val="lt1"/>
                  </a:solidFill>
                  <a:effectLst/>
                  <a:latin typeface="+mn-lt"/>
                  <a:ea typeface="+mn-ea"/>
                  <a:cs typeface="+mn-cs"/>
                </a:rPr>
                <a:t> Yearly increased</a:t>
              </a:r>
              <a:endParaRPr lang="en-IN" sz="1200" b="1">
                <a:effectLst/>
              </a:endParaRPr>
            </a:p>
            <a:p>
              <a:pPr marL="0" indent="0" algn="l"/>
              <a:endParaRPr lang="en-IN" sz="1100">
                <a:solidFill>
                  <a:schemeClr val="lt1"/>
                </a:solidFill>
                <a:latin typeface="+mn-lt"/>
                <a:ea typeface="+mn-ea"/>
                <a:cs typeface="+mn-cs"/>
              </a:endParaRPr>
            </a:p>
          </xdr:txBody>
        </xdr:sp>
        <xdr:sp macro="" textlink="">
          <xdr:nvSpPr>
            <xdr:cNvPr id="49" name="Rectangle: Rounded Corners 48">
              <a:extLst>
                <a:ext uri="{FF2B5EF4-FFF2-40B4-BE49-F238E27FC236}">
                  <a16:creationId xmlns:a16="http://schemas.microsoft.com/office/drawing/2014/main" id="{3B464E92-3ADD-EE00-8583-63E1A08FB293}"/>
                </a:ext>
              </a:extLst>
            </xdr:cNvPr>
            <xdr:cNvSpPr/>
          </xdr:nvSpPr>
          <xdr:spPr>
            <a:xfrm>
              <a:off x="10340340" y="3322320"/>
              <a:ext cx="2004060" cy="1173480"/>
            </a:xfrm>
            <a:prstGeom prst="roundRect">
              <a:avLst/>
            </a:prstGeom>
            <a:gradFill flip="none" rotWithShape="1">
              <a:gsLst>
                <a:gs pos="5000">
                  <a:srgbClr val="0F49FB"/>
                </a:gs>
                <a:gs pos="85000">
                  <a:srgbClr val="B23DD1"/>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a:p>
              <a:pPr marL="0" indent="0" algn="l"/>
              <a:r>
                <a:rPr lang="en-IN" sz="1600" b="1">
                  <a:solidFill>
                    <a:schemeClr val="lt1"/>
                  </a:solidFill>
                  <a:latin typeface="+mn-lt"/>
                  <a:ea typeface="+mn-ea"/>
                  <a:cs typeface="+mn-cs"/>
                </a:rPr>
                <a:t>Technical</a:t>
              </a:r>
            </a:p>
            <a:p>
              <a:pPr marL="0" indent="0" algn="l"/>
              <a:endParaRPr lang="en-IN" sz="1100" b="1">
                <a:solidFill>
                  <a:schemeClr val="lt1"/>
                </a:solidFill>
                <a:latin typeface="+mn-lt"/>
                <a:ea typeface="+mn-ea"/>
                <a:cs typeface="+mn-cs"/>
              </a:endParaRPr>
            </a:p>
            <a:p>
              <a:pPr marL="0" indent="0" algn="l"/>
              <a:r>
                <a:rPr lang="en-IN" sz="1200" b="1">
                  <a:solidFill>
                    <a:schemeClr val="lt1"/>
                  </a:solidFill>
                  <a:latin typeface="+mn-lt"/>
                  <a:ea typeface="+mn-ea"/>
                  <a:cs typeface="+mn-cs"/>
                </a:rPr>
                <a:t>1,53,937</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a:solidFill>
                    <a:schemeClr val="lt1"/>
                  </a:solidFill>
                  <a:effectLst/>
                  <a:latin typeface="+mn-lt"/>
                  <a:ea typeface="+mn-ea"/>
                  <a:cs typeface="+mn-cs"/>
                </a:rPr>
                <a:t>24% Monthly increased</a:t>
              </a:r>
              <a:endParaRPr lang="en-IN" sz="1200" b="1">
                <a:effectLst/>
              </a:endParaRPr>
            </a:p>
            <a:p>
              <a:pPr marL="0" indent="0" algn="l"/>
              <a:endParaRPr lang="en-IN" sz="1100">
                <a:solidFill>
                  <a:schemeClr val="lt1"/>
                </a:solidFill>
                <a:latin typeface="+mn-lt"/>
                <a:ea typeface="+mn-ea"/>
                <a:cs typeface="+mn-cs"/>
              </a:endParaRPr>
            </a:p>
          </xdr:txBody>
        </xdr:sp>
        <xdr:sp macro="" textlink="">
          <xdr:nvSpPr>
            <xdr:cNvPr id="50" name="Rectangle: Rounded Corners 49">
              <a:extLst>
                <a:ext uri="{FF2B5EF4-FFF2-40B4-BE49-F238E27FC236}">
                  <a16:creationId xmlns:a16="http://schemas.microsoft.com/office/drawing/2014/main" id="{270CF323-2E06-F250-2CEE-5C8A8839E87E}"/>
                </a:ext>
              </a:extLst>
            </xdr:cNvPr>
            <xdr:cNvSpPr/>
          </xdr:nvSpPr>
          <xdr:spPr>
            <a:xfrm>
              <a:off x="10340340" y="4827270"/>
              <a:ext cx="2004060" cy="1173480"/>
            </a:xfrm>
            <a:prstGeom prst="roundRect">
              <a:avLst/>
            </a:prstGeom>
            <a:gradFill flip="none" rotWithShape="1">
              <a:gsLst>
                <a:gs pos="0">
                  <a:srgbClr val="0F49FB"/>
                </a:gs>
                <a:gs pos="87000">
                  <a:srgbClr val="B23DD1"/>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a:p>
              <a:pPr marL="0" indent="0" algn="l"/>
              <a:r>
                <a:rPr lang="en-IN" sz="1600" b="1">
                  <a:solidFill>
                    <a:schemeClr val="lt1"/>
                  </a:solidFill>
                  <a:latin typeface="+mn-lt"/>
                  <a:ea typeface="+mn-ea"/>
                  <a:cs typeface="+mn-cs"/>
                </a:rPr>
                <a:t>License</a:t>
              </a:r>
            </a:p>
            <a:p>
              <a:pPr marL="0" indent="0" algn="l"/>
              <a:endParaRPr lang="en-IN" sz="1100">
                <a:solidFill>
                  <a:schemeClr val="lt1"/>
                </a:solidFill>
                <a:latin typeface="+mn-lt"/>
                <a:ea typeface="+mn-ea"/>
                <a:cs typeface="+mn-cs"/>
              </a:endParaRPr>
            </a:p>
            <a:p>
              <a:pPr marL="0" indent="0" algn="l"/>
              <a:r>
                <a:rPr lang="en-IN" sz="1200" b="1">
                  <a:solidFill>
                    <a:schemeClr val="lt1"/>
                  </a:solidFill>
                  <a:latin typeface="+mn-lt"/>
                  <a:ea typeface="+mn-ea"/>
                  <a:cs typeface="+mn-cs"/>
                </a:rPr>
                <a:t>3,83,130</a:t>
              </a:r>
            </a:p>
            <a:p>
              <a:r>
                <a:rPr lang="en-IN" sz="1200" b="1">
                  <a:solidFill>
                    <a:schemeClr val="lt1"/>
                  </a:solidFill>
                  <a:effectLst/>
                  <a:latin typeface="+mn-lt"/>
                  <a:ea typeface="+mn-ea"/>
                  <a:cs typeface="+mn-cs"/>
                </a:rPr>
                <a:t>20% Monthly increased</a:t>
              </a:r>
              <a:endParaRPr lang="en-IN" sz="1200" b="1">
                <a:effectLst/>
              </a:endParaRPr>
            </a:p>
            <a:p>
              <a:pPr marL="0" indent="0" algn="l"/>
              <a:endParaRPr lang="en-IN" sz="1100">
                <a:solidFill>
                  <a:schemeClr val="lt1"/>
                </a:solidFill>
                <a:latin typeface="+mn-lt"/>
                <a:ea typeface="+mn-ea"/>
                <a:cs typeface="+mn-cs"/>
              </a:endParaRPr>
            </a:p>
          </xdr:txBody>
        </xdr:sp>
      </xdr:grpSp>
    </xdr:grpSp>
    <xdr:clientData/>
  </xdr:twoCellAnchor>
  <xdr:twoCellAnchor editAs="absolute">
    <xdr:from>
      <xdr:col>1</xdr:col>
      <xdr:colOff>602381</xdr:colOff>
      <xdr:row>17</xdr:row>
      <xdr:rowOff>31683</xdr:rowOff>
    </xdr:from>
    <xdr:to>
      <xdr:col>2</xdr:col>
      <xdr:colOff>434741</xdr:colOff>
      <xdr:row>19</xdr:row>
      <xdr:rowOff>107884</xdr:rowOff>
    </xdr:to>
    <xdr:pic>
      <xdr:nvPicPr>
        <xdr:cNvPr id="24" name="Graphic 23" descr="Bank with solid fill">
          <a:extLst>
            <a:ext uri="{FF2B5EF4-FFF2-40B4-BE49-F238E27FC236}">
              <a16:creationId xmlns:a16="http://schemas.microsoft.com/office/drawing/2014/main" id="{4229A7F1-E025-345D-4858-DC5670D7F50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11981" y="3167915"/>
          <a:ext cx="441960" cy="445169"/>
        </a:xfrm>
        <a:prstGeom prst="rect">
          <a:avLst/>
        </a:prstGeom>
      </xdr:spPr>
    </xdr:pic>
    <xdr:clientData/>
  </xdr:twoCellAnchor>
  <xdr:twoCellAnchor editAs="absolute">
    <xdr:from>
      <xdr:col>20</xdr:col>
      <xdr:colOff>410166</xdr:colOff>
      <xdr:row>9</xdr:row>
      <xdr:rowOff>162026</xdr:rowOff>
    </xdr:from>
    <xdr:to>
      <xdr:col>23</xdr:col>
      <xdr:colOff>400518</xdr:colOff>
      <xdr:row>32</xdr:row>
      <xdr:rowOff>41482</xdr:rowOff>
    </xdr:to>
    <xdr:grpSp>
      <xdr:nvGrpSpPr>
        <xdr:cNvPr id="58" name="Group 57">
          <a:extLst>
            <a:ext uri="{FF2B5EF4-FFF2-40B4-BE49-F238E27FC236}">
              <a16:creationId xmlns:a16="http://schemas.microsoft.com/office/drawing/2014/main" id="{0639ACBC-3C95-4706-72F6-C101D60501FD}"/>
            </a:ext>
          </a:extLst>
        </xdr:cNvPr>
        <xdr:cNvGrpSpPr/>
      </xdr:nvGrpSpPr>
      <xdr:grpSpPr>
        <a:xfrm>
          <a:off x="12602166" y="1822384"/>
          <a:ext cx="1819152" cy="4122593"/>
          <a:chOff x="12390410" y="1752600"/>
          <a:chExt cx="1819152" cy="4085696"/>
        </a:xfrm>
      </xdr:grpSpPr>
      <xdr:grpSp>
        <xdr:nvGrpSpPr>
          <xdr:cNvPr id="47" name="Group 46">
            <a:extLst>
              <a:ext uri="{FF2B5EF4-FFF2-40B4-BE49-F238E27FC236}">
                <a16:creationId xmlns:a16="http://schemas.microsoft.com/office/drawing/2014/main" id="{6B722CCB-EACA-2DA0-3DFA-0CBB32460532}"/>
              </a:ext>
            </a:extLst>
          </xdr:cNvPr>
          <xdr:cNvGrpSpPr/>
        </xdr:nvGrpSpPr>
        <xdr:grpSpPr>
          <a:xfrm>
            <a:off x="12390410" y="1752600"/>
            <a:ext cx="1819152" cy="1049664"/>
            <a:chOff x="12390410" y="1752600"/>
            <a:chExt cx="1819152" cy="1049664"/>
          </a:xfrm>
        </xdr:grpSpPr>
        <xdr:sp macro="" textlink="">
          <xdr:nvSpPr>
            <xdr:cNvPr id="25" name="TextBox 24">
              <a:extLst>
                <a:ext uri="{FF2B5EF4-FFF2-40B4-BE49-F238E27FC236}">
                  <a16:creationId xmlns:a16="http://schemas.microsoft.com/office/drawing/2014/main" id="{B8F9C8CE-7D0A-C73D-F9FD-37CD5D92D12D}"/>
                </a:ext>
              </a:extLst>
            </xdr:cNvPr>
            <xdr:cNvSpPr txBox="1"/>
          </xdr:nvSpPr>
          <xdr:spPr>
            <a:xfrm>
              <a:off x="12390410" y="2115088"/>
              <a:ext cx="1819152" cy="68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Current Status</a:t>
              </a:r>
            </a:p>
            <a:p>
              <a:pPr algn="ctr"/>
              <a:r>
                <a:rPr lang="en-IN" sz="2400">
                  <a:solidFill>
                    <a:schemeClr val="bg1"/>
                  </a:solidFill>
                </a:rPr>
                <a:t>15,84,32,231</a:t>
              </a:r>
            </a:p>
          </xdr:txBody>
        </xdr:sp>
        <xdr:grpSp>
          <xdr:nvGrpSpPr>
            <xdr:cNvPr id="36" name="Group 35">
              <a:extLst>
                <a:ext uri="{FF2B5EF4-FFF2-40B4-BE49-F238E27FC236}">
                  <a16:creationId xmlns:a16="http://schemas.microsoft.com/office/drawing/2014/main" id="{3E21177E-17A9-1514-53BD-C05304381B18}"/>
                </a:ext>
              </a:extLst>
            </xdr:cNvPr>
            <xdr:cNvGrpSpPr/>
          </xdr:nvGrpSpPr>
          <xdr:grpSpPr>
            <a:xfrm>
              <a:off x="13132346" y="1752600"/>
              <a:ext cx="335280" cy="320040"/>
              <a:chOff x="3307080" y="1973580"/>
              <a:chExt cx="335280" cy="320040"/>
            </a:xfrm>
          </xdr:grpSpPr>
          <xdr:sp macro="" textlink="">
            <xdr:nvSpPr>
              <xdr:cNvPr id="28" name="Rectangle: Rounded Corners 27">
                <a:extLst>
                  <a:ext uri="{FF2B5EF4-FFF2-40B4-BE49-F238E27FC236}">
                    <a16:creationId xmlns:a16="http://schemas.microsoft.com/office/drawing/2014/main" id="{2B6E3D25-C41A-C257-9AD6-9D67DCE441D3}"/>
                  </a:ext>
                </a:extLst>
              </xdr:cNvPr>
              <xdr:cNvSpPr/>
            </xdr:nvSpPr>
            <xdr:spPr>
              <a:xfrm>
                <a:off x="3307080" y="1973580"/>
                <a:ext cx="335280" cy="320040"/>
              </a:xfrm>
              <a:prstGeom prst="round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34" name="Graphic 33" descr="Pie chart with solid fill">
                <a:extLst>
                  <a:ext uri="{FF2B5EF4-FFF2-40B4-BE49-F238E27FC236}">
                    <a16:creationId xmlns:a16="http://schemas.microsoft.com/office/drawing/2014/main" id="{BFD7DE9A-7A2D-8D56-1FE2-6B3034F6EB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43275" y="2002155"/>
                <a:ext cx="262890" cy="262890"/>
              </a:xfrm>
              <a:prstGeom prst="rect">
                <a:avLst/>
              </a:prstGeom>
            </xdr:spPr>
          </xdr:pic>
        </xdr:grpSp>
      </xdr:grpSp>
      <xdr:grpSp>
        <xdr:nvGrpSpPr>
          <xdr:cNvPr id="56" name="Group 55">
            <a:extLst>
              <a:ext uri="{FF2B5EF4-FFF2-40B4-BE49-F238E27FC236}">
                <a16:creationId xmlns:a16="http://schemas.microsoft.com/office/drawing/2014/main" id="{4D5CC9C7-85D0-426E-F33D-6B6C7C22D7A1}"/>
              </a:ext>
            </a:extLst>
          </xdr:cNvPr>
          <xdr:cNvGrpSpPr/>
        </xdr:nvGrpSpPr>
        <xdr:grpSpPr>
          <a:xfrm>
            <a:off x="12662825" y="3314622"/>
            <a:ext cx="1274323" cy="1020898"/>
            <a:chOff x="12662825" y="3314622"/>
            <a:chExt cx="1274323" cy="1020898"/>
          </a:xfrm>
        </xdr:grpSpPr>
        <xdr:sp macro="" textlink="">
          <xdr:nvSpPr>
            <xdr:cNvPr id="26" name="TextBox 25">
              <a:extLst>
                <a:ext uri="{FF2B5EF4-FFF2-40B4-BE49-F238E27FC236}">
                  <a16:creationId xmlns:a16="http://schemas.microsoft.com/office/drawing/2014/main" id="{2E7F9EE7-DD3E-432F-BD2C-4B797AAF15A6}"/>
                </a:ext>
              </a:extLst>
            </xdr:cNvPr>
            <xdr:cNvSpPr txBox="1"/>
          </xdr:nvSpPr>
          <xdr:spPr>
            <a:xfrm>
              <a:off x="12662825" y="3648344"/>
              <a:ext cx="1274323" cy="68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Total Projects</a:t>
              </a:r>
            </a:p>
            <a:p>
              <a:pPr algn="ctr"/>
              <a:r>
                <a:rPr lang="en-IN" sz="2400">
                  <a:solidFill>
                    <a:schemeClr val="bg1"/>
                  </a:solidFill>
                </a:rPr>
                <a:t>7,53,430</a:t>
              </a:r>
            </a:p>
          </xdr:txBody>
        </xdr:sp>
        <xdr:grpSp>
          <xdr:nvGrpSpPr>
            <xdr:cNvPr id="45" name="Group 44">
              <a:extLst>
                <a:ext uri="{FF2B5EF4-FFF2-40B4-BE49-F238E27FC236}">
                  <a16:creationId xmlns:a16="http://schemas.microsoft.com/office/drawing/2014/main" id="{E481575C-24A6-A763-3C7B-C97F312CE7B6}"/>
                </a:ext>
              </a:extLst>
            </xdr:cNvPr>
            <xdr:cNvGrpSpPr/>
          </xdr:nvGrpSpPr>
          <xdr:grpSpPr>
            <a:xfrm>
              <a:off x="13132346" y="3314622"/>
              <a:ext cx="335280" cy="320040"/>
              <a:chOff x="1219200" y="2019222"/>
              <a:chExt cx="335280" cy="320040"/>
            </a:xfrm>
          </xdr:grpSpPr>
          <xdr:sp macro="" textlink="">
            <xdr:nvSpPr>
              <xdr:cNvPr id="30" name="Rectangle: Rounded Corners 29">
                <a:extLst>
                  <a:ext uri="{FF2B5EF4-FFF2-40B4-BE49-F238E27FC236}">
                    <a16:creationId xmlns:a16="http://schemas.microsoft.com/office/drawing/2014/main" id="{7D2888B0-11C7-4696-B427-B80B4CD49B87}"/>
                  </a:ext>
                </a:extLst>
              </xdr:cNvPr>
              <xdr:cNvSpPr/>
            </xdr:nvSpPr>
            <xdr:spPr>
              <a:xfrm>
                <a:off x="1219200" y="2019222"/>
                <a:ext cx="335280" cy="320040"/>
              </a:xfrm>
              <a:prstGeom prst="round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38" name="Graphic 37" descr="Gears with solid fill">
                <a:extLst>
                  <a:ext uri="{FF2B5EF4-FFF2-40B4-BE49-F238E27FC236}">
                    <a16:creationId xmlns:a16="http://schemas.microsoft.com/office/drawing/2014/main" id="{2CC2CFDC-9E60-DD66-A0CE-F6A2EACB5695}"/>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l="11667" t="5001" r="6667"/>
              <a:stretch/>
            </xdr:blipFill>
            <xdr:spPr>
              <a:xfrm>
                <a:off x="1249680" y="2019688"/>
                <a:ext cx="274321" cy="319109"/>
              </a:xfrm>
              <a:prstGeom prst="rect">
                <a:avLst/>
              </a:prstGeom>
            </xdr:spPr>
          </xdr:pic>
        </xdr:grpSp>
      </xdr:grpSp>
      <xdr:grpSp>
        <xdr:nvGrpSpPr>
          <xdr:cNvPr id="57" name="Group 56">
            <a:extLst>
              <a:ext uri="{FF2B5EF4-FFF2-40B4-BE49-F238E27FC236}">
                <a16:creationId xmlns:a16="http://schemas.microsoft.com/office/drawing/2014/main" id="{570441CD-0FD1-7535-2E83-33FA14CAEE04}"/>
              </a:ext>
            </a:extLst>
          </xdr:cNvPr>
          <xdr:cNvGrpSpPr/>
        </xdr:nvGrpSpPr>
        <xdr:grpSpPr>
          <a:xfrm>
            <a:off x="12941651" y="4884420"/>
            <a:ext cx="716671" cy="953876"/>
            <a:chOff x="12941651" y="4884420"/>
            <a:chExt cx="716671" cy="953876"/>
          </a:xfrm>
        </xdr:grpSpPr>
        <xdr:sp macro="" textlink="">
          <xdr:nvSpPr>
            <xdr:cNvPr id="27" name="TextBox 26">
              <a:extLst>
                <a:ext uri="{FF2B5EF4-FFF2-40B4-BE49-F238E27FC236}">
                  <a16:creationId xmlns:a16="http://schemas.microsoft.com/office/drawing/2014/main" id="{38F64E8E-FAA2-436D-9614-02115A1E7B81}"/>
                </a:ext>
              </a:extLst>
            </xdr:cNvPr>
            <xdr:cNvSpPr txBox="1"/>
          </xdr:nvSpPr>
          <xdr:spPr>
            <a:xfrm>
              <a:off x="12941651" y="5151120"/>
              <a:ext cx="716671" cy="68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Saving</a:t>
              </a:r>
            </a:p>
            <a:p>
              <a:pPr algn="ctr"/>
              <a:r>
                <a:rPr lang="en-IN" sz="2400">
                  <a:solidFill>
                    <a:schemeClr val="bg1"/>
                  </a:solidFill>
                </a:rPr>
                <a:t>32%</a:t>
              </a:r>
            </a:p>
          </xdr:txBody>
        </xdr:sp>
        <xdr:grpSp>
          <xdr:nvGrpSpPr>
            <xdr:cNvPr id="42" name="Group 41">
              <a:extLst>
                <a:ext uri="{FF2B5EF4-FFF2-40B4-BE49-F238E27FC236}">
                  <a16:creationId xmlns:a16="http://schemas.microsoft.com/office/drawing/2014/main" id="{C4454162-AC31-DDAE-E69D-FBDCECA54604}"/>
                </a:ext>
              </a:extLst>
            </xdr:cNvPr>
            <xdr:cNvGrpSpPr/>
          </xdr:nvGrpSpPr>
          <xdr:grpSpPr>
            <a:xfrm>
              <a:off x="13132346" y="4884420"/>
              <a:ext cx="335280" cy="320040"/>
              <a:chOff x="1828800" y="2011680"/>
              <a:chExt cx="335280" cy="320040"/>
            </a:xfrm>
          </xdr:grpSpPr>
          <xdr:sp macro="" textlink="">
            <xdr:nvSpPr>
              <xdr:cNvPr id="29" name="Rectangle: Rounded Corners 28">
                <a:extLst>
                  <a:ext uri="{FF2B5EF4-FFF2-40B4-BE49-F238E27FC236}">
                    <a16:creationId xmlns:a16="http://schemas.microsoft.com/office/drawing/2014/main" id="{40177D39-8092-4531-8837-2F06D8BB3630}"/>
                  </a:ext>
                </a:extLst>
              </xdr:cNvPr>
              <xdr:cNvSpPr/>
            </xdr:nvSpPr>
            <xdr:spPr>
              <a:xfrm>
                <a:off x="1828800" y="2011680"/>
                <a:ext cx="335280" cy="320040"/>
              </a:xfrm>
              <a:prstGeom prst="round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41" name="Graphic 40" descr="Research with solid fill">
                <a:extLst>
                  <a:ext uri="{FF2B5EF4-FFF2-40B4-BE49-F238E27FC236}">
                    <a16:creationId xmlns:a16="http://schemas.microsoft.com/office/drawing/2014/main" id="{CDACF502-30DC-B4C7-809D-48C226324A7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854270" y="2029530"/>
                <a:ext cx="284340" cy="284340"/>
              </a:xfrm>
              <a:prstGeom prst="rect">
                <a:avLst/>
              </a:prstGeom>
            </xdr:spPr>
          </xdr:pic>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86.754282175927" createdVersion="8" refreshedVersion="8" minRefreshableVersion="3" recordCount="900" xr:uid="{37B8306C-71EC-4654-94BB-A7462A63A965}">
  <cacheSource type="worksheet">
    <worksheetSource ref="M1:U901" sheet="Data"/>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acheField>
    <cacheField name="Target Income"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ount="2">
        <s v=" B2B "/>
        <s v=" B2C "/>
      </sharedItems>
    </cacheField>
  </cacheFields>
  <extLst>
    <ext xmlns:x14="http://schemas.microsoft.com/office/spreadsheetml/2009/9/main" uri="{725AE2AE-9491-48be-B2B4-4EB974FC3084}">
      <x14:pivotCacheDefinition pivotCacheId="5086950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87.589402893522" createdVersion="8" refreshedVersion="8" minRefreshableVersion="3" recordCount="30" xr:uid="{A5460350-E464-4A13-B0A9-556AB8C5C5B2}">
  <cacheSource type="worksheet">
    <worksheetSource ref="W1:Z31" sheet="Data"/>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0">
      <sharedItems containsSemiMixedTypes="0" containsString="0" containsNumber="1" containsInteger="1" minValue="62240" maxValue="387584"/>
    </cacheField>
    <cacheField name="Target" numFmtId="0">
      <sharedItems containsSemiMixedTypes="0" containsString="0" containsNumber="1" containsInteger="1" minValue="90151" maxValue="700000"/>
    </cacheField>
  </cacheFields>
  <extLst>
    <ext xmlns:x14="http://schemas.microsoft.com/office/spreadsheetml/2009/9/main" uri="{725AE2AE-9491-48be-B2B4-4EB974FC3084}">
      <x14:pivotCacheDefinition pivotCacheId="176561647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APRA" refreshedDate="45088.747194212963" createdVersion="8" refreshedVersion="8" minRefreshableVersion="3" recordCount="3115" xr:uid="{6826863B-9BC5-401F-9CD6-23A51A80043C}">
  <cacheSource type="worksheet">
    <worksheetSource ref="A1:K3116" sheet="Data"/>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8" maxValue="1588.73"/>
    </cacheField>
  </cacheFields>
  <extLst>
    <ext xmlns:x14="http://schemas.microsoft.com/office/spreadsheetml/2009/9/main" uri="{725AE2AE-9491-48be-B2B4-4EB974FC3084}">
      <x14:pivotCacheDefinition pivotCacheId="1888311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3"/>
    <n v="5127"/>
    <n v="1099"/>
    <x v="0"/>
  </r>
  <r>
    <x v="0"/>
    <x v="0"/>
    <x v="0"/>
    <x v="1"/>
    <n v="2498"/>
    <n v="9600"/>
    <n v="8960"/>
    <n v="1920"/>
    <x v="0"/>
  </r>
  <r>
    <x v="0"/>
    <x v="0"/>
    <x v="1"/>
    <x v="2"/>
    <n v="1245"/>
    <n v="5493"/>
    <n v="5126"/>
    <n v="1099"/>
    <x v="0"/>
  </r>
  <r>
    <x v="0"/>
    <x v="0"/>
    <x v="2"/>
    <x v="3"/>
    <n v="644"/>
    <n v="6892"/>
    <n v="6433"/>
    <n v="1378"/>
    <x v="0"/>
  </r>
  <r>
    <x v="0"/>
    <x v="0"/>
    <x v="3"/>
    <x v="4"/>
    <n v="643"/>
    <n v="7700"/>
    <n v="7840"/>
    <n v="1540"/>
    <x v="0"/>
  </r>
  <r>
    <x v="0"/>
    <x v="0"/>
    <x v="2"/>
    <x v="5"/>
    <n v="455"/>
    <n v="5265"/>
    <n v="5128"/>
    <n v="1053"/>
    <x v="0"/>
  </r>
  <r>
    <x v="0"/>
    <x v="0"/>
    <x v="3"/>
    <x v="6"/>
    <n v="345"/>
    <n v="9016"/>
    <n v="7840"/>
    <n v="1803"/>
    <x v="0"/>
  </r>
  <r>
    <x v="0"/>
    <x v="0"/>
    <x v="1"/>
    <x v="7"/>
    <n v="122"/>
    <n v="2697"/>
    <n v="112"/>
    <n v="539"/>
    <x v="0"/>
  </r>
  <r>
    <x v="0"/>
    <x v="0"/>
    <x v="4"/>
    <x v="8"/>
    <n v="78"/>
    <n v="5493"/>
    <n v="5126"/>
    <n v="1099"/>
    <x v="0"/>
  </r>
  <r>
    <x v="0"/>
    <x v="0"/>
    <x v="4"/>
    <x v="9"/>
    <n v="76"/>
    <n v="5492"/>
    <n v="5126"/>
    <n v="1098"/>
    <x v="0"/>
  </r>
  <r>
    <x v="0"/>
    <x v="0"/>
    <x v="4"/>
    <x v="10"/>
    <n v="46"/>
    <n v="240"/>
    <n v="224"/>
    <n v="48"/>
    <x v="0"/>
  </r>
  <r>
    <x v="0"/>
    <x v="0"/>
    <x v="4"/>
    <x v="11"/>
    <n v="34"/>
    <n v="5492"/>
    <n v="5126"/>
    <n v="1098"/>
    <x v="0"/>
  </r>
  <r>
    <x v="0"/>
    <x v="0"/>
    <x v="1"/>
    <x v="12"/>
    <n v="7"/>
    <n v="3666"/>
    <n v="224"/>
    <n v="733"/>
    <x v="0"/>
  </r>
  <r>
    <x v="0"/>
    <x v="0"/>
    <x v="5"/>
    <x v="13"/>
    <n v="3"/>
    <n v="7260"/>
    <n v="7392"/>
    <n v="1452"/>
    <x v="0"/>
  </r>
  <r>
    <x v="0"/>
    <x v="0"/>
    <x v="4"/>
    <x v="14"/>
    <n v="3"/>
    <n v="5035"/>
    <n v="5127"/>
    <n v="1007"/>
    <x v="0"/>
  </r>
  <r>
    <x v="0"/>
    <x v="1"/>
    <x v="0"/>
    <x v="0"/>
    <n v="3566"/>
    <n v="5035"/>
    <n v="5127"/>
    <n v="1007"/>
    <x v="0"/>
  </r>
  <r>
    <x v="0"/>
    <x v="1"/>
    <x v="0"/>
    <x v="1"/>
    <n v="2498"/>
    <n v="8800"/>
    <n v="8960"/>
    <n v="1760"/>
    <x v="0"/>
  </r>
  <r>
    <x v="0"/>
    <x v="1"/>
    <x v="1"/>
    <x v="2"/>
    <n v="1245"/>
    <n v="5035"/>
    <n v="5126"/>
    <n v="1007"/>
    <x v="0"/>
  </r>
  <r>
    <x v="0"/>
    <x v="1"/>
    <x v="2"/>
    <x v="3"/>
    <n v="644"/>
    <n v="6318"/>
    <n v="6433"/>
    <n v="1264"/>
    <x v="0"/>
  </r>
  <r>
    <x v="0"/>
    <x v="1"/>
    <x v="3"/>
    <x v="4"/>
    <n v="643"/>
    <n v="7000"/>
    <n v="7840"/>
    <n v="1400"/>
    <x v="0"/>
  </r>
  <r>
    <x v="0"/>
    <x v="1"/>
    <x v="2"/>
    <x v="5"/>
    <n v="455"/>
    <n v="4579"/>
    <n v="5128"/>
    <n v="916"/>
    <x v="0"/>
  </r>
  <r>
    <x v="0"/>
    <x v="1"/>
    <x v="3"/>
    <x v="6"/>
    <n v="345"/>
    <n v="7000"/>
    <n v="7840"/>
    <n v="1400"/>
    <x v="0"/>
  </r>
  <r>
    <x v="0"/>
    <x v="1"/>
    <x v="1"/>
    <x v="7"/>
    <n v="122"/>
    <n v="100"/>
    <n v="112"/>
    <n v="20"/>
    <x v="0"/>
  </r>
  <r>
    <x v="0"/>
    <x v="1"/>
    <x v="4"/>
    <x v="8"/>
    <n v="78"/>
    <n v="4577"/>
    <n v="5126"/>
    <n v="915"/>
    <x v="0"/>
  </r>
  <r>
    <x v="0"/>
    <x v="1"/>
    <x v="4"/>
    <x v="9"/>
    <n v="76"/>
    <n v="4577"/>
    <n v="5126"/>
    <n v="915"/>
    <x v="0"/>
  </r>
  <r>
    <x v="0"/>
    <x v="1"/>
    <x v="4"/>
    <x v="10"/>
    <n v="46"/>
    <n v="200"/>
    <n v="224"/>
    <n v="40"/>
    <x v="0"/>
  </r>
  <r>
    <x v="0"/>
    <x v="1"/>
    <x v="4"/>
    <x v="11"/>
    <n v="34"/>
    <n v="4577"/>
    <n v="5126"/>
    <n v="915"/>
    <x v="0"/>
  </r>
  <r>
    <x v="0"/>
    <x v="1"/>
    <x v="1"/>
    <x v="12"/>
    <n v="7"/>
    <n v="200"/>
    <n v="224"/>
    <n v="40"/>
    <x v="0"/>
  </r>
  <r>
    <x v="0"/>
    <x v="1"/>
    <x v="4"/>
    <x v="14"/>
    <n v="3"/>
    <n v="4577"/>
    <n v="5127"/>
    <n v="915"/>
    <x v="0"/>
  </r>
  <r>
    <x v="0"/>
    <x v="1"/>
    <x v="5"/>
    <x v="13"/>
    <n v="2"/>
    <n v="6600"/>
    <n v="7392"/>
    <n v="1320"/>
    <x v="0"/>
  </r>
  <r>
    <x v="0"/>
    <x v="2"/>
    <x v="0"/>
    <x v="0"/>
    <n v="3566"/>
    <n v="4577"/>
    <n v="5127"/>
    <n v="915"/>
    <x v="0"/>
  </r>
  <r>
    <x v="0"/>
    <x v="2"/>
    <x v="0"/>
    <x v="1"/>
    <n v="2498"/>
    <n v="8000"/>
    <n v="8960"/>
    <n v="1600"/>
    <x v="0"/>
  </r>
  <r>
    <x v="0"/>
    <x v="2"/>
    <x v="1"/>
    <x v="2"/>
    <n v="1245"/>
    <n v="4577"/>
    <n v="5126"/>
    <n v="915"/>
    <x v="0"/>
  </r>
  <r>
    <x v="0"/>
    <x v="2"/>
    <x v="2"/>
    <x v="3"/>
    <n v="644"/>
    <n v="5744"/>
    <n v="6433"/>
    <n v="1149"/>
    <x v="0"/>
  </r>
  <r>
    <x v="0"/>
    <x v="2"/>
    <x v="3"/>
    <x v="4"/>
    <n v="643"/>
    <n v="7000"/>
    <n v="7840"/>
    <n v="1400"/>
    <x v="0"/>
  </r>
  <r>
    <x v="0"/>
    <x v="2"/>
    <x v="2"/>
    <x v="5"/>
    <n v="455"/>
    <n v="4579"/>
    <n v="5128"/>
    <n v="916"/>
    <x v="0"/>
  </r>
  <r>
    <x v="0"/>
    <x v="2"/>
    <x v="3"/>
    <x v="6"/>
    <n v="345"/>
    <n v="7000"/>
    <n v="7840"/>
    <n v="1400"/>
    <x v="0"/>
  </r>
  <r>
    <x v="0"/>
    <x v="2"/>
    <x v="1"/>
    <x v="7"/>
    <n v="122"/>
    <n v="100"/>
    <n v="112"/>
    <n v="20"/>
    <x v="0"/>
  </r>
  <r>
    <x v="0"/>
    <x v="2"/>
    <x v="4"/>
    <x v="8"/>
    <n v="78"/>
    <n v="4577"/>
    <n v="5126"/>
    <n v="915"/>
    <x v="0"/>
  </r>
  <r>
    <x v="0"/>
    <x v="2"/>
    <x v="4"/>
    <x v="9"/>
    <n v="76"/>
    <n v="4577"/>
    <n v="5126"/>
    <n v="915"/>
    <x v="0"/>
  </r>
  <r>
    <x v="0"/>
    <x v="2"/>
    <x v="4"/>
    <x v="10"/>
    <n v="46"/>
    <n v="200"/>
    <n v="224"/>
    <n v="40"/>
    <x v="0"/>
  </r>
  <r>
    <x v="0"/>
    <x v="2"/>
    <x v="4"/>
    <x v="11"/>
    <n v="34"/>
    <n v="4577"/>
    <n v="5126"/>
    <n v="915"/>
    <x v="1"/>
  </r>
  <r>
    <x v="0"/>
    <x v="2"/>
    <x v="1"/>
    <x v="12"/>
    <n v="7"/>
    <n v="200"/>
    <n v="224"/>
    <n v="40"/>
    <x v="1"/>
  </r>
  <r>
    <x v="0"/>
    <x v="2"/>
    <x v="4"/>
    <x v="14"/>
    <n v="3"/>
    <n v="3333"/>
    <n v="5127"/>
    <n v="667"/>
    <x v="1"/>
  </r>
  <r>
    <x v="0"/>
    <x v="2"/>
    <x v="5"/>
    <x v="13"/>
    <n v="2"/>
    <n v="6600"/>
    <n v="7392"/>
    <n v="1320"/>
    <x v="1"/>
  </r>
  <r>
    <x v="0"/>
    <x v="3"/>
    <x v="0"/>
    <x v="0"/>
    <n v="3566"/>
    <n v="4577"/>
    <n v="5127"/>
    <n v="915"/>
    <x v="1"/>
  </r>
  <r>
    <x v="0"/>
    <x v="3"/>
    <x v="0"/>
    <x v="1"/>
    <n v="2498"/>
    <n v="8000"/>
    <n v="8960"/>
    <n v="1600"/>
    <x v="1"/>
  </r>
  <r>
    <x v="0"/>
    <x v="3"/>
    <x v="1"/>
    <x v="2"/>
    <n v="1245"/>
    <n v="4577"/>
    <n v="5126"/>
    <n v="915"/>
    <x v="1"/>
  </r>
  <r>
    <x v="0"/>
    <x v="3"/>
    <x v="2"/>
    <x v="3"/>
    <n v="644"/>
    <n v="5744"/>
    <n v="6433"/>
    <n v="1149"/>
    <x v="1"/>
  </r>
  <r>
    <x v="0"/>
    <x v="3"/>
    <x v="3"/>
    <x v="4"/>
    <n v="643"/>
    <n v="7000"/>
    <n v="7840"/>
    <n v="1400"/>
    <x v="1"/>
  </r>
  <r>
    <x v="0"/>
    <x v="3"/>
    <x v="2"/>
    <x v="5"/>
    <n v="455"/>
    <n v="4579"/>
    <n v="5128"/>
    <n v="916"/>
    <x v="1"/>
  </r>
  <r>
    <x v="0"/>
    <x v="3"/>
    <x v="3"/>
    <x v="6"/>
    <n v="345"/>
    <n v="7000"/>
    <n v="7840"/>
    <n v="1400"/>
    <x v="1"/>
  </r>
  <r>
    <x v="0"/>
    <x v="3"/>
    <x v="1"/>
    <x v="7"/>
    <n v="122"/>
    <n v="100"/>
    <n v="112"/>
    <n v="20"/>
    <x v="1"/>
  </r>
  <r>
    <x v="0"/>
    <x v="3"/>
    <x v="4"/>
    <x v="8"/>
    <n v="78"/>
    <n v="4577"/>
    <n v="5126"/>
    <n v="915"/>
    <x v="1"/>
  </r>
  <r>
    <x v="0"/>
    <x v="3"/>
    <x v="4"/>
    <x v="9"/>
    <n v="76"/>
    <n v="4577"/>
    <n v="5126"/>
    <n v="915"/>
    <x v="1"/>
  </r>
  <r>
    <x v="0"/>
    <x v="3"/>
    <x v="4"/>
    <x v="10"/>
    <n v="46"/>
    <n v="200"/>
    <n v="224"/>
    <n v="40"/>
    <x v="1"/>
  </r>
  <r>
    <x v="0"/>
    <x v="3"/>
    <x v="4"/>
    <x v="11"/>
    <n v="34"/>
    <n v="4577"/>
    <n v="5126"/>
    <n v="915"/>
    <x v="1"/>
  </r>
  <r>
    <x v="0"/>
    <x v="3"/>
    <x v="1"/>
    <x v="12"/>
    <n v="7"/>
    <n v="200"/>
    <n v="224"/>
    <n v="40"/>
    <x v="1"/>
  </r>
  <r>
    <x v="0"/>
    <x v="3"/>
    <x v="4"/>
    <x v="14"/>
    <n v="3"/>
    <n v="4577"/>
    <n v="5127"/>
    <n v="915"/>
    <x v="1"/>
  </r>
  <r>
    <x v="0"/>
    <x v="3"/>
    <x v="5"/>
    <x v="13"/>
    <n v="2"/>
    <n v="6600"/>
    <n v="7392"/>
    <n v="1320"/>
    <x v="1"/>
  </r>
  <r>
    <x v="0"/>
    <x v="4"/>
    <x v="0"/>
    <x v="0"/>
    <n v="3566"/>
    <n v="4577"/>
    <n v="5127"/>
    <n v="915"/>
    <x v="1"/>
  </r>
  <r>
    <x v="0"/>
    <x v="4"/>
    <x v="0"/>
    <x v="1"/>
    <n v="2498"/>
    <n v="8000"/>
    <n v="8960"/>
    <n v="1600"/>
    <x v="1"/>
  </r>
  <r>
    <x v="0"/>
    <x v="4"/>
    <x v="1"/>
    <x v="2"/>
    <n v="1245"/>
    <n v="4577"/>
    <n v="5126"/>
    <n v="915"/>
    <x v="1"/>
  </r>
  <r>
    <x v="0"/>
    <x v="4"/>
    <x v="2"/>
    <x v="3"/>
    <n v="644"/>
    <n v="5744"/>
    <n v="6433"/>
    <n v="1149"/>
    <x v="1"/>
  </r>
  <r>
    <x v="0"/>
    <x v="4"/>
    <x v="3"/>
    <x v="4"/>
    <n v="643"/>
    <n v="7000"/>
    <n v="7840"/>
    <n v="1400"/>
    <x v="0"/>
  </r>
  <r>
    <x v="0"/>
    <x v="4"/>
    <x v="2"/>
    <x v="5"/>
    <n v="455"/>
    <n v="4579"/>
    <n v="5128"/>
    <n v="916"/>
    <x v="0"/>
  </r>
  <r>
    <x v="0"/>
    <x v="4"/>
    <x v="3"/>
    <x v="6"/>
    <n v="345"/>
    <n v="7000"/>
    <n v="7840"/>
    <n v="1400"/>
    <x v="0"/>
  </r>
  <r>
    <x v="0"/>
    <x v="4"/>
    <x v="1"/>
    <x v="7"/>
    <n v="122"/>
    <n v="100"/>
    <n v="112"/>
    <n v="20"/>
    <x v="0"/>
  </r>
  <r>
    <x v="0"/>
    <x v="4"/>
    <x v="4"/>
    <x v="8"/>
    <n v="78"/>
    <n v="4577"/>
    <n v="5126"/>
    <n v="915"/>
    <x v="0"/>
  </r>
  <r>
    <x v="0"/>
    <x v="4"/>
    <x v="4"/>
    <x v="9"/>
    <n v="76"/>
    <n v="4577"/>
    <n v="5126"/>
    <n v="915"/>
    <x v="0"/>
  </r>
  <r>
    <x v="0"/>
    <x v="4"/>
    <x v="4"/>
    <x v="10"/>
    <n v="46"/>
    <n v="200"/>
    <n v="224"/>
    <n v="40"/>
    <x v="0"/>
  </r>
  <r>
    <x v="0"/>
    <x v="4"/>
    <x v="4"/>
    <x v="11"/>
    <n v="34"/>
    <n v="4577"/>
    <n v="5126"/>
    <n v="915"/>
    <x v="0"/>
  </r>
  <r>
    <x v="0"/>
    <x v="4"/>
    <x v="1"/>
    <x v="12"/>
    <n v="7"/>
    <n v="200"/>
    <n v="224"/>
    <n v="40"/>
    <x v="0"/>
  </r>
  <r>
    <x v="0"/>
    <x v="4"/>
    <x v="4"/>
    <x v="14"/>
    <n v="3"/>
    <n v="4577"/>
    <n v="5127"/>
    <n v="915"/>
    <x v="0"/>
  </r>
  <r>
    <x v="0"/>
    <x v="4"/>
    <x v="5"/>
    <x v="13"/>
    <n v="2"/>
    <n v="6600"/>
    <n v="7392"/>
    <n v="1320"/>
    <x v="0"/>
  </r>
  <r>
    <x v="0"/>
    <x v="5"/>
    <x v="0"/>
    <x v="0"/>
    <n v="3566"/>
    <n v="4577"/>
    <n v="5127"/>
    <n v="915"/>
    <x v="0"/>
  </r>
  <r>
    <x v="0"/>
    <x v="5"/>
    <x v="0"/>
    <x v="1"/>
    <n v="2498"/>
    <n v="8000"/>
    <n v="8960"/>
    <n v="1600"/>
    <x v="0"/>
  </r>
  <r>
    <x v="0"/>
    <x v="5"/>
    <x v="1"/>
    <x v="2"/>
    <n v="1245"/>
    <n v="4577"/>
    <n v="5126"/>
    <n v="915"/>
    <x v="0"/>
  </r>
  <r>
    <x v="0"/>
    <x v="5"/>
    <x v="2"/>
    <x v="3"/>
    <n v="644"/>
    <n v="5744"/>
    <n v="6433"/>
    <n v="1149"/>
    <x v="0"/>
  </r>
  <r>
    <x v="0"/>
    <x v="5"/>
    <x v="3"/>
    <x v="4"/>
    <n v="643"/>
    <n v="7000"/>
    <n v="7840"/>
    <n v="1400"/>
    <x v="0"/>
  </r>
  <r>
    <x v="0"/>
    <x v="5"/>
    <x v="2"/>
    <x v="5"/>
    <n v="455"/>
    <n v="4579"/>
    <n v="5128"/>
    <n v="916"/>
    <x v="0"/>
  </r>
  <r>
    <x v="0"/>
    <x v="5"/>
    <x v="3"/>
    <x v="6"/>
    <n v="345"/>
    <n v="7000"/>
    <n v="7840"/>
    <n v="1400"/>
    <x v="0"/>
  </r>
  <r>
    <x v="0"/>
    <x v="5"/>
    <x v="1"/>
    <x v="7"/>
    <n v="122"/>
    <n v="100"/>
    <n v="112"/>
    <n v="20"/>
    <x v="0"/>
  </r>
  <r>
    <x v="0"/>
    <x v="5"/>
    <x v="4"/>
    <x v="8"/>
    <n v="78"/>
    <n v="4577"/>
    <n v="5126"/>
    <n v="915"/>
    <x v="0"/>
  </r>
  <r>
    <x v="0"/>
    <x v="5"/>
    <x v="4"/>
    <x v="9"/>
    <n v="76"/>
    <n v="4577"/>
    <n v="5126"/>
    <n v="915"/>
    <x v="0"/>
  </r>
  <r>
    <x v="0"/>
    <x v="5"/>
    <x v="4"/>
    <x v="10"/>
    <n v="46"/>
    <n v="200"/>
    <n v="224"/>
    <n v="40"/>
    <x v="0"/>
  </r>
  <r>
    <x v="0"/>
    <x v="5"/>
    <x v="4"/>
    <x v="11"/>
    <n v="34"/>
    <n v="4577"/>
    <n v="5126"/>
    <n v="915"/>
    <x v="0"/>
  </r>
  <r>
    <x v="0"/>
    <x v="5"/>
    <x v="1"/>
    <x v="12"/>
    <n v="7"/>
    <n v="200"/>
    <n v="224"/>
    <n v="40"/>
    <x v="0"/>
  </r>
  <r>
    <x v="0"/>
    <x v="5"/>
    <x v="5"/>
    <x v="13"/>
    <n v="3"/>
    <n v="6600"/>
    <n v="7392"/>
    <n v="1320"/>
    <x v="0"/>
  </r>
  <r>
    <x v="0"/>
    <x v="5"/>
    <x v="4"/>
    <x v="14"/>
    <n v="3"/>
    <n v="4577"/>
    <n v="5127"/>
    <n v="915"/>
    <x v="0"/>
  </r>
  <r>
    <x v="0"/>
    <x v="6"/>
    <x v="0"/>
    <x v="0"/>
    <n v="3566"/>
    <n v="4577"/>
    <n v="5127"/>
    <n v="915"/>
    <x v="0"/>
  </r>
  <r>
    <x v="0"/>
    <x v="6"/>
    <x v="0"/>
    <x v="1"/>
    <n v="2498"/>
    <n v="8000"/>
    <n v="8960"/>
    <n v="1600"/>
    <x v="0"/>
  </r>
  <r>
    <x v="0"/>
    <x v="6"/>
    <x v="1"/>
    <x v="2"/>
    <n v="1245"/>
    <n v="4577"/>
    <n v="5126"/>
    <n v="915"/>
    <x v="0"/>
  </r>
  <r>
    <x v="0"/>
    <x v="6"/>
    <x v="2"/>
    <x v="3"/>
    <n v="644"/>
    <n v="5744"/>
    <n v="6433"/>
    <n v="1149"/>
    <x v="0"/>
  </r>
  <r>
    <x v="0"/>
    <x v="6"/>
    <x v="3"/>
    <x v="4"/>
    <n v="643"/>
    <n v="7000"/>
    <n v="7840"/>
    <n v="1400"/>
    <x v="0"/>
  </r>
  <r>
    <x v="0"/>
    <x v="6"/>
    <x v="2"/>
    <x v="5"/>
    <n v="455"/>
    <n v="4579"/>
    <n v="5128"/>
    <n v="916"/>
    <x v="0"/>
  </r>
  <r>
    <x v="0"/>
    <x v="6"/>
    <x v="3"/>
    <x v="6"/>
    <n v="345"/>
    <n v="7000"/>
    <n v="7840"/>
    <n v="1400"/>
    <x v="0"/>
  </r>
  <r>
    <x v="0"/>
    <x v="6"/>
    <x v="1"/>
    <x v="7"/>
    <n v="122"/>
    <n v="100"/>
    <n v="112"/>
    <n v="20"/>
    <x v="0"/>
  </r>
  <r>
    <x v="0"/>
    <x v="6"/>
    <x v="4"/>
    <x v="8"/>
    <n v="78"/>
    <n v="4577"/>
    <n v="5126"/>
    <n v="915"/>
    <x v="0"/>
  </r>
  <r>
    <x v="0"/>
    <x v="6"/>
    <x v="4"/>
    <x v="9"/>
    <n v="76"/>
    <n v="4577"/>
    <n v="5126"/>
    <n v="915"/>
    <x v="0"/>
  </r>
  <r>
    <x v="0"/>
    <x v="6"/>
    <x v="4"/>
    <x v="10"/>
    <n v="46"/>
    <n v="200"/>
    <n v="224"/>
    <n v="40"/>
    <x v="0"/>
  </r>
  <r>
    <x v="0"/>
    <x v="6"/>
    <x v="4"/>
    <x v="11"/>
    <n v="34"/>
    <n v="4577"/>
    <n v="5126"/>
    <n v="915"/>
    <x v="0"/>
  </r>
  <r>
    <x v="0"/>
    <x v="6"/>
    <x v="1"/>
    <x v="12"/>
    <n v="7"/>
    <n v="200"/>
    <n v="224"/>
    <n v="40"/>
    <x v="0"/>
  </r>
  <r>
    <x v="0"/>
    <x v="6"/>
    <x v="4"/>
    <x v="14"/>
    <n v="3"/>
    <n v="4577"/>
    <n v="5127"/>
    <n v="915"/>
    <x v="0"/>
  </r>
  <r>
    <x v="0"/>
    <x v="6"/>
    <x v="5"/>
    <x v="13"/>
    <n v="2"/>
    <n v="6600"/>
    <n v="7392"/>
    <n v="1320"/>
    <x v="0"/>
  </r>
  <r>
    <x v="0"/>
    <x v="7"/>
    <x v="0"/>
    <x v="0"/>
    <n v="3566"/>
    <n v="4577"/>
    <n v="5127"/>
    <n v="915"/>
    <x v="0"/>
  </r>
  <r>
    <x v="0"/>
    <x v="7"/>
    <x v="0"/>
    <x v="1"/>
    <n v="2498"/>
    <n v="8000"/>
    <n v="8960"/>
    <n v="1600"/>
    <x v="1"/>
  </r>
  <r>
    <x v="0"/>
    <x v="7"/>
    <x v="1"/>
    <x v="2"/>
    <n v="1245"/>
    <n v="4577"/>
    <n v="5126"/>
    <n v="915"/>
    <x v="1"/>
  </r>
  <r>
    <x v="0"/>
    <x v="7"/>
    <x v="2"/>
    <x v="3"/>
    <n v="644"/>
    <n v="5744"/>
    <n v="6433"/>
    <n v="1149"/>
    <x v="1"/>
  </r>
  <r>
    <x v="0"/>
    <x v="7"/>
    <x v="3"/>
    <x v="4"/>
    <n v="643"/>
    <n v="7000"/>
    <n v="7840"/>
    <n v="1400"/>
    <x v="1"/>
  </r>
  <r>
    <x v="0"/>
    <x v="7"/>
    <x v="2"/>
    <x v="5"/>
    <n v="455"/>
    <n v="4579"/>
    <n v="5128"/>
    <n v="916"/>
    <x v="1"/>
  </r>
  <r>
    <x v="0"/>
    <x v="7"/>
    <x v="3"/>
    <x v="6"/>
    <n v="345"/>
    <n v="7000"/>
    <n v="7840"/>
    <n v="1400"/>
    <x v="1"/>
  </r>
  <r>
    <x v="0"/>
    <x v="7"/>
    <x v="1"/>
    <x v="7"/>
    <n v="122"/>
    <n v="100"/>
    <n v="112"/>
    <n v="20"/>
    <x v="1"/>
  </r>
  <r>
    <x v="0"/>
    <x v="7"/>
    <x v="4"/>
    <x v="8"/>
    <n v="78"/>
    <n v="4577"/>
    <n v="5126"/>
    <n v="915"/>
    <x v="1"/>
  </r>
  <r>
    <x v="0"/>
    <x v="7"/>
    <x v="4"/>
    <x v="9"/>
    <n v="76"/>
    <n v="4577"/>
    <n v="5126"/>
    <n v="915"/>
    <x v="1"/>
  </r>
  <r>
    <x v="0"/>
    <x v="7"/>
    <x v="4"/>
    <x v="10"/>
    <n v="46"/>
    <n v="200"/>
    <n v="224"/>
    <n v="40"/>
    <x v="1"/>
  </r>
  <r>
    <x v="0"/>
    <x v="7"/>
    <x v="4"/>
    <x v="11"/>
    <n v="34"/>
    <n v="4577"/>
    <n v="5126"/>
    <n v="915"/>
    <x v="1"/>
  </r>
  <r>
    <x v="0"/>
    <x v="7"/>
    <x v="1"/>
    <x v="12"/>
    <n v="7"/>
    <n v="200"/>
    <n v="224"/>
    <n v="40"/>
    <x v="1"/>
  </r>
  <r>
    <x v="0"/>
    <x v="7"/>
    <x v="4"/>
    <x v="14"/>
    <n v="3"/>
    <n v="4577"/>
    <n v="5127"/>
    <n v="915"/>
    <x v="1"/>
  </r>
  <r>
    <x v="0"/>
    <x v="7"/>
    <x v="5"/>
    <x v="13"/>
    <n v="2"/>
    <n v="6600"/>
    <n v="7392"/>
    <n v="1320"/>
    <x v="1"/>
  </r>
  <r>
    <x v="0"/>
    <x v="8"/>
    <x v="0"/>
    <x v="0"/>
    <n v="3566"/>
    <n v="4577"/>
    <n v="5127"/>
    <n v="915"/>
    <x v="1"/>
  </r>
  <r>
    <x v="0"/>
    <x v="8"/>
    <x v="0"/>
    <x v="1"/>
    <n v="2498"/>
    <n v="8000"/>
    <n v="8960"/>
    <n v="1600"/>
    <x v="1"/>
  </r>
  <r>
    <x v="0"/>
    <x v="8"/>
    <x v="1"/>
    <x v="2"/>
    <n v="1245"/>
    <n v="4577"/>
    <n v="5126"/>
    <n v="915"/>
    <x v="1"/>
  </r>
  <r>
    <x v="0"/>
    <x v="8"/>
    <x v="2"/>
    <x v="3"/>
    <n v="644"/>
    <n v="5744"/>
    <n v="6433"/>
    <n v="1149"/>
    <x v="1"/>
  </r>
  <r>
    <x v="0"/>
    <x v="8"/>
    <x v="3"/>
    <x v="4"/>
    <n v="643"/>
    <n v="7000"/>
    <n v="7840"/>
    <n v="1400"/>
    <x v="1"/>
  </r>
  <r>
    <x v="0"/>
    <x v="8"/>
    <x v="2"/>
    <x v="5"/>
    <n v="455"/>
    <n v="4579"/>
    <n v="5128"/>
    <n v="916"/>
    <x v="1"/>
  </r>
  <r>
    <x v="0"/>
    <x v="8"/>
    <x v="3"/>
    <x v="6"/>
    <n v="345"/>
    <n v="7000"/>
    <n v="7840"/>
    <n v="1400"/>
    <x v="1"/>
  </r>
  <r>
    <x v="0"/>
    <x v="8"/>
    <x v="1"/>
    <x v="7"/>
    <n v="122"/>
    <n v="100"/>
    <n v="112"/>
    <n v="20"/>
    <x v="1"/>
  </r>
  <r>
    <x v="0"/>
    <x v="8"/>
    <x v="4"/>
    <x v="8"/>
    <n v="78"/>
    <n v="4577"/>
    <n v="5126"/>
    <n v="915"/>
    <x v="1"/>
  </r>
  <r>
    <x v="0"/>
    <x v="8"/>
    <x v="4"/>
    <x v="9"/>
    <n v="76"/>
    <n v="4577"/>
    <n v="5126"/>
    <n v="915"/>
    <x v="1"/>
  </r>
  <r>
    <x v="0"/>
    <x v="8"/>
    <x v="4"/>
    <x v="10"/>
    <n v="46"/>
    <n v="200"/>
    <n v="224"/>
    <n v="40"/>
    <x v="1"/>
  </r>
  <r>
    <x v="0"/>
    <x v="8"/>
    <x v="4"/>
    <x v="11"/>
    <n v="34"/>
    <n v="4577"/>
    <n v="5126"/>
    <n v="915"/>
    <x v="0"/>
  </r>
  <r>
    <x v="0"/>
    <x v="8"/>
    <x v="1"/>
    <x v="12"/>
    <n v="7"/>
    <n v="200"/>
    <n v="224"/>
    <n v="40"/>
    <x v="0"/>
  </r>
  <r>
    <x v="0"/>
    <x v="8"/>
    <x v="4"/>
    <x v="14"/>
    <n v="3"/>
    <n v="4577"/>
    <n v="5127"/>
    <n v="915"/>
    <x v="0"/>
  </r>
  <r>
    <x v="0"/>
    <x v="8"/>
    <x v="5"/>
    <x v="13"/>
    <n v="2"/>
    <n v="6600"/>
    <n v="7392"/>
    <n v="1320"/>
    <x v="0"/>
  </r>
  <r>
    <x v="0"/>
    <x v="9"/>
    <x v="0"/>
    <x v="0"/>
    <n v="3566"/>
    <n v="4577"/>
    <n v="5127"/>
    <n v="915"/>
    <x v="0"/>
  </r>
  <r>
    <x v="0"/>
    <x v="9"/>
    <x v="0"/>
    <x v="1"/>
    <n v="2498"/>
    <n v="8000"/>
    <n v="8960"/>
    <n v="1600"/>
    <x v="0"/>
  </r>
  <r>
    <x v="0"/>
    <x v="9"/>
    <x v="1"/>
    <x v="2"/>
    <n v="1245"/>
    <n v="4577"/>
    <n v="5126"/>
    <n v="915"/>
    <x v="0"/>
  </r>
  <r>
    <x v="0"/>
    <x v="9"/>
    <x v="2"/>
    <x v="3"/>
    <n v="644"/>
    <n v="5744"/>
    <n v="6433"/>
    <n v="1149"/>
    <x v="0"/>
  </r>
  <r>
    <x v="0"/>
    <x v="9"/>
    <x v="3"/>
    <x v="4"/>
    <n v="643"/>
    <n v="7000"/>
    <n v="7840"/>
    <n v="1400"/>
    <x v="0"/>
  </r>
  <r>
    <x v="0"/>
    <x v="9"/>
    <x v="2"/>
    <x v="5"/>
    <n v="455"/>
    <n v="4579"/>
    <n v="5128"/>
    <n v="916"/>
    <x v="0"/>
  </r>
  <r>
    <x v="0"/>
    <x v="9"/>
    <x v="3"/>
    <x v="6"/>
    <n v="345"/>
    <n v="7000"/>
    <n v="7840"/>
    <n v="1400"/>
    <x v="0"/>
  </r>
  <r>
    <x v="0"/>
    <x v="9"/>
    <x v="1"/>
    <x v="7"/>
    <n v="122"/>
    <n v="100"/>
    <n v="112"/>
    <n v="20"/>
    <x v="0"/>
  </r>
  <r>
    <x v="0"/>
    <x v="9"/>
    <x v="4"/>
    <x v="8"/>
    <n v="78"/>
    <n v="4577"/>
    <n v="5126"/>
    <n v="915"/>
    <x v="0"/>
  </r>
  <r>
    <x v="0"/>
    <x v="9"/>
    <x v="4"/>
    <x v="9"/>
    <n v="76"/>
    <n v="4577"/>
    <n v="5126"/>
    <n v="915"/>
    <x v="0"/>
  </r>
  <r>
    <x v="0"/>
    <x v="9"/>
    <x v="4"/>
    <x v="10"/>
    <n v="46"/>
    <n v="200"/>
    <n v="224"/>
    <n v="40"/>
    <x v="0"/>
  </r>
  <r>
    <x v="0"/>
    <x v="9"/>
    <x v="4"/>
    <x v="11"/>
    <n v="34"/>
    <n v="4577"/>
    <n v="5126"/>
    <n v="915"/>
    <x v="0"/>
  </r>
  <r>
    <x v="0"/>
    <x v="9"/>
    <x v="1"/>
    <x v="12"/>
    <n v="7"/>
    <n v="200"/>
    <n v="224"/>
    <n v="40"/>
    <x v="0"/>
  </r>
  <r>
    <x v="0"/>
    <x v="9"/>
    <x v="4"/>
    <x v="14"/>
    <n v="3"/>
    <n v="4577"/>
    <n v="5127"/>
    <n v="915"/>
    <x v="1"/>
  </r>
  <r>
    <x v="0"/>
    <x v="9"/>
    <x v="5"/>
    <x v="13"/>
    <n v="2"/>
    <n v="6600"/>
    <n v="7392"/>
    <n v="1320"/>
    <x v="1"/>
  </r>
  <r>
    <x v="0"/>
    <x v="10"/>
    <x v="0"/>
    <x v="0"/>
    <n v="3566"/>
    <n v="4577"/>
    <n v="5127"/>
    <n v="915"/>
    <x v="1"/>
  </r>
  <r>
    <x v="0"/>
    <x v="10"/>
    <x v="0"/>
    <x v="1"/>
    <n v="2498"/>
    <n v="8000"/>
    <n v="8960"/>
    <n v="1600"/>
    <x v="1"/>
  </r>
  <r>
    <x v="0"/>
    <x v="10"/>
    <x v="1"/>
    <x v="2"/>
    <n v="1245"/>
    <n v="4577"/>
    <n v="5126"/>
    <n v="915"/>
    <x v="1"/>
  </r>
  <r>
    <x v="0"/>
    <x v="10"/>
    <x v="2"/>
    <x v="3"/>
    <n v="644"/>
    <n v="5744"/>
    <n v="6433"/>
    <n v="1149"/>
    <x v="1"/>
  </r>
  <r>
    <x v="0"/>
    <x v="10"/>
    <x v="3"/>
    <x v="4"/>
    <n v="643"/>
    <n v="7000"/>
    <n v="7840"/>
    <n v="1400"/>
    <x v="1"/>
  </r>
  <r>
    <x v="0"/>
    <x v="10"/>
    <x v="2"/>
    <x v="5"/>
    <n v="455"/>
    <n v="4579"/>
    <n v="5128"/>
    <n v="916"/>
    <x v="1"/>
  </r>
  <r>
    <x v="0"/>
    <x v="10"/>
    <x v="3"/>
    <x v="6"/>
    <n v="345"/>
    <n v="7000"/>
    <n v="7840"/>
    <n v="1400"/>
    <x v="1"/>
  </r>
  <r>
    <x v="0"/>
    <x v="10"/>
    <x v="1"/>
    <x v="7"/>
    <n v="122"/>
    <n v="100"/>
    <n v="112"/>
    <n v="20"/>
    <x v="1"/>
  </r>
  <r>
    <x v="0"/>
    <x v="10"/>
    <x v="4"/>
    <x v="8"/>
    <n v="78"/>
    <n v="4577"/>
    <n v="5126"/>
    <n v="915"/>
    <x v="1"/>
  </r>
  <r>
    <x v="0"/>
    <x v="10"/>
    <x v="4"/>
    <x v="9"/>
    <n v="76"/>
    <n v="4577"/>
    <n v="5126"/>
    <n v="915"/>
    <x v="1"/>
  </r>
  <r>
    <x v="0"/>
    <x v="10"/>
    <x v="4"/>
    <x v="10"/>
    <n v="46"/>
    <n v="200"/>
    <n v="224"/>
    <n v="40"/>
    <x v="1"/>
  </r>
  <r>
    <x v="0"/>
    <x v="10"/>
    <x v="4"/>
    <x v="11"/>
    <n v="34"/>
    <n v="4577"/>
    <n v="5126"/>
    <n v="915"/>
    <x v="1"/>
  </r>
  <r>
    <x v="0"/>
    <x v="10"/>
    <x v="1"/>
    <x v="12"/>
    <n v="7"/>
    <n v="200"/>
    <n v="224"/>
    <n v="40"/>
    <x v="1"/>
  </r>
  <r>
    <x v="0"/>
    <x v="10"/>
    <x v="4"/>
    <x v="14"/>
    <n v="3"/>
    <n v="4577"/>
    <n v="5127"/>
    <n v="915"/>
    <x v="1"/>
  </r>
  <r>
    <x v="0"/>
    <x v="10"/>
    <x v="5"/>
    <x v="13"/>
    <n v="2"/>
    <n v="6600"/>
    <n v="7392"/>
    <n v="1320"/>
    <x v="0"/>
  </r>
  <r>
    <x v="0"/>
    <x v="11"/>
    <x v="0"/>
    <x v="0"/>
    <n v="3566"/>
    <n v="4577"/>
    <n v="5127"/>
    <n v="915"/>
    <x v="0"/>
  </r>
  <r>
    <x v="0"/>
    <x v="11"/>
    <x v="0"/>
    <x v="1"/>
    <n v="2498"/>
    <n v="8000"/>
    <n v="8960"/>
    <n v="1600"/>
    <x v="0"/>
  </r>
  <r>
    <x v="0"/>
    <x v="11"/>
    <x v="1"/>
    <x v="2"/>
    <n v="1245"/>
    <n v="4577"/>
    <n v="5126"/>
    <n v="915"/>
    <x v="0"/>
  </r>
  <r>
    <x v="0"/>
    <x v="11"/>
    <x v="2"/>
    <x v="3"/>
    <n v="644"/>
    <n v="5744"/>
    <n v="6433"/>
    <n v="1149"/>
    <x v="0"/>
  </r>
  <r>
    <x v="0"/>
    <x v="11"/>
    <x v="3"/>
    <x v="4"/>
    <n v="643"/>
    <n v="7000"/>
    <n v="7840"/>
    <n v="1400"/>
    <x v="1"/>
  </r>
  <r>
    <x v="0"/>
    <x v="11"/>
    <x v="2"/>
    <x v="5"/>
    <n v="455"/>
    <n v="4579"/>
    <n v="5128"/>
    <n v="916"/>
    <x v="1"/>
  </r>
  <r>
    <x v="0"/>
    <x v="11"/>
    <x v="3"/>
    <x v="6"/>
    <n v="345"/>
    <n v="7000"/>
    <n v="7840"/>
    <n v="1400"/>
    <x v="1"/>
  </r>
  <r>
    <x v="0"/>
    <x v="11"/>
    <x v="1"/>
    <x v="7"/>
    <n v="122"/>
    <n v="100"/>
    <n v="112"/>
    <n v="20"/>
    <x v="1"/>
  </r>
  <r>
    <x v="0"/>
    <x v="11"/>
    <x v="4"/>
    <x v="8"/>
    <n v="78"/>
    <n v="4577"/>
    <n v="5126"/>
    <n v="915"/>
    <x v="1"/>
  </r>
  <r>
    <x v="0"/>
    <x v="11"/>
    <x v="4"/>
    <x v="9"/>
    <n v="76"/>
    <n v="4577"/>
    <n v="5126"/>
    <n v="915"/>
    <x v="1"/>
  </r>
  <r>
    <x v="0"/>
    <x v="11"/>
    <x v="4"/>
    <x v="10"/>
    <n v="46"/>
    <n v="200"/>
    <n v="224"/>
    <n v="40"/>
    <x v="1"/>
  </r>
  <r>
    <x v="0"/>
    <x v="11"/>
    <x v="4"/>
    <x v="11"/>
    <n v="34"/>
    <n v="4577"/>
    <n v="5126"/>
    <n v="915"/>
    <x v="1"/>
  </r>
  <r>
    <x v="0"/>
    <x v="11"/>
    <x v="1"/>
    <x v="12"/>
    <n v="7"/>
    <n v="200"/>
    <n v="224"/>
    <n v="40"/>
    <x v="1"/>
  </r>
  <r>
    <x v="0"/>
    <x v="11"/>
    <x v="4"/>
    <x v="14"/>
    <n v="3"/>
    <n v="4577"/>
    <n v="5127"/>
    <n v="915"/>
    <x v="0"/>
  </r>
  <r>
    <x v="0"/>
    <x v="11"/>
    <x v="5"/>
    <x v="13"/>
    <n v="2"/>
    <n v="6600"/>
    <n v="7392"/>
    <n v="1320"/>
    <x v="1"/>
  </r>
  <r>
    <x v="1"/>
    <x v="0"/>
    <x v="0"/>
    <x v="0"/>
    <n v="6591"/>
    <n v="4577"/>
    <n v="5127"/>
    <n v="915"/>
    <x v="0"/>
  </r>
  <r>
    <x v="1"/>
    <x v="0"/>
    <x v="0"/>
    <x v="1"/>
    <n v="8271"/>
    <n v="8800"/>
    <n v="8960"/>
    <n v="1760"/>
    <x v="0"/>
  </r>
  <r>
    <x v="1"/>
    <x v="0"/>
    <x v="1"/>
    <x v="2"/>
    <n v="8470"/>
    <n v="5035"/>
    <n v="5126"/>
    <n v="1007"/>
    <x v="0"/>
  </r>
  <r>
    <x v="1"/>
    <x v="0"/>
    <x v="2"/>
    <x v="3"/>
    <n v="6055"/>
    <n v="6318"/>
    <n v="6433"/>
    <n v="1264"/>
    <x v="0"/>
  </r>
  <r>
    <x v="1"/>
    <x v="0"/>
    <x v="3"/>
    <x v="4"/>
    <n v="10368"/>
    <n v="7700"/>
    <n v="7840"/>
    <n v="1540"/>
    <x v="0"/>
  </r>
  <r>
    <x v="1"/>
    <x v="0"/>
    <x v="2"/>
    <x v="5"/>
    <n v="3101"/>
    <n v="5036"/>
    <n v="5128"/>
    <n v="1007"/>
    <x v="0"/>
  </r>
  <r>
    <x v="1"/>
    <x v="0"/>
    <x v="3"/>
    <x v="6"/>
    <n v="6591"/>
    <n v="7700"/>
    <n v="7840"/>
    <n v="1540"/>
    <x v="0"/>
  </r>
  <r>
    <x v="1"/>
    <x v="0"/>
    <x v="1"/>
    <x v="7"/>
    <n v="6591"/>
    <n v="110"/>
    <n v="112"/>
    <n v="22"/>
    <x v="0"/>
  </r>
  <r>
    <x v="1"/>
    <x v="0"/>
    <x v="4"/>
    <x v="8"/>
    <n v="288"/>
    <n v="5035"/>
    <n v="5126"/>
    <n v="1007"/>
    <x v="0"/>
  </r>
  <r>
    <x v="1"/>
    <x v="0"/>
    <x v="4"/>
    <x v="9"/>
    <n v="6591"/>
    <n v="4577"/>
    <n v="5126"/>
    <n v="915"/>
    <x v="0"/>
  </r>
  <r>
    <x v="1"/>
    <x v="0"/>
    <x v="4"/>
    <x v="10"/>
    <n v="4033"/>
    <n v="200"/>
    <n v="224"/>
    <n v="40"/>
    <x v="0"/>
  </r>
  <r>
    <x v="1"/>
    <x v="0"/>
    <x v="4"/>
    <x v="11"/>
    <n v="7986"/>
    <n v="4577"/>
    <n v="5126"/>
    <n v="915"/>
    <x v="0"/>
  </r>
  <r>
    <x v="1"/>
    <x v="0"/>
    <x v="1"/>
    <x v="12"/>
    <n v="5539"/>
    <n v="200"/>
    <n v="224"/>
    <n v="40"/>
    <x v="0"/>
  </r>
  <r>
    <x v="1"/>
    <x v="0"/>
    <x v="5"/>
    <x v="13"/>
    <n v="3"/>
    <n v="6600"/>
    <n v="7392"/>
    <n v="1320"/>
    <x v="0"/>
  </r>
  <r>
    <x v="1"/>
    <x v="0"/>
    <x v="4"/>
    <x v="14"/>
    <n v="3"/>
    <n v="4577"/>
    <n v="5127"/>
    <n v="915"/>
    <x v="0"/>
  </r>
  <r>
    <x v="1"/>
    <x v="1"/>
    <x v="0"/>
    <x v="0"/>
    <n v="3566"/>
    <n v="4577"/>
    <n v="5127"/>
    <n v="915"/>
    <x v="0"/>
  </r>
  <r>
    <x v="1"/>
    <x v="1"/>
    <x v="0"/>
    <x v="1"/>
    <n v="2498"/>
    <n v="8000"/>
    <n v="8960"/>
    <n v="1600"/>
    <x v="0"/>
  </r>
  <r>
    <x v="1"/>
    <x v="1"/>
    <x v="1"/>
    <x v="2"/>
    <n v="1245"/>
    <n v="4577"/>
    <n v="5126"/>
    <n v="915"/>
    <x v="0"/>
  </r>
  <r>
    <x v="1"/>
    <x v="1"/>
    <x v="2"/>
    <x v="3"/>
    <n v="644"/>
    <n v="5744"/>
    <n v="6433"/>
    <n v="1149"/>
    <x v="0"/>
  </r>
  <r>
    <x v="1"/>
    <x v="1"/>
    <x v="3"/>
    <x v="4"/>
    <n v="643"/>
    <n v="7000"/>
    <n v="7840"/>
    <n v="1400"/>
    <x v="0"/>
  </r>
  <r>
    <x v="1"/>
    <x v="1"/>
    <x v="2"/>
    <x v="5"/>
    <n v="455"/>
    <n v="4579"/>
    <n v="5128"/>
    <n v="916"/>
    <x v="0"/>
  </r>
  <r>
    <x v="1"/>
    <x v="1"/>
    <x v="3"/>
    <x v="6"/>
    <n v="345"/>
    <n v="7000"/>
    <n v="7840"/>
    <n v="1400"/>
    <x v="0"/>
  </r>
  <r>
    <x v="1"/>
    <x v="1"/>
    <x v="1"/>
    <x v="7"/>
    <n v="122"/>
    <n v="100"/>
    <n v="112"/>
    <n v="20"/>
    <x v="0"/>
  </r>
  <r>
    <x v="1"/>
    <x v="1"/>
    <x v="4"/>
    <x v="8"/>
    <n v="78"/>
    <n v="4577"/>
    <n v="5126"/>
    <n v="915"/>
    <x v="0"/>
  </r>
  <r>
    <x v="1"/>
    <x v="1"/>
    <x v="4"/>
    <x v="9"/>
    <n v="240"/>
    <n v="4577"/>
    <n v="5126"/>
    <n v="915"/>
    <x v="0"/>
  </r>
  <r>
    <x v="1"/>
    <x v="1"/>
    <x v="4"/>
    <x v="10"/>
    <n v="5492"/>
    <n v="200"/>
    <n v="224"/>
    <n v="40"/>
    <x v="0"/>
  </r>
  <r>
    <x v="1"/>
    <x v="1"/>
    <x v="4"/>
    <x v="11"/>
    <n v="240"/>
    <n v="4577"/>
    <n v="5126"/>
    <n v="915"/>
    <x v="0"/>
  </r>
  <r>
    <x v="1"/>
    <x v="1"/>
    <x v="1"/>
    <x v="12"/>
    <n v="5493"/>
    <n v="200"/>
    <n v="224"/>
    <n v="40"/>
    <x v="0"/>
  </r>
  <r>
    <x v="1"/>
    <x v="1"/>
    <x v="4"/>
    <x v="14"/>
    <n v="7920"/>
    <n v="4577"/>
    <n v="5127"/>
    <n v="915"/>
    <x v="0"/>
  </r>
  <r>
    <x v="1"/>
    <x v="1"/>
    <x v="5"/>
    <x v="13"/>
    <n v="5493"/>
    <n v="6600"/>
    <n v="7392"/>
    <n v="1320"/>
    <x v="0"/>
  </r>
  <r>
    <x v="1"/>
    <x v="2"/>
    <x v="0"/>
    <x v="0"/>
    <n v="9600"/>
    <n v="4577"/>
    <n v="5127"/>
    <n v="915"/>
    <x v="0"/>
  </r>
  <r>
    <x v="1"/>
    <x v="2"/>
    <x v="0"/>
    <x v="1"/>
    <n v="5493"/>
    <n v="8000"/>
    <n v="8960"/>
    <n v="1600"/>
    <x v="0"/>
  </r>
  <r>
    <x v="1"/>
    <x v="2"/>
    <x v="1"/>
    <x v="2"/>
    <n v="6892"/>
    <n v="4577"/>
    <n v="5126"/>
    <n v="915"/>
    <x v="0"/>
  </r>
  <r>
    <x v="1"/>
    <x v="2"/>
    <x v="2"/>
    <x v="3"/>
    <n v="644"/>
    <n v="5744"/>
    <n v="6433"/>
    <n v="1149"/>
    <x v="0"/>
  </r>
  <r>
    <x v="1"/>
    <x v="2"/>
    <x v="3"/>
    <x v="4"/>
    <n v="643"/>
    <n v="7000"/>
    <n v="7840"/>
    <n v="1400"/>
    <x v="0"/>
  </r>
  <r>
    <x v="1"/>
    <x v="2"/>
    <x v="2"/>
    <x v="5"/>
    <n v="455"/>
    <n v="4579"/>
    <n v="5128"/>
    <n v="916"/>
    <x v="0"/>
  </r>
  <r>
    <x v="1"/>
    <x v="2"/>
    <x v="3"/>
    <x v="6"/>
    <n v="345"/>
    <n v="7000"/>
    <n v="7840"/>
    <n v="1400"/>
    <x v="0"/>
  </r>
  <r>
    <x v="1"/>
    <x v="2"/>
    <x v="1"/>
    <x v="7"/>
    <n v="122"/>
    <n v="100"/>
    <n v="112"/>
    <n v="20"/>
    <x v="0"/>
  </r>
  <r>
    <x v="1"/>
    <x v="2"/>
    <x v="4"/>
    <x v="8"/>
    <n v="78"/>
    <n v="4577"/>
    <n v="5126"/>
    <n v="915"/>
    <x v="0"/>
  </r>
  <r>
    <x v="1"/>
    <x v="2"/>
    <x v="4"/>
    <x v="9"/>
    <n v="76"/>
    <n v="4577"/>
    <n v="5126"/>
    <n v="915"/>
    <x v="0"/>
  </r>
  <r>
    <x v="1"/>
    <x v="2"/>
    <x v="4"/>
    <x v="10"/>
    <n v="46"/>
    <n v="200"/>
    <n v="224"/>
    <n v="40"/>
    <x v="0"/>
  </r>
  <r>
    <x v="1"/>
    <x v="2"/>
    <x v="4"/>
    <x v="11"/>
    <n v="34"/>
    <n v="4577"/>
    <n v="5126"/>
    <n v="915"/>
    <x v="0"/>
  </r>
  <r>
    <x v="1"/>
    <x v="2"/>
    <x v="1"/>
    <x v="12"/>
    <n v="7"/>
    <n v="200"/>
    <n v="224"/>
    <n v="40"/>
    <x v="0"/>
  </r>
  <r>
    <x v="1"/>
    <x v="2"/>
    <x v="4"/>
    <x v="14"/>
    <n v="3"/>
    <n v="4577"/>
    <n v="5127"/>
    <n v="915"/>
    <x v="0"/>
  </r>
  <r>
    <x v="1"/>
    <x v="2"/>
    <x v="5"/>
    <x v="13"/>
    <n v="2"/>
    <n v="6600"/>
    <n v="7392"/>
    <n v="1320"/>
    <x v="0"/>
  </r>
  <r>
    <x v="1"/>
    <x v="3"/>
    <x v="0"/>
    <x v="0"/>
    <n v="3566"/>
    <n v="4577"/>
    <n v="5127"/>
    <n v="915"/>
    <x v="0"/>
  </r>
  <r>
    <x v="1"/>
    <x v="3"/>
    <x v="0"/>
    <x v="1"/>
    <n v="2498"/>
    <n v="8000"/>
    <n v="8960"/>
    <n v="1600"/>
    <x v="0"/>
  </r>
  <r>
    <x v="1"/>
    <x v="3"/>
    <x v="1"/>
    <x v="2"/>
    <n v="1245"/>
    <n v="4577"/>
    <n v="5126"/>
    <n v="915"/>
    <x v="0"/>
  </r>
  <r>
    <x v="1"/>
    <x v="3"/>
    <x v="2"/>
    <x v="3"/>
    <n v="644"/>
    <n v="5744"/>
    <n v="6433"/>
    <n v="1149"/>
    <x v="0"/>
  </r>
  <r>
    <x v="1"/>
    <x v="3"/>
    <x v="3"/>
    <x v="4"/>
    <n v="643"/>
    <n v="7000"/>
    <n v="7840"/>
    <n v="1400"/>
    <x v="0"/>
  </r>
  <r>
    <x v="1"/>
    <x v="3"/>
    <x v="2"/>
    <x v="5"/>
    <n v="455"/>
    <n v="4579"/>
    <n v="5128"/>
    <n v="916"/>
    <x v="0"/>
  </r>
  <r>
    <x v="1"/>
    <x v="3"/>
    <x v="3"/>
    <x v="6"/>
    <n v="345"/>
    <n v="7000"/>
    <n v="7840"/>
    <n v="1400"/>
    <x v="0"/>
  </r>
  <r>
    <x v="1"/>
    <x v="3"/>
    <x v="1"/>
    <x v="7"/>
    <n v="122"/>
    <n v="100"/>
    <n v="112"/>
    <n v="20"/>
    <x v="0"/>
  </r>
  <r>
    <x v="1"/>
    <x v="3"/>
    <x v="4"/>
    <x v="8"/>
    <n v="78"/>
    <n v="4577"/>
    <n v="5126"/>
    <n v="915"/>
    <x v="0"/>
  </r>
  <r>
    <x v="1"/>
    <x v="3"/>
    <x v="4"/>
    <x v="9"/>
    <n v="76"/>
    <n v="4577"/>
    <n v="5126"/>
    <n v="915"/>
    <x v="0"/>
  </r>
  <r>
    <x v="1"/>
    <x v="3"/>
    <x v="4"/>
    <x v="10"/>
    <n v="46"/>
    <n v="200"/>
    <n v="224"/>
    <n v="40"/>
    <x v="0"/>
  </r>
  <r>
    <x v="1"/>
    <x v="3"/>
    <x v="4"/>
    <x v="11"/>
    <n v="34"/>
    <n v="4577"/>
    <n v="5126"/>
    <n v="915"/>
    <x v="0"/>
  </r>
  <r>
    <x v="1"/>
    <x v="3"/>
    <x v="1"/>
    <x v="12"/>
    <n v="7"/>
    <n v="200"/>
    <n v="224"/>
    <n v="40"/>
    <x v="0"/>
  </r>
  <r>
    <x v="1"/>
    <x v="3"/>
    <x v="4"/>
    <x v="14"/>
    <n v="3"/>
    <n v="4577"/>
    <n v="5127"/>
    <n v="915"/>
    <x v="0"/>
  </r>
  <r>
    <x v="1"/>
    <x v="3"/>
    <x v="5"/>
    <x v="13"/>
    <n v="2"/>
    <n v="7920"/>
    <n v="10296"/>
    <n v="1584"/>
    <x v="0"/>
  </r>
  <r>
    <x v="1"/>
    <x v="4"/>
    <x v="0"/>
    <x v="0"/>
    <n v="3566"/>
    <n v="5493"/>
    <n v="7141"/>
    <n v="1099"/>
    <x v="0"/>
  </r>
  <r>
    <x v="1"/>
    <x v="4"/>
    <x v="0"/>
    <x v="1"/>
    <n v="2498"/>
    <n v="9600"/>
    <n v="12480"/>
    <n v="1920"/>
    <x v="0"/>
  </r>
  <r>
    <x v="1"/>
    <x v="4"/>
    <x v="1"/>
    <x v="2"/>
    <n v="1245"/>
    <n v="5493"/>
    <n v="7140"/>
    <n v="1099"/>
    <x v="0"/>
  </r>
  <r>
    <x v="1"/>
    <x v="4"/>
    <x v="2"/>
    <x v="3"/>
    <n v="644"/>
    <n v="6892"/>
    <n v="8960"/>
    <n v="1378"/>
    <x v="0"/>
  </r>
  <r>
    <x v="1"/>
    <x v="4"/>
    <x v="3"/>
    <x v="4"/>
    <n v="643"/>
    <n v="8400"/>
    <n v="10920"/>
    <n v="1680"/>
    <x v="0"/>
  </r>
  <r>
    <x v="1"/>
    <x v="4"/>
    <x v="2"/>
    <x v="5"/>
    <n v="455"/>
    <n v="5494"/>
    <n v="7143"/>
    <n v="1099"/>
    <x v="0"/>
  </r>
  <r>
    <x v="1"/>
    <x v="4"/>
    <x v="3"/>
    <x v="6"/>
    <n v="345"/>
    <n v="8400"/>
    <n v="10920"/>
    <n v="1680"/>
    <x v="0"/>
  </r>
  <r>
    <x v="1"/>
    <x v="4"/>
    <x v="1"/>
    <x v="7"/>
    <n v="122"/>
    <n v="120"/>
    <n v="156"/>
    <n v="24"/>
    <x v="0"/>
  </r>
  <r>
    <x v="1"/>
    <x v="4"/>
    <x v="4"/>
    <x v="8"/>
    <n v="78"/>
    <n v="4577"/>
    <n v="5126"/>
    <n v="915"/>
    <x v="0"/>
  </r>
  <r>
    <x v="1"/>
    <x v="4"/>
    <x v="4"/>
    <x v="9"/>
    <n v="76"/>
    <n v="4577"/>
    <n v="5126"/>
    <n v="915"/>
    <x v="0"/>
  </r>
  <r>
    <x v="1"/>
    <x v="4"/>
    <x v="4"/>
    <x v="10"/>
    <n v="46"/>
    <n v="200"/>
    <n v="224"/>
    <n v="40"/>
    <x v="0"/>
  </r>
  <r>
    <x v="1"/>
    <x v="4"/>
    <x v="4"/>
    <x v="11"/>
    <n v="34"/>
    <n v="4577"/>
    <n v="5126"/>
    <n v="915"/>
    <x v="0"/>
  </r>
  <r>
    <x v="1"/>
    <x v="4"/>
    <x v="1"/>
    <x v="12"/>
    <n v="7"/>
    <n v="200"/>
    <n v="224"/>
    <n v="40"/>
    <x v="0"/>
  </r>
  <r>
    <x v="1"/>
    <x v="4"/>
    <x v="4"/>
    <x v="14"/>
    <n v="3"/>
    <n v="4577"/>
    <n v="5127"/>
    <n v="915"/>
    <x v="0"/>
  </r>
  <r>
    <x v="1"/>
    <x v="4"/>
    <x v="5"/>
    <x v="13"/>
    <n v="2"/>
    <n v="6600"/>
    <n v="7392"/>
    <n v="1320"/>
    <x v="0"/>
  </r>
  <r>
    <x v="1"/>
    <x v="5"/>
    <x v="0"/>
    <x v="0"/>
    <n v="3566"/>
    <n v="4577"/>
    <n v="5127"/>
    <n v="915"/>
    <x v="0"/>
  </r>
  <r>
    <x v="1"/>
    <x v="5"/>
    <x v="0"/>
    <x v="1"/>
    <n v="2498"/>
    <n v="8000"/>
    <n v="8960"/>
    <n v="1600"/>
    <x v="0"/>
  </r>
  <r>
    <x v="1"/>
    <x v="5"/>
    <x v="1"/>
    <x v="2"/>
    <n v="1245"/>
    <n v="4577"/>
    <n v="5126"/>
    <n v="915"/>
    <x v="0"/>
  </r>
  <r>
    <x v="1"/>
    <x v="5"/>
    <x v="2"/>
    <x v="3"/>
    <n v="644"/>
    <n v="5744"/>
    <n v="6433"/>
    <n v="1149"/>
    <x v="0"/>
  </r>
  <r>
    <x v="1"/>
    <x v="5"/>
    <x v="3"/>
    <x v="4"/>
    <n v="643"/>
    <n v="7000"/>
    <n v="7840"/>
    <n v="1400"/>
    <x v="0"/>
  </r>
  <r>
    <x v="1"/>
    <x v="5"/>
    <x v="2"/>
    <x v="5"/>
    <n v="455"/>
    <n v="4579"/>
    <n v="5128"/>
    <n v="916"/>
    <x v="0"/>
  </r>
  <r>
    <x v="1"/>
    <x v="5"/>
    <x v="3"/>
    <x v="6"/>
    <n v="345"/>
    <n v="7000"/>
    <n v="7840"/>
    <n v="1400"/>
    <x v="0"/>
  </r>
  <r>
    <x v="1"/>
    <x v="5"/>
    <x v="1"/>
    <x v="7"/>
    <n v="122"/>
    <n v="100"/>
    <n v="112"/>
    <n v="20"/>
    <x v="0"/>
  </r>
  <r>
    <x v="1"/>
    <x v="5"/>
    <x v="4"/>
    <x v="8"/>
    <n v="78"/>
    <n v="4577"/>
    <n v="5126"/>
    <n v="915"/>
    <x v="0"/>
  </r>
  <r>
    <x v="1"/>
    <x v="5"/>
    <x v="4"/>
    <x v="9"/>
    <n v="5035"/>
    <n v="4577"/>
    <n v="5126"/>
    <n v="915"/>
    <x v="0"/>
  </r>
  <r>
    <x v="1"/>
    <x v="5"/>
    <x v="4"/>
    <x v="10"/>
    <n v="220"/>
    <n v="200"/>
    <n v="224"/>
    <n v="40"/>
    <x v="0"/>
  </r>
  <r>
    <x v="1"/>
    <x v="5"/>
    <x v="4"/>
    <x v="11"/>
    <n v="5034"/>
    <n v="4577"/>
    <n v="5126"/>
    <n v="915"/>
    <x v="0"/>
  </r>
  <r>
    <x v="1"/>
    <x v="5"/>
    <x v="1"/>
    <x v="12"/>
    <n v="220"/>
    <n v="200"/>
    <n v="224"/>
    <n v="40"/>
    <x v="0"/>
  </r>
  <r>
    <x v="1"/>
    <x v="5"/>
    <x v="5"/>
    <x v="13"/>
    <n v="7260"/>
    <n v="6600"/>
    <n v="7392"/>
    <n v="1320"/>
    <x v="0"/>
  </r>
  <r>
    <x v="1"/>
    <x v="5"/>
    <x v="4"/>
    <x v="14"/>
    <n v="5035"/>
    <n v="4577"/>
    <n v="5127"/>
    <n v="915"/>
    <x v="0"/>
  </r>
  <r>
    <x v="1"/>
    <x v="6"/>
    <x v="0"/>
    <x v="0"/>
    <n v="5035"/>
    <n v="4577"/>
    <n v="5127"/>
    <n v="915"/>
    <x v="0"/>
  </r>
  <r>
    <x v="1"/>
    <x v="6"/>
    <x v="0"/>
    <x v="1"/>
    <n v="8800"/>
    <n v="8000"/>
    <n v="8960"/>
    <n v="1600"/>
    <x v="0"/>
  </r>
  <r>
    <x v="1"/>
    <x v="6"/>
    <x v="1"/>
    <x v="2"/>
    <n v="5035"/>
    <n v="4577"/>
    <n v="5126"/>
    <n v="915"/>
    <x v="0"/>
  </r>
  <r>
    <x v="1"/>
    <x v="6"/>
    <x v="2"/>
    <x v="3"/>
    <n v="644"/>
    <n v="5744"/>
    <n v="6433"/>
    <n v="1149"/>
    <x v="0"/>
  </r>
  <r>
    <x v="1"/>
    <x v="6"/>
    <x v="3"/>
    <x v="4"/>
    <n v="643"/>
    <n v="7000"/>
    <n v="7840"/>
    <n v="1400"/>
    <x v="0"/>
  </r>
  <r>
    <x v="1"/>
    <x v="6"/>
    <x v="2"/>
    <x v="5"/>
    <n v="455"/>
    <n v="4579"/>
    <n v="5128"/>
    <n v="916"/>
    <x v="0"/>
  </r>
  <r>
    <x v="1"/>
    <x v="6"/>
    <x v="3"/>
    <x v="6"/>
    <n v="345"/>
    <n v="7000"/>
    <n v="7840"/>
    <n v="1400"/>
    <x v="0"/>
  </r>
  <r>
    <x v="1"/>
    <x v="6"/>
    <x v="1"/>
    <x v="7"/>
    <n v="122"/>
    <n v="100"/>
    <n v="112"/>
    <n v="20"/>
    <x v="0"/>
  </r>
  <r>
    <x v="1"/>
    <x v="6"/>
    <x v="4"/>
    <x v="8"/>
    <n v="78"/>
    <n v="4577"/>
    <n v="5126"/>
    <n v="915"/>
    <x v="0"/>
  </r>
  <r>
    <x v="1"/>
    <x v="6"/>
    <x v="4"/>
    <x v="9"/>
    <n v="76"/>
    <n v="4577"/>
    <n v="5126"/>
    <n v="915"/>
    <x v="0"/>
  </r>
  <r>
    <x v="1"/>
    <x v="6"/>
    <x v="4"/>
    <x v="10"/>
    <n v="46"/>
    <n v="200"/>
    <n v="224"/>
    <n v="40"/>
    <x v="0"/>
  </r>
  <r>
    <x v="1"/>
    <x v="6"/>
    <x v="4"/>
    <x v="11"/>
    <n v="34"/>
    <n v="4577"/>
    <n v="5126"/>
    <n v="915"/>
    <x v="0"/>
  </r>
  <r>
    <x v="1"/>
    <x v="6"/>
    <x v="1"/>
    <x v="12"/>
    <n v="7"/>
    <n v="200"/>
    <n v="224"/>
    <n v="40"/>
    <x v="0"/>
  </r>
  <r>
    <x v="1"/>
    <x v="6"/>
    <x v="4"/>
    <x v="14"/>
    <n v="3"/>
    <n v="4577"/>
    <n v="5127"/>
    <n v="915"/>
    <x v="0"/>
  </r>
  <r>
    <x v="1"/>
    <x v="6"/>
    <x v="5"/>
    <x v="13"/>
    <n v="2"/>
    <n v="6600"/>
    <n v="7392"/>
    <n v="1320"/>
    <x v="0"/>
  </r>
  <r>
    <x v="1"/>
    <x v="7"/>
    <x v="0"/>
    <x v="0"/>
    <n v="3566"/>
    <n v="4577"/>
    <n v="5127"/>
    <n v="915"/>
    <x v="0"/>
  </r>
  <r>
    <x v="1"/>
    <x v="7"/>
    <x v="0"/>
    <x v="1"/>
    <n v="2498"/>
    <n v="8000"/>
    <n v="8960"/>
    <n v="1600"/>
    <x v="0"/>
  </r>
  <r>
    <x v="1"/>
    <x v="7"/>
    <x v="1"/>
    <x v="2"/>
    <n v="1245"/>
    <n v="4577"/>
    <n v="5126"/>
    <n v="915"/>
    <x v="0"/>
  </r>
  <r>
    <x v="1"/>
    <x v="7"/>
    <x v="2"/>
    <x v="3"/>
    <n v="644"/>
    <n v="5744"/>
    <n v="6433"/>
    <n v="1149"/>
    <x v="0"/>
  </r>
  <r>
    <x v="1"/>
    <x v="7"/>
    <x v="3"/>
    <x v="4"/>
    <n v="643"/>
    <n v="7000"/>
    <n v="7840"/>
    <n v="1400"/>
    <x v="0"/>
  </r>
  <r>
    <x v="1"/>
    <x v="7"/>
    <x v="2"/>
    <x v="5"/>
    <n v="455"/>
    <n v="5036"/>
    <n v="5128"/>
    <n v="1007"/>
    <x v="0"/>
  </r>
  <r>
    <x v="1"/>
    <x v="7"/>
    <x v="3"/>
    <x v="6"/>
    <n v="345"/>
    <n v="7700"/>
    <n v="7840"/>
    <n v="1540"/>
    <x v="0"/>
  </r>
  <r>
    <x v="1"/>
    <x v="7"/>
    <x v="1"/>
    <x v="7"/>
    <n v="122"/>
    <n v="110"/>
    <n v="112"/>
    <n v="22"/>
    <x v="0"/>
  </r>
  <r>
    <x v="1"/>
    <x v="7"/>
    <x v="4"/>
    <x v="8"/>
    <n v="78"/>
    <n v="5035"/>
    <n v="5126"/>
    <n v="1007"/>
    <x v="0"/>
  </r>
  <r>
    <x v="1"/>
    <x v="7"/>
    <x v="4"/>
    <x v="9"/>
    <n v="76"/>
    <n v="5035"/>
    <n v="5126"/>
    <n v="1007"/>
    <x v="0"/>
  </r>
  <r>
    <x v="1"/>
    <x v="7"/>
    <x v="4"/>
    <x v="10"/>
    <n v="46"/>
    <n v="230"/>
    <n v="224"/>
    <n v="46"/>
    <x v="0"/>
  </r>
  <r>
    <x v="1"/>
    <x v="7"/>
    <x v="4"/>
    <x v="11"/>
    <n v="34"/>
    <n v="5263"/>
    <n v="5126"/>
    <n v="1053"/>
    <x v="0"/>
  </r>
  <r>
    <x v="1"/>
    <x v="7"/>
    <x v="1"/>
    <x v="12"/>
    <n v="7"/>
    <n v="230"/>
    <n v="224"/>
    <n v="46"/>
    <x v="1"/>
  </r>
  <r>
    <x v="1"/>
    <x v="7"/>
    <x v="4"/>
    <x v="14"/>
    <n v="3"/>
    <n v="5264"/>
    <n v="5127"/>
    <n v="1053"/>
    <x v="1"/>
  </r>
  <r>
    <x v="1"/>
    <x v="7"/>
    <x v="5"/>
    <x v="13"/>
    <n v="2"/>
    <n v="7590"/>
    <n v="7392"/>
    <n v="1518"/>
    <x v="1"/>
  </r>
  <r>
    <x v="1"/>
    <x v="8"/>
    <x v="0"/>
    <x v="0"/>
    <n v="3566"/>
    <n v="5264"/>
    <n v="5127"/>
    <n v="1053"/>
    <x v="1"/>
  </r>
  <r>
    <x v="1"/>
    <x v="8"/>
    <x v="0"/>
    <x v="1"/>
    <n v="2498"/>
    <n v="8800"/>
    <n v="8960"/>
    <n v="1760"/>
    <x v="1"/>
  </r>
  <r>
    <x v="1"/>
    <x v="8"/>
    <x v="1"/>
    <x v="2"/>
    <n v="1245"/>
    <n v="5035"/>
    <n v="5126"/>
    <n v="1007"/>
    <x v="1"/>
  </r>
  <r>
    <x v="1"/>
    <x v="8"/>
    <x v="2"/>
    <x v="3"/>
    <n v="644"/>
    <n v="6318"/>
    <n v="6433"/>
    <n v="1264"/>
    <x v="1"/>
  </r>
  <r>
    <x v="1"/>
    <x v="8"/>
    <x v="3"/>
    <x v="4"/>
    <n v="643"/>
    <n v="7700"/>
    <n v="7840"/>
    <n v="1540"/>
    <x v="1"/>
  </r>
  <r>
    <x v="1"/>
    <x v="8"/>
    <x v="2"/>
    <x v="5"/>
    <n v="455"/>
    <n v="5036"/>
    <n v="5128"/>
    <n v="1007"/>
    <x v="1"/>
  </r>
  <r>
    <x v="1"/>
    <x v="8"/>
    <x v="3"/>
    <x v="6"/>
    <n v="345"/>
    <n v="7700"/>
    <n v="7840"/>
    <n v="1540"/>
    <x v="1"/>
  </r>
  <r>
    <x v="1"/>
    <x v="8"/>
    <x v="1"/>
    <x v="7"/>
    <n v="122"/>
    <n v="110"/>
    <n v="112"/>
    <n v="22"/>
    <x v="1"/>
  </r>
  <r>
    <x v="1"/>
    <x v="8"/>
    <x v="4"/>
    <x v="8"/>
    <n v="78"/>
    <n v="5035"/>
    <n v="5126"/>
    <n v="1007"/>
    <x v="1"/>
  </r>
  <r>
    <x v="1"/>
    <x v="8"/>
    <x v="4"/>
    <x v="9"/>
    <n v="76"/>
    <n v="4577"/>
    <n v="5126"/>
    <n v="915"/>
    <x v="1"/>
  </r>
  <r>
    <x v="1"/>
    <x v="8"/>
    <x v="4"/>
    <x v="10"/>
    <n v="46"/>
    <n v="200"/>
    <n v="224"/>
    <n v="40"/>
    <x v="1"/>
  </r>
  <r>
    <x v="1"/>
    <x v="8"/>
    <x v="4"/>
    <x v="11"/>
    <n v="34"/>
    <n v="4577"/>
    <n v="5126"/>
    <n v="915"/>
    <x v="1"/>
  </r>
  <r>
    <x v="1"/>
    <x v="8"/>
    <x v="1"/>
    <x v="12"/>
    <n v="7"/>
    <n v="200"/>
    <n v="224"/>
    <n v="40"/>
    <x v="1"/>
  </r>
  <r>
    <x v="1"/>
    <x v="8"/>
    <x v="4"/>
    <x v="14"/>
    <n v="3"/>
    <n v="4577"/>
    <n v="5127"/>
    <n v="915"/>
    <x v="1"/>
  </r>
  <r>
    <x v="1"/>
    <x v="8"/>
    <x v="5"/>
    <x v="13"/>
    <n v="2"/>
    <n v="6600"/>
    <n v="7392"/>
    <n v="1320"/>
    <x v="1"/>
  </r>
  <r>
    <x v="1"/>
    <x v="9"/>
    <x v="0"/>
    <x v="0"/>
    <n v="3566"/>
    <n v="4577"/>
    <n v="5127"/>
    <n v="915"/>
    <x v="1"/>
  </r>
  <r>
    <x v="1"/>
    <x v="9"/>
    <x v="0"/>
    <x v="1"/>
    <n v="2498"/>
    <n v="8000"/>
    <n v="8960"/>
    <n v="1600"/>
    <x v="1"/>
  </r>
  <r>
    <x v="1"/>
    <x v="9"/>
    <x v="1"/>
    <x v="2"/>
    <n v="1245"/>
    <n v="4577"/>
    <n v="5126"/>
    <n v="915"/>
    <x v="1"/>
  </r>
  <r>
    <x v="1"/>
    <x v="9"/>
    <x v="2"/>
    <x v="3"/>
    <n v="644"/>
    <n v="5744"/>
    <n v="6433"/>
    <n v="1149"/>
    <x v="1"/>
  </r>
  <r>
    <x v="1"/>
    <x v="9"/>
    <x v="3"/>
    <x v="4"/>
    <n v="643"/>
    <n v="7000"/>
    <n v="7840"/>
    <n v="1400"/>
    <x v="1"/>
  </r>
  <r>
    <x v="1"/>
    <x v="9"/>
    <x v="2"/>
    <x v="5"/>
    <n v="455"/>
    <n v="4579"/>
    <n v="5128"/>
    <n v="916"/>
    <x v="0"/>
  </r>
  <r>
    <x v="1"/>
    <x v="9"/>
    <x v="3"/>
    <x v="6"/>
    <n v="345"/>
    <n v="7000"/>
    <n v="7840"/>
    <n v="1400"/>
    <x v="0"/>
  </r>
  <r>
    <x v="1"/>
    <x v="9"/>
    <x v="1"/>
    <x v="7"/>
    <n v="122"/>
    <n v="100"/>
    <n v="112"/>
    <n v="20"/>
    <x v="0"/>
  </r>
  <r>
    <x v="1"/>
    <x v="9"/>
    <x v="4"/>
    <x v="8"/>
    <n v="78"/>
    <n v="4577"/>
    <n v="5126"/>
    <n v="915"/>
    <x v="0"/>
  </r>
  <r>
    <x v="1"/>
    <x v="9"/>
    <x v="4"/>
    <x v="9"/>
    <n v="76"/>
    <n v="4577"/>
    <n v="5126"/>
    <n v="915"/>
    <x v="0"/>
  </r>
  <r>
    <x v="1"/>
    <x v="9"/>
    <x v="4"/>
    <x v="10"/>
    <n v="46"/>
    <n v="200"/>
    <n v="224"/>
    <n v="40"/>
    <x v="0"/>
  </r>
  <r>
    <x v="1"/>
    <x v="9"/>
    <x v="4"/>
    <x v="11"/>
    <n v="34"/>
    <n v="4577"/>
    <n v="5126"/>
    <n v="915"/>
    <x v="0"/>
  </r>
  <r>
    <x v="1"/>
    <x v="9"/>
    <x v="1"/>
    <x v="12"/>
    <n v="7"/>
    <n v="200"/>
    <n v="224"/>
    <n v="40"/>
    <x v="0"/>
  </r>
  <r>
    <x v="1"/>
    <x v="9"/>
    <x v="4"/>
    <x v="14"/>
    <n v="3"/>
    <n v="4577"/>
    <n v="5127"/>
    <n v="915"/>
    <x v="0"/>
  </r>
  <r>
    <x v="1"/>
    <x v="9"/>
    <x v="5"/>
    <x v="13"/>
    <n v="2"/>
    <n v="6600"/>
    <n v="7392"/>
    <n v="1320"/>
    <x v="0"/>
  </r>
  <r>
    <x v="1"/>
    <x v="10"/>
    <x v="0"/>
    <x v="0"/>
    <n v="3566"/>
    <n v="4577"/>
    <n v="5127"/>
    <n v="915"/>
    <x v="0"/>
  </r>
  <r>
    <x v="1"/>
    <x v="10"/>
    <x v="0"/>
    <x v="1"/>
    <n v="2498"/>
    <n v="8000"/>
    <n v="8960"/>
    <n v="1600"/>
    <x v="0"/>
  </r>
  <r>
    <x v="1"/>
    <x v="10"/>
    <x v="1"/>
    <x v="2"/>
    <n v="1245"/>
    <n v="4577"/>
    <n v="5126"/>
    <n v="915"/>
    <x v="0"/>
  </r>
  <r>
    <x v="1"/>
    <x v="10"/>
    <x v="2"/>
    <x v="3"/>
    <n v="644"/>
    <n v="5744"/>
    <n v="6433"/>
    <n v="1149"/>
    <x v="0"/>
  </r>
  <r>
    <x v="1"/>
    <x v="10"/>
    <x v="3"/>
    <x v="4"/>
    <n v="643"/>
    <n v="7000"/>
    <n v="7840"/>
    <n v="1400"/>
    <x v="0"/>
  </r>
  <r>
    <x v="1"/>
    <x v="10"/>
    <x v="2"/>
    <x v="5"/>
    <n v="455"/>
    <n v="4579"/>
    <n v="5128"/>
    <n v="916"/>
    <x v="0"/>
  </r>
  <r>
    <x v="1"/>
    <x v="10"/>
    <x v="3"/>
    <x v="6"/>
    <n v="345"/>
    <n v="7000"/>
    <n v="7840"/>
    <n v="1400"/>
    <x v="0"/>
  </r>
  <r>
    <x v="1"/>
    <x v="10"/>
    <x v="1"/>
    <x v="7"/>
    <n v="122"/>
    <n v="100"/>
    <n v="112"/>
    <n v="20"/>
    <x v="0"/>
  </r>
  <r>
    <x v="1"/>
    <x v="10"/>
    <x v="4"/>
    <x v="8"/>
    <n v="78"/>
    <n v="4577"/>
    <n v="5126"/>
    <n v="915"/>
    <x v="0"/>
  </r>
  <r>
    <x v="1"/>
    <x v="10"/>
    <x v="4"/>
    <x v="9"/>
    <n v="76"/>
    <n v="4577"/>
    <n v="5126"/>
    <n v="915"/>
    <x v="0"/>
  </r>
  <r>
    <x v="1"/>
    <x v="10"/>
    <x v="4"/>
    <x v="10"/>
    <n v="46"/>
    <n v="200"/>
    <n v="224"/>
    <n v="40"/>
    <x v="0"/>
  </r>
  <r>
    <x v="1"/>
    <x v="10"/>
    <x v="4"/>
    <x v="11"/>
    <n v="34"/>
    <n v="5492"/>
    <n v="5126"/>
    <n v="1098"/>
    <x v="0"/>
  </r>
  <r>
    <x v="1"/>
    <x v="10"/>
    <x v="1"/>
    <x v="12"/>
    <n v="7"/>
    <n v="240"/>
    <n v="224"/>
    <n v="48"/>
    <x v="0"/>
  </r>
  <r>
    <x v="1"/>
    <x v="10"/>
    <x v="4"/>
    <x v="14"/>
    <n v="3"/>
    <n v="5493"/>
    <n v="5127"/>
    <n v="1099"/>
    <x v="0"/>
  </r>
  <r>
    <x v="1"/>
    <x v="10"/>
    <x v="5"/>
    <x v="13"/>
    <n v="2"/>
    <n v="7920"/>
    <n v="7392"/>
    <n v="1584"/>
    <x v="0"/>
  </r>
  <r>
    <x v="1"/>
    <x v="11"/>
    <x v="0"/>
    <x v="0"/>
    <n v="3566"/>
    <n v="4577"/>
    <n v="5127"/>
    <n v="915"/>
    <x v="0"/>
  </r>
  <r>
    <x v="1"/>
    <x v="11"/>
    <x v="0"/>
    <x v="1"/>
    <n v="2498"/>
    <n v="8000"/>
    <n v="8960"/>
    <n v="1600"/>
    <x v="0"/>
  </r>
  <r>
    <x v="1"/>
    <x v="11"/>
    <x v="1"/>
    <x v="2"/>
    <n v="1245"/>
    <n v="4577"/>
    <n v="5126"/>
    <n v="915"/>
    <x v="0"/>
  </r>
  <r>
    <x v="1"/>
    <x v="11"/>
    <x v="2"/>
    <x v="3"/>
    <n v="644"/>
    <n v="5744"/>
    <n v="6433"/>
    <n v="1149"/>
    <x v="0"/>
  </r>
  <r>
    <x v="1"/>
    <x v="11"/>
    <x v="3"/>
    <x v="4"/>
    <n v="643"/>
    <n v="7000"/>
    <n v="7840"/>
    <n v="1400"/>
    <x v="0"/>
  </r>
  <r>
    <x v="1"/>
    <x v="11"/>
    <x v="2"/>
    <x v="5"/>
    <n v="455"/>
    <n v="4579"/>
    <n v="5128"/>
    <n v="916"/>
    <x v="0"/>
  </r>
  <r>
    <x v="1"/>
    <x v="11"/>
    <x v="3"/>
    <x v="6"/>
    <n v="345"/>
    <n v="7000"/>
    <n v="7840"/>
    <n v="1400"/>
    <x v="0"/>
  </r>
  <r>
    <x v="1"/>
    <x v="11"/>
    <x v="1"/>
    <x v="7"/>
    <n v="122"/>
    <n v="100"/>
    <n v="112"/>
    <n v="20"/>
    <x v="0"/>
  </r>
  <r>
    <x v="1"/>
    <x v="11"/>
    <x v="4"/>
    <x v="8"/>
    <n v="78"/>
    <n v="4577"/>
    <n v="5126"/>
    <n v="915"/>
    <x v="0"/>
  </r>
  <r>
    <x v="1"/>
    <x v="11"/>
    <x v="4"/>
    <x v="9"/>
    <n v="76"/>
    <n v="4577"/>
    <n v="5126"/>
    <n v="915"/>
    <x v="0"/>
  </r>
  <r>
    <x v="1"/>
    <x v="11"/>
    <x v="4"/>
    <x v="10"/>
    <n v="46"/>
    <n v="200"/>
    <n v="224"/>
    <n v="40"/>
    <x v="0"/>
  </r>
  <r>
    <x v="1"/>
    <x v="11"/>
    <x v="4"/>
    <x v="11"/>
    <n v="34"/>
    <n v="4577"/>
    <n v="5126"/>
    <n v="915"/>
    <x v="0"/>
  </r>
  <r>
    <x v="1"/>
    <x v="11"/>
    <x v="1"/>
    <x v="12"/>
    <n v="7"/>
    <n v="200"/>
    <n v="224"/>
    <n v="40"/>
    <x v="0"/>
  </r>
  <r>
    <x v="1"/>
    <x v="11"/>
    <x v="4"/>
    <x v="14"/>
    <n v="3"/>
    <n v="4577"/>
    <n v="5127"/>
    <n v="915"/>
    <x v="0"/>
  </r>
  <r>
    <x v="1"/>
    <x v="11"/>
    <x v="5"/>
    <x v="13"/>
    <n v="2"/>
    <n v="6600"/>
    <n v="7392"/>
    <n v="1320"/>
    <x v="0"/>
  </r>
  <r>
    <x v="2"/>
    <x v="0"/>
    <x v="0"/>
    <x v="0"/>
    <n v="3566"/>
    <n v="5493"/>
    <n v="5127"/>
    <n v="1099"/>
    <x v="0"/>
  </r>
  <r>
    <x v="2"/>
    <x v="0"/>
    <x v="0"/>
    <x v="1"/>
    <n v="2498"/>
    <n v="9600"/>
    <n v="8960"/>
    <n v="1920"/>
    <x v="0"/>
  </r>
  <r>
    <x v="2"/>
    <x v="0"/>
    <x v="1"/>
    <x v="2"/>
    <n v="1245"/>
    <n v="5493"/>
    <n v="5126"/>
    <n v="1099"/>
    <x v="1"/>
  </r>
  <r>
    <x v="2"/>
    <x v="0"/>
    <x v="2"/>
    <x v="3"/>
    <n v="644"/>
    <n v="6892"/>
    <n v="6433"/>
    <n v="1378"/>
    <x v="1"/>
  </r>
  <r>
    <x v="2"/>
    <x v="0"/>
    <x v="3"/>
    <x v="4"/>
    <n v="643"/>
    <n v="8400"/>
    <n v="7840"/>
    <n v="1680"/>
    <x v="1"/>
  </r>
  <r>
    <x v="2"/>
    <x v="0"/>
    <x v="2"/>
    <x v="5"/>
    <n v="455"/>
    <n v="5494"/>
    <n v="5128"/>
    <n v="1099"/>
    <x v="1"/>
  </r>
  <r>
    <x v="2"/>
    <x v="0"/>
    <x v="3"/>
    <x v="6"/>
    <n v="345"/>
    <n v="8400"/>
    <n v="7840"/>
    <n v="1680"/>
    <x v="1"/>
  </r>
  <r>
    <x v="2"/>
    <x v="0"/>
    <x v="1"/>
    <x v="7"/>
    <n v="122"/>
    <n v="120"/>
    <n v="112"/>
    <n v="24"/>
    <x v="1"/>
  </r>
  <r>
    <x v="2"/>
    <x v="0"/>
    <x v="4"/>
    <x v="8"/>
    <n v="78"/>
    <n v="2289"/>
    <n v="5126"/>
    <n v="458"/>
    <x v="1"/>
  </r>
  <r>
    <x v="2"/>
    <x v="0"/>
    <x v="4"/>
    <x v="9"/>
    <n v="76"/>
    <n v="2288"/>
    <n v="5126"/>
    <n v="458"/>
    <x v="1"/>
  </r>
  <r>
    <x v="2"/>
    <x v="0"/>
    <x v="4"/>
    <x v="10"/>
    <n v="46"/>
    <n v="100"/>
    <n v="224"/>
    <n v="20"/>
    <x v="1"/>
  </r>
  <r>
    <x v="2"/>
    <x v="0"/>
    <x v="4"/>
    <x v="11"/>
    <n v="34"/>
    <n v="2288"/>
    <n v="5126"/>
    <n v="458"/>
    <x v="1"/>
  </r>
  <r>
    <x v="2"/>
    <x v="0"/>
    <x v="1"/>
    <x v="12"/>
    <n v="7"/>
    <n v="200"/>
    <n v="224"/>
    <n v="40"/>
    <x v="1"/>
  </r>
  <r>
    <x v="2"/>
    <x v="0"/>
    <x v="5"/>
    <x v="13"/>
    <n v="3"/>
    <n v="4577"/>
    <n v="7392"/>
    <n v="915"/>
    <x v="1"/>
  </r>
  <r>
    <x v="2"/>
    <x v="0"/>
    <x v="4"/>
    <x v="14"/>
    <n v="3"/>
    <n v="3300"/>
    <n v="5127"/>
    <n v="660"/>
    <x v="1"/>
  </r>
  <r>
    <x v="2"/>
    <x v="1"/>
    <x v="0"/>
    <x v="0"/>
    <n v="3566"/>
    <n v="4577"/>
    <n v="5127"/>
    <n v="915"/>
    <x v="1"/>
  </r>
  <r>
    <x v="2"/>
    <x v="1"/>
    <x v="0"/>
    <x v="1"/>
    <n v="2498"/>
    <n v="8000"/>
    <n v="8960"/>
    <n v="1600"/>
    <x v="1"/>
  </r>
  <r>
    <x v="2"/>
    <x v="1"/>
    <x v="1"/>
    <x v="2"/>
    <n v="1245"/>
    <n v="4577"/>
    <n v="5126"/>
    <n v="915"/>
    <x v="1"/>
  </r>
  <r>
    <x v="2"/>
    <x v="1"/>
    <x v="2"/>
    <x v="3"/>
    <n v="644"/>
    <n v="5744"/>
    <n v="6433"/>
    <n v="1149"/>
    <x v="1"/>
  </r>
  <r>
    <x v="2"/>
    <x v="1"/>
    <x v="3"/>
    <x v="4"/>
    <n v="643"/>
    <n v="7000"/>
    <n v="7840"/>
    <n v="1400"/>
    <x v="1"/>
  </r>
  <r>
    <x v="2"/>
    <x v="1"/>
    <x v="2"/>
    <x v="5"/>
    <n v="455"/>
    <n v="4579"/>
    <n v="5128"/>
    <n v="916"/>
    <x v="1"/>
  </r>
  <r>
    <x v="2"/>
    <x v="1"/>
    <x v="3"/>
    <x v="6"/>
    <n v="345"/>
    <n v="7000"/>
    <n v="7840"/>
    <n v="1400"/>
    <x v="1"/>
  </r>
  <r>
    <x v="2"/>
    <x v="1"/>
    <x v="1"/>
    <x v="7"/>
    <n v="122"/>
    <n v="100"/>
    <n v="112"/>
    <n v="20"/>
    <x v="1"/>
  </r>
  <r>
    <x v="2"/>
    <x v="1"/>
    <x v="4"/>
    <x v="8"/>
    <n v="78"/>
    <n v="2289"/>
    <n v="5126"/>
    <n v="458"/>
    <x v="1"/>
  </r>
  <r>
    <x v="2"/>
    <x v="1"/>
    <x v="4"/>
    <x v="9"/>
    <n v="76"/>
    <n v="2288"/>
    <n v="5126"/>
    <n v="458"/>
    <x v="1"/>
  </r>
  <r>
    <x v="2"/>
    <x v="1"/>
    <x v="4"/>
    <x v="10"/>
    <n v="46"/>
    <n v="100"/>
    <n v="224"/>
    <n v="20"/>
    <x v="1"/>
  </r>
  <r>
    <x v="2"/>
    <x v="1"/>
    <x v="4"/>
    <x v="11"/>
    <n v="34"/>
    <n v="2288"/>
    <n v="5126"/>
    <n v="458"/>
    <x v="1"/>
  </r>
  <r>
    <x v="2"/>
    <x v="1"/>
    <x v="1"/>
    <x v="12"/>
    <n v="7"/>
    <n v="200"/>
    <n v="224"/>
    <n v="40"/>
    <x v="0"/>
  </r>
  <r>
    <x v="2"/>
    <x v="1"/>
    <x v="4"/>
    <x v="14"/>
    <n v="3"/>
    <n v="3300"/>
    <n v="5127"/>
    <n v="660"/>
    <x v="0"/>
  </r>
  <r>
    <x v="2"/>
    <x v="1"/>
    <x v="5"/>
    <x v="13"/>
    <n v="2"/>
    <n v="6600"/>
    <n v="7392"/>
    <n v="1320"/>
    <x v="0"/>
  </r>
  <r>
    <x v="2"/>
    <x v="2"/>
    <x v="0"/>
    <x v="0"/>
    <n v="3566"/>
    <n v="4577"/>
    <n v="5127"/>
    <n v="915"/>
    <x v="0"/>
  </r>
  <r>
    <x v="2"/>
    <x v="2"/>
    <x v="0"/>
    <x v="1"/>
    <n v="2498"/>
    <n v="8000"/>
    <n v="8960"/>
    <n v="1600"/>
    <x v="0"/>
  </r>
  <r>
    <x v="2"/>
    <x v="2"/>
    <x v="1"/>
    <x v="2"/>
    <n v="1245"/>
    <n v="4577"/>
    <n v="5126"/>
    <n v="915"/>
    <x v="0"/>
  </r>
  <r>
    <x v="2"/>
    <x v="2"/>
    <x v="2"/>
    <x v="3"/>
    <n v="644"/>
    <n v="5744"/>
    <n v="6433"/>
    <n v="1149"/>
    <x v="0"/>
  </r>
  <r>
    <x v="2"/>
    <x v="2"/>
    <x v="3"/>
    <x v="4"/>
    <n v="643"/>
    <n v="7000"/>
    <n v="7840"/>
    <n v="1400"/>
    <x v="0"/>
  </r>
  <r>
    <x v="2"/>
    <x v="2"/>
    <x v="2"/>
    <x v="5"/>
    <n v="455"/>
    <n v="4579"/>
    <n v="5128"/>
    <n v="916"/>
    <x v="0"/>
  </r>
  <r>
    <x v="2"/>
    <x v="2"/>
    <x v="3"/>
    <x v="6"/>
    <n v="345"/>
    <n v="7000"/>
    <n v="7840"/>
    <n v="1400"/>
    <x v="0"/>
  </r>
  <r>
    <x v="2"/>
    <x v="2"/>
    <x v="1"/>
    <x v="7"/>
    <n v="122"/>
    <n v="100"/>
    <n v="112"/>
    <n v="20"/>
    <x v="0"/>
  </r>
  <r>
    <x v="2"/>
    <x v="2"/>
    <x v="4"/>
    <x v="8"/>
    <n v="78"/>
    <n v="2289"/>
    <n v="5126"/>
    <n v="458"/>
    <x v="0"/>
  </r>
  <r>
    <x v="2"/>
    <x v="2"/>
    <x v="4"/>
    <x v="9"/>
    <n v="76"/>
    <n v="2288"/>
    <n v="5126"/>
    <n v="458"/>
    <x v="0"/>
  </r>
  <r>
    <x v="2"/>
    <x v="2"/>
    <x v="4"/>
    <x v="10"/>
    <n v="46"/>
    <n v="100"/>
    <n v="224"/>
    <n v="20"/>
    <x v="0"/>
  </r>
  <r>
    <x v="2"/>
    <x v="2"/>
    <x v="4"/>
    <x v="11"/>
    <n v="34"/>
    <n v="2288"/>
    <n v="5126"/>
    <n v="458"/>
    <x v="0"/>
  </r>
  <r>
    <x v="2"/>
    <x v="2"/>
    <x v="1"/>
    <x v="12"/>
    <n v="7"/>
    <n v="200"/>
    <n v="224"/>
    <n v="40"/>
    <x v="0"/>
  </r>
  <r>
    <x v="2"/>
    <x v="2"/>
    <x v="4"/>
    <x v="14"/>
    <n v="3"/>
    <n v="2289"/>
    <n v="5127"/>
    <n v="458"/>
    <x v="0"/>
  </r>
  <r>
    <x v="2"/>
    <x v="2"/>
    <x v="5"/>
    <x v="13"/>
    <n v="2"/>
    <n v="6600"/>
    <n v="7392"/>
    <n v="1320"/>
    <x v="1"/>
  </r>
  <r>
    <x v="2"/>
    <x v="3"/>
    <x v="0"/>
    <x v="0"/>
    <n v="3566"/>
    <n v="4577"/>
    <n v="5127"/>
    <n v="915"/>
    <x v="1"/>
  </r>
  <r>
    <x v="2"/>
    <x v="3"/>
    <x v="0"/>
    <x v="1"/>
    <n v="2498"/>
    <n v="8000"/>
    <n v="8960"/>
    <n v="1600"/>
    <x v="1"/>
  </r>
  <r>
    <x v="2"/>
    <x v="3"/>
    <x v="1"/>
    <x v="2"/>
    <n v="1245"/>
    <n v="4577"/>
    <n v="5126"/>
    <n v="915"/>
    <x v="1"/>
  </r>
  <r>
    <x v="2"/>
    <x v="3"/>
    <x v="2"/>
    <x v="3"/>
    <n v="644"/>
    <n v="5744"/>
    <n v="6433"/>
    <n v="1149"/>
    <x v="1"/>
  </r>
  <r>
    <x v="2"/>
    <x v="3"/>
    <x v="3"/>
    <x v="4"/>
    <n v="643"/>
    <n v="7000"/>
    <n v="7840"/>
    <n v="1400"/>
    <x v="1"/>
  </r>
  <r>
    <x v="2"/>
    <x v="3"/>
    <x v="2"/>
    <x v="5"/>
    <n v="455"/>
    <n v="4579"/>
    <n v="5128"/>
    <n v="916"/>
    <x v="1"/>
  </r>
  <r>
    <x v="2"/>
    <x v="3"/>
    <x v="3"/>
    <x v="6"/>
    <n v="345"/>
    <n v="7000"/>
    <n v="7840"/>
    <n v="1400"/>
    <x v="1"/>
  </r>
  <r>
    <x v="2"/>
    <x v="3"/>
    <x v="1"/>
    <x v="7"/>
    <n v="122"/>
    <n v="100"/>
    <n v="112"/>
    <n v="20"/>
    <x v="1"/>
  </r>
  <r>
    <x v="2"/>
    <x v="3"/>
    <x v="4"/>
    <x v="8"/>
    <n v="78"/>
    <n v="2289"/>
    <n v="5126"/>
    <n v="458"/>
    <x v="1"/>
  </r>
  <r>
    <x v="2"/>
    <x v="3"/>
    <x v="4"/>
    <x v="9"/>
    <n v="76"/>
    <n v="2288"/>
    <n v="5126"/>
    <n v="458"/>
    <x v="1"/>
  </r>
  <r>
    <x v="2"/>
    <x v="3"/>
    <x v="4"/>
    <x v="10"/>
    <n v="46"/>
    <n v="100"/>
    <n v="224"/>
    <n v="20"/>
    <x v="1"/>
  </r>
  <r>
    <x v="2"/>
    <x v="3"/>
    <x v="4"/>
    <x v="11"/>
    <n v="34"/>
    <n v="2288"/>
    <n v="5126"/>
    <n v="458"/>
    <x v="1"/>
  </r>
  <r>
    <x v="2"/>
    <x v="3"/>
    <x v="1"/>
    <x v="12"/>
    <n v="7"/>
    <n v="200"/>
    <n v="224"/>
    <n v="40"/>
    <x v="1"/>
  </r>
  <r>
    <x v="2"/>
    <x v="3"/>
    <x v="4"/>
    <x v="14"/>
    <n v="3"/>
    <n v="2289"/>
    <n v="5127"/>
    <n v="458"/>
    <x v="1"/>
  </r>
  <r>
    <x v="2"/>
    <x v="3"/>
    <x v="5"/>
    <x v="13"/>
    <n v="2"/>
    <n v="7920"/>
    <n v="7392"/>
    <n v="1584"/>
    <x v="1"/>
  </r>
  <r>
    <x v="2"/>
    <x v="4"/>
    <x v="0"/>
    <x v="0"/>
    <n v="3566"/>
    <n v="4577"/>
    <n v="5127"/>
    <n v="915"/>
    <x v="0"/>
  </r>
  <r>
    <x v="2"/>
    <x v="4"/>
    <x v="0"/>
    <x v="1"/>
    <n v="2498"/>
    <n v="8800"/>
    <n v="8960"/>
    <n v="1760"/>
    <x v="0"/>
  </r>
  <r>
    <x v="2"/>
    <x v="4"/>
    <x v="1"/>
    <x v="2"/>
    <n v="1245"/>
    <n v="5035"/>
    <n v="5126"/>
    <n v="1007"/>
    <x v="0"/>
  </r>
  <r>
    <x v="2"/>
    <x v="4"/>
    <x v="2"/>
    <x v="3"/>
    <n v="644"/>
    <n v="6318"/>
    <n v="6433"/>
    <n v="1264"/>
    <x v="0"/>
  </r>
  <r>
    <x v="2"/>
    <x v="4"/>
    <x v="3"/>
    <x v="4"/>
    <n v="643"/>
    <n v="7700"/>
    <n v="7840"/>
    <n v="1540"/>
    <x v="0"/>
  </r>
  <r>
    <x v="2"/>
    <x v="4"/>
    <x v="2"/>
    <x v="5"/>
    <n v="455"/>
    <n v="5036"/>
    <n v="5128"/>
    <n v="1007"/>
    <x v="1"/>
  </r>
  <r>
    <x v="2"/>
    <x v="4"/>
    <x v="3"/>
    <x v="6"/>
    <n v="345"/>
    <n v="7700"/>
    <n v="7840"/>
    <n v="1540"/>
    <x v="1"/>
  </r>
  <r>
    <x v="2"/>
    <x v="4"/>
    <x v="1"/>
    <x v="7"/>
    <n v="122"/>
    <n v="110"/>
    <n v="112"/>
    <n v="22"/>
    <x v="1"/>
  </r>
  <r>
    <x v="2"/>
    <x v="4"/>
    <x v="4"/>
    <x v="8"/>
    <n v="78"/>
    <n v="2517"/>
    <n v="5126"/>
    <n v="503"/>
    <x v="1"/>
  </r>
  <r>
    <x v="2"/>
    <x v="4"/>
    <x v="4"/>
    <x v="9"/>
    <n v="76"/>
    <n v="2288"/>
    <n v="5126"/>
    <n v="458"/>
    <x v="1"/>
  </r>
  <r>
    <x v="2"/>
    <x v="4"/>
    <x v="4"/>
    <x v="10"/>
    <n v="46"/>
    <n v="100"/>
    <n v="224"/>
    <n v="20"/>
    <x v="1"/>
  </r>
  <r>
    <x v="2"/>
    <x v="4"/>
    <x v="4"/>
    <x v="11"/>
    <n v="34"/>
    <n v="2288"/>
    <n v="5126"/>
    <n v="458"/>
    <x v="1"/>
  </r>
  <r>
    <x v="2"/>
    <x v="4"/>
    <x v="1"/>
    <x v="12"/>
    <n v="7"/>
    <n v="200"/>
    <n v="224"/>
    <n v="40"/>
    <x v="1"/>
  </r>
  <r>
    <x v="2"/>
    <x v="4"/>
    <x v="4"/>
    <x v="14"/>
    <n v="3"/>
    <n v="3300"/>
    <n v="5127"/>
    <n v="660"/>
    <x v="1"/>
  </r>
  <r>
    <x v="2"/>
    <x v="4"/>
    <x v="5"/>
    <x v="13"/>
    <n v="2"/>
    <n v="4577"/>
    <n v="7392"/>
    <n v="915"/>
    <x v="0"/>
  </r>
  <r>
    <x v="2"/>
    <x v="5"/>
    <x v="0"/>
    <x v="0"/>
    <n v="3566"/>
    <n v="4577"/>
    <n v="5127"/>
    <n v="915"/>
    <x v="1"/>
  </r>
  <r>
    <x v="2"/>
    <x v="5"/>
    <x v="0"/>
    <x v="1"/>
    <n v="2498"/>
    <n v="8000"/>
    <n v="8960"/>
    <n v="1600"/>
    <x v="0"/>
  </r>
  <r>
    <x v="2"/>
    <x v="5"/>
    <x v="1"/>
    <x v="2"/>
    <n v="1245"/>
    <n v="4577"/>
    <n v="5126"/>
    <n v="915"/>
    <x v="0"/>
  </r>
  <r>
    <x v="2"/>
    <x v="5"/>
    <x v="2"/>
    <x v="3"/>
    <n v="644"/>
    <n v="5744"/>
    <n v="6433"/>
    <n v="1149"/>
    <x v="0"/>
  </r>
  <r>
    <x v="2"/>
    <x v="5"/>
    <x v="3"/>
    <x v="4"/>
    <n v="643"/>
    <n v="7000"/>
    <n v="7840"/>
    <n v="1400"/>
    <x v="0"/>
  </r>
  <r>
    <x v="2"/>
    <x v="5"/>
    <x v="2"/>
    <x v="5"/>
    <n v="455"/>
    <n v="4579"/>
    <n v="5128"/>
    <n v="916"/>
    <x v="0"/>
  </r>
  <r>
    <x v="2"/>
    <x v="5"/>
    <x v="3"/>
    <x v="6"/>
    <n v="345"/>
    <n v="7000"/>
    <n v="7840"/>
    <n v="1400"/>
    <x v="0"/>
  </r>
  <r>
    <x v="2"/>
    <x v="5"/>
    <x v="1"/>
    <x v="7"/>
    <n v="122"/>
    <n v="100"/>
    <n v="112"/>
    <n v="20"/>
    <x v="0"/>
  </r>
  <r>
    <x v="2"/>
    <x v="5"/>
    <x v="4"/>
    <x v="8"/>
    <n v="78"/>
    <n v="2289"/>
    <n v="5126"/>
    <n v="458"/>
    <x v="0"/>
  </r>
  <r>
    <x v="2"/>
    <x v="5"/>
    <x v="4"/>
    <x v="9"/>
    <n v="76"/>
    <n v="2288"/>
    <n v="5126"/>
    <n v="458"/>
    <x v="0"/>
  </r>
  <r>
    <x v="2"/>
    <x v="5"/>
    <x v="4"/>
    <x v="10"/>
    <n v="46"/>
    <n v="100"/>
    <n v="224"/>
    <n v="20"/>
    <x v="0"/>
  </r>
  <r>
    <x v="2"/>
    <x v="5"/>
    <x v="4"/>
    <x v="11"/>
    <n v="34"/>
    <n v="2288"/>
    <n v="5126"/>
    <n v="458"/>
    <x v="0"/>
  </r>
  <r>
    <x v="2"/>
    <x v="5"/>
    <x v="1"/>
    <x v="12"/>
    <n v="7"/>
    <n v="200"/>
    <n v="224"/>
    <n v="40"/>
    <x v="0"/>
  </r>
  <r>
    <x v="2"/>
    <x v="5"/>
    <x v="5"/>
    <x v="13"/>
    <n v="3"/>
    <n v="4577"/>
    <n v="7392"/>
    <n v="915"/>
    <x v="0"/>
  </r>
  <r>
    <x v="2"/>
    <x v="5"/>
    <x v="4"/>
    <x v="14"/>
    <n v="3"/>
    <n v="2289"/>
    <n v="5127"/>
    <n v="458"/>
    <x v="0"/>
  </r>
  <r>
    <x v="2"/>
    <x v="6"/>
    <x v="0"/>
    <x v="0"/>
    <n v="3566"/>
    <n v="4577"/>
    <n v="5127"/>
    <n v="915"/>
    <x v="0"/>
  </r>
  <r>
    <x v="2"/>
    <x v="6"/>
    <x v="0"/>
    <x v="1"/>
    <n v="2498"/>
    <n v="8000"/>
    <n v="8960"/>
    <n v="1600"/>
    <x v="0"/>
  </r>
  <r>
    <x v="2"/>
    <x v="6"/>
    <x v="1"/>
    <x v="2"/>
    <n v="1245"/>
    <n v="4577"/>
    <n v="5126"/>
    <n v="915"/>
    <x v="0"/>
  </r>
  <r>
    <x v="2"/>
    <x v="6"/>
    <x v="2"/>
    <x v="3"/>
    <n v="644"/>
    <n v="5744"/>
    <n v="6433"/>
    <n v="1149"/>
    <x v="0"/>
  </r>
  <r>
    <x v="2"/>
    <x v="6"/>
    <x v="3"/>
    <x v="4"/>
    <n v="643"/>
    <n v="7000"/>
    <n v="7840"/>
    <n v="1400"/>
    <x v="0"/>
  </r>
  <r>
    <x v="2"/>
    <x v="6"/>
    <x v="2"/>
    <x v="5"/>
    <n v="455"/>
    <n v="4579"/>
    <n v="5128"/>
    <n v="916"/>
    <x v="0"/>
  </r>
  <r>
    <x v="2"/>
    <x v="6"/>
    <x v="3"/>
    <x v="6"/>
    <n v="345"/>
    <n v="7000"/>
    <n v="7840"/>
    <n v="1400"/>
    <x v="0"/>
  </r>
  <r>
    <x v="2"/>
    <x v="6"/>
    <x v="1"/>
    <x v="7"/>
    <n v="122"/>
    <n v="100"/>
    <n v="112"/>
    <n v="20"/>
    <x v="0"/>
  </r>
  <r>
    <x v="2"/>
    <x v="6"/>
    <x v="4"/>
    <x v="8"/>
    <n v="78"/>
    <n v="2289"/>
    <n v="5126"/>
    <n v="458"/>
    <x v="0"/>
  </r>
  <r>
    <x v="2"/>
    <x v="6"/>
    <x v="4"/>
    <x v="9"/>
    <n v="76"/>
    <n v="2288"/>
    <n v="5126"/>
    <n v="458"/>
    <x v="0"/>
  </r>
  <r>
    <x v="2"/>
    <x v="6"/>
    <x v="4"/>
    <x v="10"/>
    <n v="46"/>
    <n v="100"/>
    <n v="224"/>
    <n v="20"/>
    <x v="0"/>
  </r>
  <r>
    <x v="2"/>
    <x v="6"/>
    <x v="4"/>
    <x v="11"/>
    <n v="34"/>
    <n v="2288"/>
    <n v="5126"/>
    <n v="458"/>
    <x v="0"/>
  </r>
  <r>
    <x v="2"/>
    <x v="6"/>
    <x v="1"/>
    <x v="12"/>
    <n v="7"/>
    <n v="200"/>
    <n v="224"/>
    <n v="40"/>
    <x v="0"/>
  </r>
  <r>
    <x v="2"/>
    <x v="6"/>
    <x v="4"/>
    <x v="14"/>
    <n v="3"/>
    <n v="2289"/>
    <n v="5127"/>
    <n v="458"/>
    <x v="0"/>
  </r>
  <r>
    <x v="2"/>
    <x v="6"/>
    <x v="5"/>
    <x v="13"/>
    <n v="2"/>
    <n v="6600"/>
    <n v="7392"/>
    <n v="1320"/>
    <x v="0"/>
  </r>
  <r>
    <x v="2"/>
    <x v="7"/>
    <x v="0"/>
    <x v="0"/>
    <n v="3566"/>
    <n v="4577"/>
    <n v="5127"/>
    <n v="915"/>
    <x v="0"/>
  </r>
  <r>
    <x v="2"/>
    <x v="7"/>
    <x v="0"/>
    <x v="1"/>
    <n v="2498"/>
    <n v="8000"/>
    <n v="8960"/>
    <n v="1600"/>
    <x v="0"/>
  </r>
  <r>
    <x v="2"/>
    <x v="7"/>
    <x v="1"/>
    <x v="2"/>
    <n v="1245"/>
    <n v="4577"/>
    <n v="5126"/>
    <n v="915"/>
    <x v="0"/>
  </r>
  <r>
    <x v="2"/>
    <x v="7"/>
    <x v="2"/>
    <x v="3"/>
    <n v="644"/>
    <n v="5744"/>
    <n v="6433"/>
    <n v="1149"/>
    <x v="0"/>
  </r>
  <r>
    <x v="2"/>
    <x v="7"/>
    <x v="3"/>
    <x v="4"/>
    <n v="643"/>
    <n v="7000"/>
    <n v="7840"/>
    <n v="1400"/>
    <x v="0"/>
  </r>
  <r>
    <x v="2"/>
    <x v="7"/>
    <x v="2"/>
    <x v="5"/>
    <n v="455"/>
    <n v="5036"/>
    <n v="5128"/>
    <n v="1007"/>
    <x v="0"/>
  </r>
  <r>
    <x v="2"/>
    <x v="7"/>
    <x v="3"/>
    <x v="6"/>
    <n v="345"/>
    <n v="7700"/>
    <n v="7840"/>
    <n v="1540"/>
    <x v="0"/>
  </r>
  <r>
    <x v="2"/>
    <x v="7"/>
    <x v="1"/>
    <x v="7"/>
    <n v="122"/>
    <n v="110"/>
    <n v="112"/>
    <n v="22"/>
    <x v="0"/>
  </r>
  <r>
    <x v="2"/>
    <x v="7"/>
    <x v="4"/>
    <x v="8"/>
    <n v="78"/>
    <n v="2517"/>
    <n v="5126"/>
    <n v="503"/>
    <x v="0"/>
  </r>
  <r>
    <x v="2"/>
    <x v="7"/>
    <x v="4"/>
    <x v="9"/>
    <n v="76"/>
    <n v="2517"/>
    <n v="5126"/>
    <n v="503"/>
    <x v="0"/>
  </r>
  <r>
    <x v="2"/>
    <x v="7"/>
    <x v="4"/>
    <x v="10"/>
    <n v="46"/>
    <n v="115"/>
    <n v="224"/>
    <n v="23"/>
    <x v="0"/>
  </r>
  <r>
    <x v="2"/>
    <x v="7"/>
    <x v="4"/>
    <x v="11"/>
    <n v="34"/>
    <n v="2632"/>
    <n v="5126"/>
    <n v="526"/>
    <x v="0"/>
  </r>
  <r>
    <x v="2"/>
    <x v="7"/>
    <x v="1"/>
    <x v="12"/>
    <n v="7"/>
    <n v="230"/>
    <n v="224"/>
    <n v="46"/>
    <x v="0"/>
  </r>
  <r>
    <x v="2"/>
    <x v="7"/>
    <x v="4"/>
    <x v="14"/>
    <n v="3"/>
    <n v="2632"/>
    <n v="5127"/>
    <n v="526"/>
    <x v="0"/>
  </r>
  <r>
    <x v="2"/>
    <x v="7"/>
    <x v="5"/>
    <x v="13"/>
    <n v="2"/>
    <n v="7590"/>
    <n v="7392"/>
    <n v="1518"/>
    <x v="0"/>
  </r>
  <r>
    <x v="2"/>
    <x v="8"/>
    <x v="0"/>
    <x v="0"/>
    <n v="3566"/>
    <n v="4577"/>
    <n v="5127"/>
    <n v="915"/>
    <x v="0"/>
  </r>
  <r>
    <x v="2"/>
    <x v="8"/>
    <x v="0"/>
    <x v="1"/>
    <n v="2498"/>
    <n v="8000"/>
    <n v="8960"/>
    <n v="1600"/>
    <x v="0"/>
  </r>
  <r>
    <x v="2"/>
    <x v="8"/>
    <x v="1"/>
    <x v="2"/>
    <n v="1245"/>
    <n v="4577"/>
    <n v="5126"/>
    <n v="915"/>
    <x v="0"/>
  </r>
  <r>
    <x v="2"/>
    <x v="8"/>
    <x v="2"/>
    <x v="3"/>
    <n v="644"/>
    <n v="5744"/>
    <n v="6433"/>
    <n v="1149"/>
    <x v="0"/>
  </r>
  <r>
    <x v="2"/>
    <x v="8"/>
    <x v="3"/>
    <x v="4"/>
    <n v="643"/>
    <n v="7000"/>
    <n v="7840"/>
    <n v="1400"/>
    <x v="0"/>
  </r>
  <r>
    <x v="2"/>
    <x v="8"/>
    <x v="2"/>
    <x v="5"/>
    <n v="455"/>
    <n v="4579"/>
    <n v="5128"/>
    <n v="916"/>
    <x v="0"/>
  </r>
  <r>
    <x v="2"/>
    <x v="8"/>
    <x v="3"/>
    <x v="6"/>
    <n v="345"/>
    <n v="7000"/>
    <n v="7840"/>
    <n v="1400"/>
    <x v="0"/>
  </r>
  <r>
    <x v="2"/>
    <x v="8"/>
    <x v="1"/>
    <x v="7"/>
    <n v="122"/>
    <n v="100"/>
    <n v="112"/>
    <n v="20"/>
    <x v="0"/>
  </r>
  <r>
    <x v="2"/>
    <x v="8"/>
    <x v="4"/>
    <x v="8"/>
    <n v="78"/>
    <n v="2289"/>
    <n v="5126"/>
    <n v="458"/>
    <x v="0"/>
  </r>
  <r>
    <x v="2"/>
    <x v="8"/>
    <x v="4"/>
    <x v="9"/>
    <n v="76"/>
    <n v="2288"/>
    <n v="5126"/>
    <n v="458"/>
    <x v="0"/>
  </r>
  <r>
    <x v="2"/>
    <x v="8"/>
    <x v="4"/>
    <x v="10"/>
    <n v="46"/>
    <n v="100"/>
    <n v="224"/>
    <n v="20"/>
    <x v="0"/>
  </r>
  <r>
    <x v="2"/>
    <x v="8"/>
    <x v="4"/>
    <x v="11"/>
    <n v="34"/>
    <n v="2746"/>
    <n v="5126"/>
    <n v="549"/>
    <x v="0"/>
  </r>
  <r>
    <x v="2"/>
    <x v="8"/>
    <x v="1"/>
    <x v="12"/>
    <n v="7"/>
    <n v="240"/>
    <n v="224"/>
    <n v="48"/>
    <x v="0"/>
  </r>
  <r>
    <x v="2"/>
    <x v="8"/>
    <x v="4"/>
    <x v="14"/>
    <n v="3"/>
    <n v="2746"/>
    <n v="5127"/>
    <n v="549"/>
    <x v="0"/>
  </r>
  <r>
    <x v="2"/>
    <x v="8"/>
    <x v="5"/>
    <x v="13"/>
    <n v="2"/>
    <n v="7920"/>
    <n v="7392"/>
    <n v="1584"/>
    <x v="0"/>
  </r>
  <r>
    <x v="2"/>
    <x v="9"/>
    <x v="0"/>
    <x v="0"/>
    <n v="3566"/>
    <n v="5035"/>
    <n v="5127"/>
    <n v="1007"/>
    <x v="0"/>
  </r>
  <r>
    <x v="2"/>
    <x v="9"/>
    <x v="0"/>
    <x v="1"/>
    <n v="2498"/>
    <n v="9200"/>
    <n v="8960"/>
    <n v="1840"/>
    <x v="0"/>
  </r>
  <r>
    <x v="2"/>
    <x v="9"/>
    <x v="1"/>
    <x v="2"/>
    <n v="1245"/>
    <n v="5264"/>
    <n v="5126"/>
    <n v="1053"/>
    <x v="0"/>
  </r>
  <r>
    <x v="2"/>
    <x v="9"/>
    <x v="2"/>
    <x v="3"/>
    <n v="644"/>
    <n v="6605"/>
    <n v="6433"/>
    <n v="1321"/>
    <x v="0"/>
  </r>
  <r>
    <x v="2"/>
    <x v="9"/>
    <x v="3"/>
    <x v="4"/>
    <n v="643"/>
    <n v="8400"/>
    <n v="7840"/>
    <n v="1680"/>
    <x v="0"/>
  </r>
  <r>
    <x v="2"/>
    <x v="9"/>
    <x v="2"/>
    <x v="5"/>
    <n v="455"/>
    <n v="5494"/>
    <n v="5128"/>
    <n v="1099"/>
    <x v="0"/>
  </r>
  <r>
    <x v="2"/>
    <x v="9"/>
    <x v="3"/>
    <x v="6"/>
    <n v="345"/>
    <n v="8400"/>
    <n v="7840"/>
    <n v="1680"/>
    <x v="0"/>
  </r>
  <r>
    <x v="2"/>
    <x v="9"/>
    <x v="1"/>
    <x v="7"/>
    <n v="122"/>
    <n v="120"/>
    <n v="112"/>
    <n v="24"/>
    <x v="0"/>
  </r>
  <r>
    <x v="2"/>
    <x v="9"/>
    <x v="4"/>
    <x v="8"/>
    <n v="78"/>
    <n v="2517"/>
    <n v="5126"/>
    <n v="503"/>
    <x v="0"/>
  </r>
  <r>
    <x v="2"/>
    <x v="9"/>
    <x v="4"/>
    <x v="9"/>
    <n v="76"/>
    <n v="2517"/>
    <n v="5126"/>
    <n v="503"/>
    <x v="0"/>
  </r>
  <r>
    <x v="2"/>
    <x v="9"/>
    <x v="4"/>
    <x v="10"/>
    <n v="46"/>
    <n v="110"/>
    <n v="224"/>
    <n v="22"/>
    <x v="0"/>
  </r>
  <r>
    <x v="2"/>
    <x v="9"/>
    <x v="4"/>
    <x v="11"/>
    <n v="34"/>
    <n v="2517"/>
    <n v="5126"/>
    <n v="503"/>
    <x v="0"/>
  </r>
  <r>
    <x v="2"/>
    <x v="9"/>
    <x v="1"/>
    <x v="12"/>
    <n v="7"/>
    <n v="220"/>
    <n v="224"/>
    <n v="44"/>
    <x v="0"/>
  </r>
  <r>
    <x v="2"/>
    <x v="9"/>
    <x v="4"/>
    <x v="14"/>
    <n v="3"/>
    <n v="2518"/>
    <n v="5127"/>
    <n v="504"/>
    <x v="0"/>
  </r>
  <r>
    <x v="2"/>
    <x v="9"/>
    <x v="5"/>
    <x v="13"/>
    <n v="2"/>
    <n v="7260"/>
    <n v="7392"/>
    <n v="1452"/>
    <x v="0"/>
  </r>
  <r>
    <x v="2"/>
    <x v="10"/>
    <x v="0"/>
    <x v="0"/>
    <n v="3566"/>
    <n v="5264"/>
    <n v="5127"/>
    <n v="1053"/>
    <x v="0"/>
  </r>
  <r>
    <x v="2"/>
    <x v="10"/>
    <x v="0"/>
    <x v="1"/>
    <n v="2498"/>
    <n v="8800"/>
    <n v="8960"/>
    <n v="1760"/>
    <x v="0"/>
  </r>
  <r>
    <x v="2"/>
    <x v="10"/>
    <x v="1"/>
    <x v="2"/>
    <n v="1245"/>
    <n v="5035"/>
    <n v="5126"/>
    <n v="1007"/>
    <x v="0"/>
  </r>
  <r>
    <x v="2"/>
    <x v="10"/>
    <x v="2"/>
    <x v="3"/>
    <n v="644"/>
    <n v="6318"/>
    <n v="6433"/>
    <n v="1264"/>
    <x v="0"/>
  </r>
  <r>
    <x v="2"/>
    <x v="10"/>
    <x v="3"/>
    <x v="4"/>
    <n v="643"/>
    <n v="7700"/>
    <n v="7840"/>
    <n v="1540"/>
    <x v="0"/>
  </r>
  <r>
    <x v="2"/>
    <x v="10"/>
    <x v="2"/>
    <x v="5"/>
    <n v="455"/>
    <n v="5036"/>
    <n v="5128"/>
    <n v="1007"/>
    <x v="0"/>
  </r>
  <r>
    <x v="2"/>
    <x v="10"/>
    <x v="3"/>
    <x v="6"/>
    <n v="345"/>
    <n v="7700"/>
    <n v="7840"/>
    <n v="1540"/>
    <x v="0"/>
  </r>
  <r>
    <x v="2"/>
    <x v="10"/>
    <x v="1"/>
    <x v="7"/>
    <n v="122"/>
    <n v="110"/>
    <n v="112"/>
    <n v="22"/>
    <x v="0"/>
  </r>
  <r>
    <x v="2"/>
    <x v="10"/>
    <x v="4"/>
    <x v="8"/>
    <n v="78"/>
    <n v="2517"/>
    <n v="5126"/>
    <n v="503"/>
    <x v="0"/>
  </r>
  <r>
    <x v="2"/>
    <x v="10"/>
    <x v="4"/>
    <x v="9"/>
    <n v="76"/>
    <n v="2288"/>
    <n v="5126"/>
    <n v="458"/>
    <x v="0"/>
  </r>
  <r>
    <x v="2"/>
    <x v="10"/>
    <x v="4"/>
    <x v="10"/>
    <n v="46"/>
    <n v="100"/>
    <n v="224"/>
    <n v="20"/>
    <x v="0"/>
  </r>
  <r>
    <x v="2"/>
    <x v="10"/>
    <x v="4"/>
    <x v="11"/>
    <n v="34"/>
    <n v="2288"/>
    <n v="5126"/>
    <n v="458"/>
    <x v="1"/>
  </r>
  <r>
    <x v="2"/>
    <x v="10"/>
    <x v="1"/>
    <x v="12"/>
    <n v="7"/>
    <n v="200"/>
    <n v="224"/>
    <n v="40"/>
    <x v="1"/>
  </r>
  <r>
    <x v="2"/>
    <x v="10"/>
    <x v="4"/>
    <x v="14"/>
    <n v="3"/>
    <n v="2289"/>
    <n v="5127"/>
    <n v="458"/>
    <x v="1"/>
  </r>
  <r>
    <x v="2"/>
    <x v="10"/>
    <x v="5"/>
    <x v="13"/>
    <n v="2"/>
    <n v="6600"/>
    <n v="7392"/>
    <n v="1320"/>
    <x v="1"/>
  </r>
  <r>
    <x v="2"/>
    <x v="11"/>
    <x v="0"/>
    <x v="0"/>
    <n v="3566"/>
    <n v="4577"/>
    <n v="5127"/>
    <n v="915"/>
    <x v="1"/>
  </r>
  <r>
    <x v="2"/>
    <x v="11"/>
    <x v="0"/>
    <x v="1"/>
    <n v="2498"/>
    <n v="8000"/>
    <n v="8960"/>
    <n v="1600"/>
    <x v="1"/>
  </r>
  <r>
    <x v="2"/>
    <x v="11"/>
    <x v="1"/>
    <x v="2"/>
    <n v="1245"/>
    <n v="4577"/>
    <n v="5126"/>
    <n v="915"/>
    <x v="1"/>
  </r>
  <r>
    <x v="2"/>
    <x v="11"/>
    <x v="2"/>
    <x v="3"/>
    <n v="644"/>
    <n v="5744"/>
    <n v="6433"/>
    <n v="1149"/>
    <x v="1"/>
  </r>
  <r>
    <x v="2"/>
    <x v="11"/>
    <x v="3"/>
    <x v="4"/>
    <n v="643"/>
    <n v="7000"/>
    <n v="7840"/>
    <n v="1400"/>
    <x v="1"/>
  </r>
  <r>
    <x v="2"/>
    <x v="11"/>
    <x v="2"/>
    <x v="5"/>
    <n v="455"/>
    <n v="4579"/>
    <n v="5128"/>
    <n v="916"/>
    <x v="1"/>
  </r>
  <r>
    <x v="2"/>
    <x v="11"/>
    <x v="3"/>
    <x v="6"/>
    <n v="345"/>
    <n v="7000"/>
    <n v="7840"/>
    <n v="1400"/>
    <x v="1"/>
  </r>
  <r>
    <x v="2"/>
    <x v="11"/>
    <x v="1"/>
    <x v="7"/>
    <n v="122"/>
    <n v="100"/>
    <n v="112"/>
    <n v="20"/>
    <x v="1"/>
  </r>
  <r>
    <x v="2"/>
    <x v="11"/>
    <x v="4"/>
    <x v="8"/>
    <n v="78"/>
    <n v="2289"/>
    <n v="5126"/>
    <n v="458"/>
    <x v="1"/>
  </r>
  <r>
    <x v="2"/>
    <x v="11"/>
    <x v="4"/>
    <x v="9"/>
    <n v="76"/>
    <n v="2288"/>
    <n v="5126"/>
    <n v="458"/>
    <x v="1"/>
  </r>
  <r>
    <x v="2"/>
    <x v="11"/>
    <x v="4"/>
    <x v="10"/>
    <n v="46"/>
    <n v="100"/>
    <n v="224"/>
    <n v="20"/>
    <x v="1"/>
  </r>
  <r>
    <x v="2"/>
    <x v="11"/>
    <x v="4"/>
    <x v="11"/>
    <n v="34"/>
    <n v="2288"/>
    <n v="5126"/>
    <n v="458"/>
    <x v="1"/>
  </r>
  <r>
    <x v="2"/>
    <x v="11"/>
    <x v="1"/>
    <x v="12"/>
    <n v="7"/>
    <n v="200"/>
    <n v="224"/>
    <n v="40"/>
    <x v="1"/>
  </r>
  <r>
    <x v="2"/>
    <x v="11"/>
    <x v="4"/>
    <x v="14"/>
    <n v="3"/>
    <n v="2289"/>
    <n v="5127"/>
    <n v="458"/>
    <x v="1"/>
  </r>
  <r>
    <x v="2"/>
    <x v="11"/>
    <x v="5"/>
    <x v="13"/>
    <n v="2"/>
    <n v="6600"/>
    <n v="7392"/>
    <n v="1320"/>
    <x v="1"/>
  </r>
  <r>
    <x v="3"/>
    <x v="0"/>
    <x v="0"/>
    <x v="0"/>
    <n v="3566"/>
    <n v="5493"/>
    <n v="5127"/>
    <n v="1099"/>
    <x v="1"/>
  </r>
  <r>
    <x v="3"/>
    <x v="0"/>
    <x v="0"/>
    <x v="1"/>
    <n v="2498"/>
    <n v="9600"/>
    <n v="8960"/>
    <n v="1920"/>
    <x v="1"/>
  </r>
  <r>
    <x v="3"/>
    <x v="0"/>
    <x v="1"/>
    <x v="2"/>
    <n v="1245"/>
    <n v="5493"/>
    <n v="5126"/>
    <n v="1099"/>
    <x v="1"/>
  </r>
  <r>
    <x v="3"/>
    <x v="0"/>
    <x v="2"/>
    <x v="3"/>
    <n v="644"/>
    <n v="6892"/>
    <n v="6433"/>
    <n v="1378"/>
    <x v="1"/>
  </r>
  <r>
    <x v="3"/>
    <x v="0"/>
    <x v="3"/>
    <x v="4"/>
    <n v="643"/>
    <n v="8400"/>
    <n v="7840"/>
    <n v="1680"/>
    <x v="0"/>
  </r>
  <r>
    <x v="3"/>
    <x v="0"/>
    <x v="2"/>
    <x v="5"/>
    <n v="455"/>
    <n v="5494"/>
    <n v="5128"/>
    <n v="1099"/>
    <x v="0"/>
  </r>
  <r>
    <x v="3"/>
    <x v="0"/>
    <x v="3"/>
    <x v="6"/>
    <n v="345"/>
    <n v="8400"/>
    <n v="7840"/>
    <n v="1680"/>
    <x v="0"/>
  </r>
  <r>
    <x v="3"/>
    <x v="0"/>
    <x v="1"/>
    <x v="7"/>
    <n v="122"/>
    <n v="120"/>
    <n v="112"/>
    <n v="24"/>
    <x v="0"/>
  </r>
  <r>
    <x v="3"/>
    <x v="0"/>
    <x v="4"/>
    <x v="8"/>
    <n v="78"/>
    <n v="2289"/>
    <n v="5126"/>
    <n v="458"/>
    <x v="0"/>
  </r>
  <r>
    <x v="3"/>
    <x v="0"/>
    <x v="4"/>
    <x v="9"/>
    <n v="76"/>
    <n v="2288"/>
    <n v="5126"/>
    <n v="458"/>
    <x v="0"/>
  </r>
  <r>
    <x v="3"/>
    <x v="0"/>
    <x v="4"/>
    <x v="10"/>
    <n v="46"/>
    <n v="100"/>
    <n v="224"/>
    <n v="20"/>
    <x v="0"/>
  </r>
  <r>
    <x v="3"/>
    <x v="0"/>
    <x v="4"/>
    <x v="11"/>
    <n v="34"/>
    <n v="2288"/>
    <n v="5126"/>
    <n v="458"/>
    <x v="0"/>
  </r>
  <r>
    <x v="3"/>
    <x v="0"/>
    <x v="1"/>
    <x v="12"/>
    <n v="7"/>
    <n v="200"/>
    <n v="224"/>
    <n v="40"/>
    <x v="0"/>
  </r>
  <r>
    <x v="3"/>
    <x v="0"/>
    <x v="5"/>
    <x v="13"/>
    <n v="3"/>
    <n v="4577"/>
    <n v="7392"/>
    <n v="915"/>
    <x v="0"/>
  </r>
  <r>
    <x v="3"/>
    <x v="0"/>
    <x v="4"/>
    <x v="14"/>
    <n v="3"/>
    <n v="3300"/>
    <n v="5127"/>
    <n v="660"/>
    <x v="0"/>
  </r>
  <r>
    <x v="3"/>
    <x v="1"/>
    <x v="0"/>
    <x v="0"/>
    <n v="3566"/>
    <n v="4577"/>
    <n v="5127"/>
    <n v="915"/>
    <x v="0"/>
  </r>
  <r>
    <x v="3"/>
    <x v="1"/>
    <x v="0"/>
    <x v="1"/>
    <n v="2498"/>
    <n v="8000"/>
    <n v="8960"/>
    <n v="1600"/>
    <x v="0"/>
  </r>
  <r>
    <x v="3"/>
    <x v="1"/>
    <x v="1"/>
    <x v="2"/>
    <n v="1245"/>
    <n v="4577"/>
    <n v="5126"/>
    <n v="915"/>
    <x v="0"/>
  </r>
  <r>
    <x v="3"/>
    <x v="1"/>
    <x v="2"/>
    <x v="3"/>
    <n v="644"/>
    <n v="5744"/>
    <n v="6433"/>
    <n v="1149"/>
    <x v="0"/>
  </r>
  <r>
    <x v="3"/>
    <x v="1"/>
    <x v="3"/>
    <x v="4"/>
    <n v="643"/>
    <n v="7000"/>
    <n v="7840"/>
    <n v="1400"/>
    <x v="0"/>
  </r>
  <r>
    <x v="3"/>
    <x v="1"/>
    <x v="2"/>
    <x v="5"/>
    <n v="455"/>
    <n v="4579"/>
    <n v="5128"/>
    <n v="916"/>
    <x v="0"/>
  </r>
  <r>
    <x v="3"/>
    <x v="1"/>
    <x v="3"/>
    <x v="6"/>
    <n v="345"/>
    <n v="7000"/>
    <n v="7840"/>
    <n v="1400"/>
    <x v="0"/>
  </r>
  <r>
    <x v="3"/>
    <x v="1"/>
    <x v="1"/>
    <x v="7"/>
    <n v="122"/>
    <n v="100"/>
    <n v="112"/>
    <n v="20"/>
    <x v="0"/>
  </r>
  <r>
    <x v="3"/>
    <x v="1"/>
    <x v="4"/>
    <x v="8"/>
    <n v="78"/>
    <n v="2289"/>
    <n v="5126"/>
    <n v="458"/>
    <x v="0"/>
  </r>
  <r>
    <x v="3"/>
    <x v="1"/>
    <x v="4"/>
    <x v="9"/>
    <n v="76"/>
    <n v="2288"/>
    <n v="5126"/>
    <n v="458"/>
    <x v="0"/>
  </r>
  <r>
    <x v="3"/>
    <x v="1"/>
    <x v="4"/>
    <x v="10"/>
    <n v="46"/>
    <n v="100"/>
    <n v="224"/>
    <n v="20"/>
    <x v="0"/>
  </r>
  <r>
    <x v="3"/>
    <x v="1"/>
    <x v="4"/>
    <x v="11"/>
    <n v="34"/>
    <n v="2288"/>
    <n v="5126"/>
    <n v="458"/>
    <x v="0"/>
  </r>
  <r>
    <x v="3"/>
    <x v="1"/>
    <x v="1"/>
    <x v="12"/>
    <n v="7"/>
    <n v="200"/>
    <n v="224"/>
    <n v="40"/>
    <x v="0"/>
  </r>
  <r>
    <x v="3"/>
    <x v="1"/>
    <x v="4"/>
    <x v="14"/>
    <n v="3"/>
    <n v="3300"/>
    <n v="5127"/>
    <n v="660"/>
    <x v="0"/>
  </r>
  <r>
    <x v="3"/>
    <x v="1"/>
    <x v="5"/>
    <x v="13"/>
    <n v="2"/>
    <n v="6600"/>
    <n v="7392"/>
    <n v="1320"/>
    <x v="0"/>
  </r>
  <r>
    <x v="3"/>
    <x v="2"/>
    <x v="0"/>
    <x v="0"/>
    <n v="3566"/>
    <n v="4577"/>
    <n v="5127"/>
    <n v="915"/>
    <x v="0"/>
  </r>
  <r>
    <x v="3"/>
    <x v="2"/>
    <x v="0"/>
    <x v="1"/>
    <n v="2498"/>
    <n v="8000"/>
    <n v="8960"/>
    <n v="1600"/>
    <x v="0"/>
  </r>
  <r>
    <x v="3"/>
    <x v="2"/>
    <x v="1"/>
    <x v="2"/>
    <n v="1245"/>
    <n v="4577"/>
    <n v="5126"/>
    <n v="915"/>
    <x v="0"/>
  </r>
  <r>
    <x v="3"/>
    <x v="2"/>
    <x v="2"/>
    <x v="3"/>
    <n v="644"/>
    <n v="10000"/>
    <n v="6433"/>
    <n v="2000"/>
    <x v="0"/>
  </r>
  <r>
    <x v="3"/>
    <x v="2"/>
    <x v="3"/>
    <x v="4"/>
    <n v="643"/>
    <n v="7000"/>
    <n v="7840"/>
    <n v="1400"/>
    <x v="0"/>
  </r>
  <r>
    <x v="3"/>
    <x v="2"/>
    <x v="2"/>
    <x v="5"/>
    <n v="455"/>
    <n v="4579"/>
    <n v="5128"/>
    <n v="916"/>
    <x v="0"/>
  </r>
  <r>
    <x v="3"/>
    <x v="2"/>
    <x v="3"/>
    <x v="6"/>
    <n v="345"/>
    <n v="7000"/>
    <n v="7840"/>
    <n v="1400"/>
    <x v="0"/>
  </r>
  <r>
    <x v="3"/>
    <x v="2"/>
    <x v="1"/>
    <x v="7"/>
    <n v="122"/>
    <n v="100"/>
    <n v="112"/>
    <n v="20"/>
    <x v="0"/>
  </r>
  <r>
    <x v="3"/>
    <x v="2"/>
    <x v="4"/>
    <x v="8"/>
    <n v="78"/>
    <n v="2289"/>
    <n v="5126"/>
    <n v="458"/>
    <x v="0"/>
  </r>
  <r>
    <x v="3"/>
    <x v="2"/>
    <x v="4"/>
    <x v="9"/>
    <n v="76"/>
    <n v="2288"/>
    <n v="5126"/>
    <n v="458"/>
    <x v="0"/>
  </r>
  <r>
    <x v="3"/>
    <x v="2"/>
    <x v="4"/>
    <x v="10"/>
    <n v="46"/>
    <n v="100"/>
    <n v="224"/>
    <n v="20"/>
    <x v="0"/>
  </r>
  <r>
    <x v="3"/>
    <x v="2"/>
    <x v="4"/>
    <x v="11"/>
    <n v="34"/>
    <n v="2288"/>
    <n v="5126"/>
    <n v="458"/>
    <x v="0"/>
  </r>
  <r>
    <x v="3"/>
    <x v="2"/>
    <x v="1"/>
    <x v="12"/>
    <n v="7"/>
    <n v="200"/>
    <n v="224"/>
    <n v="40"/>
    <x v="0"/>
  </r>
  <r>
    <x v="3"/>
    <x v="2"/>
    <x v="4"/>
    <x v="14"/>
    <n v="3"/>
    <n v="2289"/>
    <n v="5127"/>
    <n v="458"/>
    <x v="0"/>
  </r>
  <r>
    <x v="3"/>
    <x v="2"/>
    <x v="5"/>
    <x v="13"/>
    <n v="2"/>
    <n v="6600"/>
    <n v="7392"/>
    <n v="1320"/>
    <x v="0"/>
  </r>
  <r>
    <x v="3"/>
    <x v="3"/>
    <x v="0"/>
    <x v="0"/>
    <n v="3566"/>
    <n v="4577"/>
    <n v="5127"/>
    <n v="915"/>
    <x v="0"/>
  </r>
  <r>
    <x v="3"/>
    <x v="3"/>
    <x v="0"/>
    <x v="1"/>
    <n v="2498"/>
    <n v="8000"/>
    <n v="8960"/>
    <n v="1600"/>
    <x v="1"/>
  </r>
  <r>
    <x v="3"/>
    <x v="3"/>
    <x v="1"/>
    <x v="2"/>
    <n v="1245"/>
    <n v="4577"/>
    <n v="5126"/>
    <n v="915"/>
    <x v="1"/>
  </r>
  <r>
    <x v="3"/>
    <x v="3"/>
    <x v="2"/>
    <x v="3"/>
    <n v="644"/>
    <n v="15000"/>
    <n v="6433"/>
    <n v="3000"/>
    <x v="1"/>
  </r>
  <r>
    <x v="3"/>
    <x v="3"/>
    <x v="3"/>
    <x v="4"/>
    <n v="643"/>
    <n v="7000"/>
    <n v="7840"/>
    <n v="1400"/>
    <x v="1"/>
  </r>
  <r>
    <x v="3"/>
    <x v="3"/>
    <x v="2"/>
    <x v="5"/>
    <n v="455"/>
    <n v="14000"/>
    <n v="5128"/>
    <n v="2800"/>
    <x v="1"/>
  </r>
  <r>
    <x v="3"/>
    <x v="3"/>
    <x v="3"/>
    <x v="6"/>
    <n v="345"/>
    <n v="7000"/>
    <n v="7840"/>
    <n v="1400"/>
    <x v="1"/>
  </r>
  <r>
    <x v="3"/>
    <x v="3"/>
    <x v="1"/>
    <x v="7"/>
    <n v="122"/>
    <n v="100"/>
    <n v="112"/>
    <n v="20"/>
    <x v="1"/>
  </r>
  <r>
    <x v="3"/>
    <x v="3"/>
    <x v="4"/>
    <x v="8"/>
    <n v="78"/>
    <n v="2289"/>
    <n v="5126"/>
    <n v="458"/>
    <x v="1"/>
  </r>
  <r>
    <x v="3"/>
    <x v="3"/>
    <x v="4"/>
    <x v="9"/>
    <n v="76"/>
    <n v="2288"/>
    <n v="5126"/>
    <n v="458"/>
    <x v="1"/>
  </r>
  <r>
    <x v="3"/>
    <x v="3"/>
    <x v="4"/>
    <x v="10"/>
    <n v="46"/>
    <n v="100"/>
    <n v="224"/>
    <n v="20"/>
    <x v="1"/>
  </r>
  <r>
    <x v="3"/>
    <x v="3"/>
    <x v="4"/>
    <x v="11"/>
    <n v="34"/>
    <n v="2288"/>
    <n v="5126"/>
    <n v="458"/>
    <x v="1"/>
  </r>
  <r>
    <x v="3"/>
    <x v="3"/>
    <x v="1"/>
    <x v="12"/>
    <n v="7"/>
    <n v="200"/>
    <n v="224"/>
    <n v="40"/>
    <x v="1"/>
  </r>
  <r>
    <x v="3"/>
    <x v="3"/>
    <x v="4"/>
    <x v="14"/>
    <n v="3"/>
    <n v="2289"/>
    <n v="5127"/>
    <n v="458"/>
    <x v="1"/>
  </r>
  <r>
    <x v="3"/>
    <x v="3"/>
    <x v="5"/>
    <x v="13"/>
    <n v="2"/>
    <n v="7920"/>
    <n v="7392"/>
    <n v="1584"/>
    <x v="1"/>
  </r>
  <r>
    <x v="3"/>
    <x v="4"/>
    <x v="0"/>
    <x v="0"/>
    <n v="3566"/>
    <n v="4577"/>
    <n v="5127"/>
    <n v="915"/>
    <x v="1"/>
  </r>
  <r>
    <x v="3"/>
    <x v="4"/>
    <x v="0"/>
    <x v="1"/>
    <n v="2498"/>
    <n v="8800"/>
    <n v="8960"/>
    <n v="1760"/>
    <x v="1"/>
  </r>
  <r>
    <x v="3"/>
    <x v="4"/>
    <x v="1"/>
    <x v="2"/>
    <n v="1245"/>
    <n v="5035"/>
    <n v="5126"/>
    <n v="1007"/>
    <x v="1"/>
  </r>
  <r>
    <x v="3"/>
    <x v="4"/>
    <x v="2"/>
    <x v="3"/>
    <n v="644"/>
    <n v="6318"/>
    <n v="6433"/>
    <n v="1264"/>
    <x v="1"/>
  </r>
  <r>
    <x v="3"/>
    <x v="4"/>
    <x v="3"/>
    <x v="4"/>
    <n v="643"/>
    <n v="7700"/>
    <n v="7840"/>
    <n v="1540"/>
    <x v="1"/>
  </r>
  <r>
    <x v="3"/>
    <x v="4"/>
    <x v="2"/>
    <x v="5"/>
    <n v="455"/>
    <n v="5036"/>
    <n v="5128"/>
    <n v="1007"/>
    <x v="1"/>
  </r>
  <r>
    <x v="3"/>
    <x v="4"/>
    <x v="3"/>
    <x v="6"/>
    <n v="345"/>
    <n v="7700"/>
    <n v="7840"/>
    <n v="1540"/>
    <x v="1"/>
  </r>
  <r>
    <x v="3"/>
    <x v="4"/>
    <x v="1"/>
    <x v="7"/>
    <n v="122"/>
    <n v="110"/>
    <n v="112"/>
    <n v="22"/>
    <x v="1"/>
  </r>
  <r>
    <x v="3"/>
    <x v="4"/>
    <x v="4"/>
    <x v="8"/>
    <n v="78"/>
    <n v="2517"/>
    <n v="5126"/>
    <n v="503"/>
    <x v="1"/>
  </r>
  <r>
    <x v="3"/>
    <x v="4"/>
    <x v="4"/>
    <x v="9"/>
    <n v="76"/>
    <n v="2288"/>
    <n v="5126"/>
    <n v="458"/>
    <x v="1"/>
  </r>
  <r>
    <x v="3"/>
    <x v="4"/>
    <x v="4"/>
    <x v="10"/>
    <n v="46"/>
    <n v="100"/>
    <n v="224"/>
    <n v="20"/>
    <x v="1"/>
  </r>
  <r>
    <x v="3"/>
    <x v="4"/>
    <x v="4"/>
    <x v="11"/>
    <n v="34"/>
    <n v="2288"/>
    <n v="5126"/>
    <n v="458"/>
    <x v="0"/>
  </r>
  <r>
    <x v="3"/>
    <x v="4"/>
    <x v="1"/>
    <x v="12"/>
    <n v="7"/>
    <n v="200"/>
    <n v="224"/>
    <n v="40"/>
    <x v="0"/>
  </r>
  <r>
    <x v="3"/>
    <x v="4"/>
    <x v="4"/>
    <x v="14"/>
    <n v="3"/>
    <n v="3300"/>
    <n v="5127"/>
    <n v="660"/>
    <x v="0"/>
  </r>
  <r>
    <x v="3"/>
    <x v="4"/>
    <x v="5"/>
    <x v="13"/>
    <n v="2"/>
    <n v="4577"/>
    <n v="7392"/>
    <n v="915"/>
    <x v="0"/>
  </r>
  <r>
    <x v="3"/>
    <x v="5"/>
    <x v="0"/>
    <x v="0"/>
    <n v="3566"/>
    <n v="4577"/>
    <n v="5127"/>
    <n v="915"/>
    <x v="0"/>
  </r>
  <r>
    <x v="3"/>
    <x v="5"/>
    <x v="0"/>
    <x v="1"/>
    <n v="2498"/>
    <n v="8000"/>
    <n v="8960"/>
    <n v="1600"/>
    <x v="0"/>
  </r>
  <r>
    <x v="3"/>
    <x v="5"/>
    <x v="1"/>
    <x v="2"/>
    <n v="1245"/>
    <n v="4577"/>
    <n v="5126"/>
    <n v="915"/>
    <x v="0"/>
  </r>
  <r>
    <x v="3"/>
    <x v="5"/>
    <x v="2"/>
    <x v="3"/>
    <n v="644"/>
    <n v="10000"/>
    <n v="6433"/>
    <n v="2000"/>
    <x v="0"/>
  </r>
  <r>
    <x v="3"/>
    <x v="5"/>
    <x v="3"/>
    <x v="4"/>
    <n v="643"/>
    <n v="7000"/>
    <n v="7840"/>
    <n v="1400"/>
    <x v="0"/>
  </r>
  <r>
    <x v="3"/>
    <x v="5"/>
    <x v="2"/>
    <x v="5"/>
    <n v="455"/>
    <n v="8000"/>
    <n v="5128"/>
    <n v="1600"/>
    <x v="0"/>
  </r>
  <r>
    <x v="3"/>
    <x v="5"/>
    <x v="3"/>
    <x v="6"/>
    <n v="345"/>
    <n v="7000"/>
    <n v="7840"/>
    <n v="1400"/>
    <x v="0"/>
  </r>
  <r>
    <x v="3"/>
    <x v="5"/>
    <x v="1"/>
    <x v="7"/>
    <n v="122"/>
    <n v="100"/>
    <n v="112"/>
    <n v="20"/>
    <x v="0"/>
  </r>
  <r>
    <x v="3"/>
    <x v="5"/>
    <x v="4"/>
    <x v="8"/>
    <n v="78"/>
    <n v="2289"/>
    <n v="5126"/>
    <n v="458"/>
    <x v="0"/>
  </r>
  <r>
    <x v="3"/>
    <x v="5"/>
    <x v="4"/>
    <x v="9"/>
    <n v="76"/>
    <n v="2288"/>
    <n v="5126"/>
    <n v="458"/>
    <x v="0"/>
  </r>
  <r>
    <x v="3"/>
    <x v="5"/>
    <x v="4"/>
    <x v="10"/>
    <n v="46"/>
    <n v="100"/>
    <n v="224"/>
    <n v="20"/>
    <x v="0"/>
  </r>
  <r>
    <x v="3"/>
    <x v="5"/>
    <x v="4"/>
    <x v="11"/>
    <n v="34"/>
    <n v="2288"/>
    <n v="5126"/>
    <n v="458"/>
    <x v="0"/>
  </r>
  <r>
    <x v="3"/>
    <x v="5"/>
    <x v="1"/>
    <x v="12"/>
    <n v="7"/>
    <n v="200"/>
    <n v="224"/>
    <n v="40"/>
    <x v="0"/>
  </r>
  <r>
    <x v="3"/>
    <x v="5"/>
    <x v="5"/>
    <x v="13"/>
    <n v="3"/>
    <n v="4577"/>
    <n v="7392"/>
    <n v="915"/>
    <x v="1"/>
  </r>
  <r>
    <x v="3"/>
    <x v="5"/>
    <x v="4"/>
    <x v="14"/>
    <n v="3"/>
    <n v="2289"/>
    <n v="5127"/>
    <n v="458"/>
    <x v="1"/>
  </r>
  <r>
    <x v="3"/>
    <x v="6"/>
    <x v="0"/>
    <x v="0"/>
    <n v="3566"/>
    <n v="4577"/>
    <n v="5127"/>
    <n v="915"/>
    <x v="1"/>
  </r>
  <r>
    <x v="3"/>
    <x v="6"/>
    <x v="0"/>
    <x v="1"/>
    <n v="2498"/>
    <n v="8000"/>
    <n v="8960"/>
    <n v="1600"/>
    <x v="1"/>
  </r>
  <r>
    <x v="3"/>
    <x v="6"/>
    <x v="1"/>
    <x v="2"/>
    <n v="1245"/>
    <n v="4577"/>
    <n v="5126"/>
    <n v="915"/>
    <x v="1"/>
  </r>
  <r>
    <x v="3"/>
    <x v="6"/>
    <x v="2"/>
    <x v="3"/>
    <n v="644"/>
    <n v="5744"/>
    <n v="6433"/>
    <n v="1149"/>
    <x v="1"/>
  </r>
  <r>
    <x v="3"/>
    <x v="6"/>
    <x v="3"/>
    <x v="4"/>
    <n v="643"/>
    <n v="7000"/>
    <n v="7840"/>
    <n v="1400"/>
    <x v="1"/>
  </r>
  <r>
    <x v="3"/>
    <x v="6"/>
    <x v="2"/>
    <x v="5"/>
    <n v="455"/>
    <n v="4579"/>
    <n v="5128"/>
    <n v="916"/>
    <x v="1"/>
  </r>
  <r>
    <x v="3"/>
    <x v="6"/>
    <x v="3"/>
    <x v="6"/>
    <n v="345"/>
    <n v="7000"/>
    <n v="7840"/>
    <n v="1400"/>
    <x v="1"/>
  </r>
  <r>
    <x v="3"/>
    <x v="6"/>
    <x v="1"/>
    <x v="7"/>
    <n v="122"/>
    <n v="100"/>
    <n v="112"/>
    <n v="20"/>
    <x v="1"/>
  </r>
  <r>
    <x v="3"/>
    <x v="6"/>
    <x v="4"/>
    <x v="8"/>
    <n v="78"/>
    <n v="2289"/>
    <n v="5126"/>
    <n v="458"/>
    <x v="1"/>
  </r>
  <r>
    <x v="3"/>
    <x v="6"/>
    <x v="4"/>
    <x v="9"/>
    <n v="76"/>
    <n v="2288"/>
    <n v="5126"/>
    <n v="458"/>
    <x v="1"/>
  </r>
  <r>
    <x v="3"/>
    <x v="6"/>
    <x v="4"/>
    <x v="10"/>
    <n v="46"/>
    <n v="100"/>
    <n v="224"/>
    <n v="20"/>
    <x v="1"/>
  </r>
  <r>
    <x v="3"/>
    <x v="6"/>
    <x v="4"/>
    <x v="11"/>
    <n v="34"/>
    <n v="2288"/>
    <n v="5126"/>
    <n v="458"/>
    <x v="1"/>
  </r>
  <r>
    <x v="3"/>
    <x v="6"/>
    <x v="1"/>
    <x v="12"/>
    <n v="7"/>
    <n v="200"/>
    <n v="224"/>
    <n v="40"/>
    <x v="1"/>
  </r>
  <r>
    <x v="3"/>
    <x v="6"/>
    <x v="4"/>
    <x v="14"/>
    <n v="3"/>
    <n v="2289"/>
    <n v="5127"/>
    <n v="458"/>
    <x v="1"/>
  </r>
  <r>
    <x v="3"/>
    <x v="6"/>
    <x v="5"/>
    <x v="13"/>
    <n v="2"/>
    <n v="6600"/>
    <n v="7392"/>
    <n v="1320"/>
    <x v="0"/>
  </r>
  <r>
    <x v="3"/>
    <x v="7"/>
    <x v="0"/>
    <x v="0"/>
    <n v="3566"/>
    <n v="4577"/>
    <n v="5127"/>
    <n v="915"/>
    <x v="0"/>
  </r>
  <r>
    <x v="3"/>
    <x v="7"/>
    <x v="0"/>
    <x v="1"/>
    <n v="2498"/>
    <n v="8000"/>
    <n v="8960"/>
    <n v="1600"/>
    <x v="0"/>
  </r>
  <r>
    <x v="3"/>
    <x v="7"/>
    <x v="1"/>
    <x v="2"/>
    <n v="1245"/>
    <n v="4577"/>
    <n v="5126"/>
    <n v="915"/>
    <x v="0"/>
  </r>
  <r>
    <x v="3"/>
    <x v="7"/>
    <x v="2"/>
    <x v="3"/>
    <n v="644"/>
    <n v="5744"/>
    <n v="6433"/>
    <n v="1149"/>
    <x v="0"/>
  </r>
  <r>
    <x v="3"/>
    <x v="7"/>
    <x v="3"/>
    <x v="4"/>
    <n v="643"/>
    <n v="7000"/>
    <n v="7840"/>
    <n v="1400"/>
    <x v="1"/>
  </r>
  <r>
    <x v="3"/>
    <x v="7"/>
    <x v="2"/>
    <x v="5"/>
    <n v="455"/>
    <n v="5036"/>
    <n v="5128"/>
    <n v="1007"/>
    <x v="1"/>
  </r>
  <r>
    <x v="3"/>
    <x v="7"/>
    <x v="3"/>
    <x v="6"/>
    <n v="345"/>
    <n v="7700"/>
    <n v="7840"/>
    <n v="1540"/>
    <x v="1"/>
  </r>
  <r>
    <x v="3"/>
    <x v="7"/>
    <x v="1"/>
    <x v="7"/>
    <n v="122"/>
    <n v="110"/>
    <n v="112"/>
    <n v="22"/>
    <x v="1"/>
  </r>
  <r>
    <x v="3"/>
    <x v="7"/>
    <x v="4"/>
    <x v="8"/>
    <n v="78"/>
    <n v="2517"/>
    <n v="5126"/>
    <n v="503"/>
    <x v="1"/>
  </r>
  <r>
    <x v="3"/>
    <x v="7"/>
    <x v="4"/>
    <x v="9"/>
    <n v="76"/>
    <n v="2517"/>
    <n v="5126"/>
    <n v="503"/>
    <x v="1"/>
  </r>
  <r>
    <x v="3"/>
    <x v="7"/>
    <x v="4"/>
    <x v="10"/>
    <n v="46"/>
    <n v="115"/>
    <n v="224"/>
    <n v="23"/>
    <x v="1"/>
  </r>
  <r>
    <x v="3"/>
    <x v="7"/>
    <x v="4"/>
    <x v="11"/>
    <n v="34"/>
    <n v="2632"/>
    <n v="5126"/>
    <n v="526"/>
    <x v="1"/>
  </r>
  <r>
    <x v="3"/>
    <x v="7"/>
    <x v="1"/>
    <x v="12"/>
    <n v="7"/>
    <n v="230"/>
    <n v="224"/>
    <n v="46"/>
    <x v="1"/>
  </r>
  <r>
    <x v="3"/>
    <x v="7"/>
    <x v="4"/>
    <x v="14"/>
    <n v="3"/>
    <n v="2632"/>
    <n v="5127"/>
    <n v="526"/>
    <x v="0"/>
  </r>
  <r>
    <x v="3"/>
    <x v="7"/>
    <x v="5"/>
    <x v="13"/>
    <n v="2"/>
    <n v="7590"/>
    <n v="7392"/>
    <n v="1518"/>
    <x v="1"/>
  </r>
  <r>
    <x v="3"/>
    <x v="8"/>
    <x v="0"/>
    <x v="0"/>
    <n v="3566"/>
    <n v="4577"/>
    <n v="5127"/>
    <n v="915"/>
    <x v="1"/>
  </r>
  <r>
    <x v="3"/>
    <x v="8"/>
    <x v="0"/>
    <x v="1"/>
    <n v="2498"/>
    <n v="8000"/>
    <n v="8960"/>
    <n v="1600"/>
    <x v="1"/>
  </r>
  <r>
    <x v="3"/>
    <x v="8"/>
    <x v="1"/>
    <x v="2"/>
    <n v="1245"/>
    <n v="4577"/>
    <n v="5126"/>
    <n v="915"/>
    <x v="1"/>
  </r>
  <r>
    <x v="3"/>
    <x v="8"/>
    <x v="2"/>
    <x v="3"/>
    <n v="644"/>
    <n v="5744"/>
    <n v="6433"/>
    <n v="1149"/>
    <x v="1"/>
  </r>
  <r>
    <x v="3"/>
    <x v="8"/>
    <x v="3"/>
    <x v="4"/>
    <n v="643"/>
    <n v="7000"/>
    <n v="7840"/>
    <n v="1400"/>
    <x v="1"/>
  </r>
  <r>
    <x v="3"/>
    <x v="8"/>
    <x v="2"/>
    <x v="5"/>
    <n v="455"/>
    <n v="4579"/>
    <n v="5128"/>
    <n v="916"/>
    <x v="1"/>
  </r>
  <r>
    <x v="3"/>
    <x v="8"/>
    <x v="3"/>
    <x v="6"/>
    <n v="345"/>
    <n v="7000"/>
    <n v="7840"/>
    <n v="1400"/>
    <x v="1"/>
  </r>
  <r>
    <x v="3"/>
    <x v="8"/>
    <x v="1"/>
    <x v="7"/>
    <n v="122"/>
    <n v="100"/>
    <n v="112"/>
    <n v="20"/>
    <x v="1"/>
  </r>
  <r>
    <x v="3"/>
    <x v="8"/>
    <x v="4"/>
    <x v="8"/>
    <n v="78"/>
    <n v="2289"/>
    <n v="5126"/>
    <n v="458"/>
    <x v="1"/>
  </r>
  <r>
    <x v="3"/>
    <x v="8"/>
    <x v="4"/>
    <x v="9"/>
    <n v="76"/>
    <n v="2288"/>
    <n v="5126"/>
    <n v="458"/>
    <x v="1"/>
  </r>
  <r>
    <x v="3"/>
    <x v="8"/>
    <x v="4"/>
    <x v="10"/>
    <n v="46"/>
    <n v="100"/>
    <n v="224"/>
    <n v="20"/>
    <x v="1"/>
  </r>
  <r>
    <x v="3"/>
    <x v="8"/>
    <x v="4"/>
    <x v="11"/>
    <n v="34"/>
    <n v="2746"/>
    <n v="5126"/>
    <n v="549"/>
    <x v="1"/>
  </r>
  <r>
    <x v="3"/>
    <x v="8"/>
    <x v="1"/>
    <x v="12"/>
    <n v="7"/>
    <n v="240"/>
    <n v="224"/>
    <n v="48"/>
    <x v="1"/>
  </r>
  <r>
    <x v="3"/>
    <x v="8"/>
    <x v="4"/>
    <x v="14"/>
    <n v="3"/>
    <n v="2746"/>
    <n v="5127"/>
    <n v="549"/>
    <x v="1"/>
  </r>
  <r>
    <x v="3"/>
    <x v="8"/>
    <x v="5"/>
    <x v="13"/>
    <n v="2"/>
    <n v="7920"/>
    <n v="7392"/>
    <n v="1584"/>
    <x v="1"/>
  </r>
  <r>
    <x v="3"/>
    <x v="9"/>
    <x v="0"/>
    <x v="0"/>
    <n v="3566"/>
    <n v="5035"/>
    <n v="5127"/>
    <n v="1007"/>
    <x v="1"/>
  </r>
  <r>
    <x v="3"/>
    <x v="9"/>
    <x v="0"/>
    <x v="1"/>
    <n v="2498"/>
    <n v="9200"/>
    <n v="8960"/>
    <n v="1840"/>
    <x v="1"/>
  </r>
  <r>
    <x v="3"/>
    <x v="9"/>
    <x v="1"/>
    <x v="2"/>
    <n v="1245"/>
    <n v="5264"/>
    <n v="5126"/>
    <n v="1053"/>
    <x v="1"/>
  </r>
  <r>
    <x v="3"/>
    <x v="9"/>
    <x v="2"/>
    <x v="3"/>
    <n v="644"/>
    <n v="6605"/>
    <n v="6433"/>
    <n v="1321"/>
    <x v="1"/>
  </r>
  <r>
    <x v="3"/>
    <x v="9"/>
    <x v="3"/>
    <x v="4"/>
    <n v="643"/>
    <n v="8400"/>
    <n v="7840"/>
    <n v="1680"/>
    <x v="1"/>
  </r>
  <r>
    <x v="3"/>
    <x v="9"/>
    <x v="2"/>
    <x v="5"/>
    <n v="455"/>
    <n v="5494"/>
    <n v="5128"/>
    <n v="1099"/>
    <x v="1"/>
  </r>
  <r>
    <x v="3"/>
    <x v="9"/>
    <x v="3"/>
    <x v="6"/>
    <n v="345"/>
    <n v="8400"/>
    <n v="7840"/>
    <n v="1680"/>
    <x v="1"/>
  </r>
  <r>
    <x v="3"/>
    <x v="9"/>
    <x v="1"/>
    <x v="7"/>
    <n v="122"/>
    <n v="120"/>
    <n v="112"/>
    <n v="24"/>
    <x v="1"/>
  </r>
  <r>
    <x v="3"/>
    <x v="9"/>
    <x v="4"/>
    <x v="8"/>
    <n v="78"/>
    <n v="2517"/>
    <n v="5126"/>
    <n v="503"/>
    <x v="1"/>
  </r>
  <r>
    <x v="3"/>
    <x v="9"/>
    <x v="4"/>
    <x v="9"/>
    <n v="76"/>
    <n v="2517"/>
    <n v="5126"/>
    <n v="503"/>
    <x v="1"/>
  </r>
  <r>
    <x v="3"/>
    <x v="9"/>
    <x v="4"/>
    <x v="10"/>
    <n v="46"/>
    <n v="110"/>
    <n v="224"/>
    <n v="22"/>
    <x v="1"/>
  </r>
  <r>
    <x v="3"/>
    <x v="9"/>
    <x v="4"/>
    <x v="11"/>
    <n v="34"/>
    <n v="2517"/>
    <n v="5126"/>
    <n v="503"/>
    <x v="1"/>
  </r>
  <r>
    <x v="3"/>
    <x v="9"/>
    <x v="1"/>
    <x v="12"/>
    <n v="7"/>
    <n v="220"/>
    <n v="224"/>
    <n v="44"/>
    <x v="1"/>
  </r>
  <r>
    <x v="3"/>
    <x v="9"/>
    <x v="4"/>
    <x v="14"/>
    <n v="3"/>
    <n v="2518"/>
    <n v="5127"/>
    <n v="504"/>
    <x v="1"/>
  </r>
  <r>
    <x v="3"/>
    <x v="9"/>
    <x v="5"/>
    <x v="13"/>
    <n v="2"/>
    <n v="7260"/>
    <n v="7392"/>
    <n v="1452"/>
    <x v="1"/>
  </r>
  <r>
    <x v="3"/>
    <x v="10"/>
    <x v="0"/>
    <x v="0"/>
    <n v="3566"/>
    <n v="5264"/>
    <n v="5127"/>
    <n v="1053"/>
    <x v="1"/>
  </r>
  <r>
    <x v="3"/>
    <x v="10"/>
    <x v="0"/>
    <x v="1"/>
    <n v="2498"/>
    <n v="8800"/>
    <n v="8960"/>
    <n v="1760"/>
    <x v="1"/>
  </r>
  <r>
    <x v="3"/>
    <x v="10"/>
    <x v="1"/>
    <x v="2"/>
    <n v="1245"/>
    <n v="5035"/>
    <n v="5126"/>
    <n v="1007"/>
    <x v="1"/>
  </r>
  <r>
    <x v="3"/>
    <x v="10"/>
    <x v="2"/>
    <x v="3"/>
    <n v="644"/>
    <n v="22000"/>
    <n v="6433"/>
    <n v="4400"/>
    <x v="1"/>
  </r>
  <r>
    <x v="3"/>
    <x v="10"/>
    <x v="3"/>
    <x v="4"/>
    <n v="643"/>
    <n v="7700"/>
    <n v="7840"/>
    <n v="1540"/>
    <x v="1"/>
  </r>
  <r>
    <x v="3"/>
    <x v="10"/>
    <x v="2"/>
    <x v="5"/>
    <n v="455"/>
    <n v="11111"/>
    <n v="5128"/>
    <n v="2222"/>
    <x v="1"/>
  </r>
  <r>
    <x v="3"/>
    <x v="10"/>
    <x v="3"/>
    <x v="6"/>
    <n v="345"/>
    <n v="7700"/>
    <n v="7840"/>
    <n v="1540"/>
    <x v="1"/>
  </r>
  <r>
    <x v="3"/>
    <x v="10"/>
    <x v="1"/>
    <x v="7"/>
    <n v="122"/>
    <n v="110"/>
    <n v="112"/>
    <n v="22"/>
    <x v="1"/>
  </r>
  <r>
    <x v="3"/>
    <x v="10"/>
    <x v="4"/>
    <x v="8"/>
    <n v="78"/>
    <n v="2517"/>
    <n v="5126"/>
    <n v="503"/>
    <x v="1"/>
  </r>
  <r>
    <x v="3"/>
    <x v="10"/>
    <x v="4"/>
    <x v="9"/>
    <n v="76"/>
    <n v="2288"/>
    <n v="5126"/>
    <n v="458"/>
    <x v="1"/>
  </r>
  <r>
    <x v="3"/>
    <x v="10"/>
    <x v="4"/>
    <x v="10"/>
    <n v="46"/>
    <n v="100"/>
    <n v="224"/>
    <n v="20"/>
    <x v="1"/>
  </r>
  <r>
    <x v="3"/>
    <x v="10"/>
    <x v="4"/>
    <x v="11"/>
    <n v="34"/>
    <n v="2288"/>
    <n v="5126"/>
    <n v="458"/>
    <x v="1"/>
  </r>
  <r>
    <x v="3"/>
    <x v="10"/>
    <x v="1"/>
    <x v="12"/>
    <n v="7"/>
    <n v="200"/>
    <n v="224"/>
    <n v="40"/>
    <x v="1"/>
  </r>
  <r>
    <x v="3"/>
    <x v="10"/>
    <x v="4"/>
    <x v="14"/>
    <n v="3"/>
    <n v="2289"/>
    <n v="5127"/>
    <n v="458"/>
    <x v="1"/>
  </r>
  <r>
    <x v="3"/>
    <x v="10"/>
    <x v="5"/>
    <x v="13"/>
    <n v="2"/>
    <n v="6600"/>
    <n v="7392"/>
    <n v="1320"/>
    <x v="1"/>
  </r>
  <r>
    <x v="3"/>
    <x v="11"/>
    <x v="0"/>
    <x v="0"/>
    <n v="3566"/>
    <n v="4577"/>
    <n v="5127"/>
    <n v="915"/>
    <x v="1"/>
  </r>
  <r>
    <x v="3"/>
    <x v="11"/>
    <x v="0"/>
    <x v="1"/>
    <n v="2498"/>
    <n v="8000"/>
    <n v="8960"/>
    <n v="1600"/>
    <x v="1"/>
  </r>
  <r>
    <x v="3"/>
    <x v="11"/>
    <x v="1"/>
    <x v="2"/>
    <n v="1245"/>
    <n v="4577"/>
    <n v="5126"/>
    <n v="915"/>
    <x v="1"/>
  </r>
  <r>
    <x v="3"/>
    <x v="11"/>
    <x v="2"/>
    <x v="3"/>
    <n v="644"/>
    <n v="5744"/>
    <n v="6433"/>
    <n v="1149"/>
    <x v="1"/>
  </r>
  <r>
    <x v="3"/>
    <x v="11"/>
    <x v="3"/>
    <x v="4"/>
    <n v="643"/>
    <n v="7000"/>
    <n v="7840"/>
    <n v="1400"/>
    <x v="1"/>
  </r>
  <r>
    <x v="3"/>
    <x v="11"/>
    <x v="2"/>
    <x v="5"/>
    <n v="455"/>
    <n v="4579"/>
    <n v="5128"/>
    <n v="916"/>
    <x v="1"/>
  </r>
  <r>
    <x v="3"/>
    <x v="11"/>
    <x v="3"/>
    <x v="6"/>
    <n v="345"/>
    <n v="7000"/>
    <n v="7840"/>
    <n v="1400"/>
    <x v="1"/>
  </r>
  <r>
    <x v="3"/>
    <x v="11"/>
    <x v="1"/>
    <x v="7"/>
    <n v="122"/>
    <n v="100"/>
    <n v="112"/>
    <n v="20"/>
    <x v="1"/>
  </r>
  <r>
    <x v="3"/>
    <x v="11"/>
    <x v="4"/>
    <x v="8"/>
    <n v="78"/>
    <n v="2289"/>
    <n v="5126"/>
    <n v="458"/>
    <x v="1"/>
  </r>
  <r>
    <x v="3"/>
    <x v="11"/>
    <x v="4"/>
    <x v="9"/>
    <n v="76"/>
    <n v="2288"/>
    <n v="5126"/>
    <n v="458"/>
    <x v="1"/>
  </r>
  <r>
    <x v="3"/>
    <x v="11"/>
    <x v="4"/>
    <x v="10"/>
    <n v="46"/>
    <n v="100"/>
    <n v="224"/>
    <n v="20"/>
    <x v="1"/>
  </r>
  <r>
    <x v="3"/>
    <x v="11"/>
    <x v="4"/>
    <x v="11"/>
    <n v="34"/>
    <n v="2288"/>
    <n v="5126"/>
    <n v="458"/>
    <x v="1"/>
  </r>
  <r>
    <x v="3"/>
    <x v="11"/>
    <x v="1"/>
    <x v="12"/>
    <n v="7"/>
    <n v="200"/>
    <n v="224"/>
    <n v="40"/>
    <x v="1"/>
  </r>
  <r>
    <x v="3"/>
    <x v="11"/>
    <x v="4"/>
    <x v="14"/>
    <n v="3"/>
    <n v="2289"/>
    <n v="5127"/>
    <n v="458"/>
    <x v="1"/>
  </r>
  <r>
    <x v="3"/>
    <x v="11"/>
    <x v="5"/>
    <x v="13"/>
    <n v="2"/>
    <n v="6600"/>
    <n v="7392"/>
    <n v="1320"/>
    <x v="1"/>
  </r>
  <r>
    <x v="4"/>
    <x v="0"/>
    <x v="0"/>
    <x v="0"/>
    <n v="3566"/>
    <n v="4577"/>
    <n v="5127"/>
    <n v="915"/>
    <x v="1"/>
  </r>
  <r>
    <x v="4"/>
    <x v="0"/>
    <x v="0"/>
    <x v="1"/>
    <n v="2498"/>
    <n v="8000"/>
    <n v="8960"/>
    <n v="1600"/>
    <x v="1"/>
  </r>
  <r>
    <x v="4"/>
    <x v="0"/>
    <x v="1"/>
    <x v="2"/>
    <n v="1245"/>
    <n v="4577"/>
    <n v="5126"/>
    <n v="915"/>
    <x v="1"/>
  </r>
  <r>
    <x v="4"/>
    <x v="0"/>
    <x v="2"/>
    <x v="3"/>
    <n v="644"/>
    <n v="5744"/>
    <n v="6433"/>
    <n v="1149"/>
    <x v="1"/>
  </r>
  <r>
    <x v="4"/>
    <x v="0"/>
    <x v="3"/>
    <x v="4"/>
    <n v="643"/>
    <n v="7000"/>
    <n v="7840"/>
    <n v="1400"/>
    <x v="1"/>
  </r>
  <r>
    <x v="4"/>
    <x v="0"/>
    <x v="2"/>
    <x v="5"/>
    <n v="455"/>
    <n v="4579"/>
    <n v="5128"/>
    <n v="916"/>
    <x v="1"/>
  </r>
  <r>
    <x v="4"/>
    <x v="0"/>
    <x v="3"/>
    <x v="6"/>
    <n v="345"/>
    <n v="7000"/>
    <n v="7840"/>
    <n v="1400"/>
    <x v="1"/>
  </r>
  <r>
    <x v="4"/>
    <x v="0"/>
    <x v="1"/>
    <x v="7"/>
    <n v="122"/>
    <n v="100"/>
    <n v="112"/>
    <n v="20"/>
    <x v="1"/>
  </r>
  <r>
    <x v="4"/>
    <x v="0"/>
    <x v="4"/>
    <x v="8"/>
    <n v="78"/>
    <n v="4577"/>
    <n v="5126"/>
    <n v="915"/>
    <x v="1"/>
  </r>
  <r>
    <x v="4"/>
    <x v="0"/>
    <x v="4"/>
    <x v="9"/>
    <n v="76"/>
    <n v="4577"/>
    <n v="5126"/>
    <n v="915"/>
    <x v="1"/>
  </r>
  <r>
    <x v="4"/>
    <x v="0"/>
    <x v="4"/>
    <x v="10"/>
    <n v="46"/>
    <n v="200"/>
    <n v="224"/>
    <n v="40"/>
    <x v="1"/>
  </r>
  <r>
    <x v="4"/>
    <x v="0"/>
    <x v="4"/>
    <x v="11"/>
    <n v="34"/>
    <n v="4577"/>
    <n v="5126"/>
    <n v="915"/>
    <x v="1"/>
  </r>
  <r>
    <x v="4"/>
    <x v="0"/>
    <x v="1"/>
    <x v="12"/>
    <n v="7"/>
    <n v="200"/>
    <n v="224"/>
    <n v="40"/>
    <x v="1"/>
  </r>
  <r>
    <x v="4"/>
    <x v="0"/>
    <x v="5"/>
    <x v="13"/>
    <n v="3"/>
    <n v="6600"/>
    <n v="7392"/>
    <n v="1320"/>
    <x v="1"/>
  </r>
  <r>
    <x v="4"/>
    <x v="0"/>
    <x v="4"/>
    <x v="14"/>
    <n v="3"/>
    <n v="4577"/>
    <n v="5127"/>
    <n v="915"/>
    <x v="1"/>
  </r>
  <r>
    <x v="4"/>
    <x v="1"/>
    <x v="0"/>
    <x v="0"/>
    <n v="3566"/>
    <n v="4577"/>
    <n v="5127"/>
    <n v="915"/>
    <x v="1"/>
  </r>
  <r>
    <x v="4"/>
    <x v="1"/>
    <x v="0"/>
    <x v="1"/>
    <n v="2498"/>
    <n v="8000"/>
    <n v="8960"/>
    <n v="1600"/>
    <x v="1"/>
  </r>
  <r>
    <x v="4"/>
    <x v="1"/>
    <x v="1"/>
    <x v="2"/>
    <n v="1245"/>
    <n v="4577"/>
    <n v="5126"/>
    <n v="915"/>
    <x v="1"/>
  </r>
  <r>
    <x v="4"/>
    <x v="1"/>
    <x v="2"/>
    <x v="3"/>
    <n v="644"/>
    <n v="5744"/>
    <n v="6433"/>
    <n v="1149"/>
    <x v="1"/>
  </r>
  <r>
    <x v="4"/>
    <x v="1"/>
    <x v="3"/>
    <x v="4"/>
    <n v="643"/>
    <n v="7000"/>
    <n v="7840"/>
    <n v="1400"/>
    <x v="1"/>
  </r>
  <r>
    <x v="4"/>
    <x v="1"/>
    <x v="2"/>
    <x v="5"/>
    <n v="455"/>
    <n v="4579"/>
    <n v="5128"/>
    <n v="916"/>
    <x v="1"/>
  </r>
  <r>
    <x v="4"/>
    <x v="1"/>
    <x v="3"/>
    <x v="6"/>
    <n v="345"/>
    <n v="7000"/>
    <n v="7840"/>
    <n v="1400"/>
    <x v="1"/>
  </r>
  <r>
    <x v="4"/>
    <x v="1"/>
    <x v="1"/>
    <x v="7"/>
    <n v="122"/>
    <n v="100"/>
    <n v="112"/>
    <n v="20"/>
    <x v="1"/>
  </r>
  <r>
    <x v="4"/>
    <x v="1"/>
    <x v="4"/>
    <x v="8"/>
    <n v="78"/>
    <n v="4577"/>
    <n v="5126"/>
    <n v="915"/>
    <x v="1"/>
  </r>
  <r>
    <x v="4"/>
    <x v="1"/>
    <x v="4"/>
    <x v="9"/>
    <n v="76"/>
    <n v="4577"/>
    <n v="5126"/>
    <n v="915"/>
    <x v="1"/>
  </r>
  <r>
    <x v="4"/>
    <x v="1"/>
    <x v="4"/>
    <x v="10"/>
    <n v="46"/>
    <n v="200"/>
    <n v="224"/>
    <n v="40"/>
    <x v="1"/>
  </r>
  <r>
    <x v="4"/>
    <x v="1"/>
    <x v="4"/>
    <x v="11"/>
    <n v="34"/>
    <n v="4577"/>
    <n v="5126"/>
    <n v="915"/>
    <x v="1"/>
  </r>
  <r>
    <x v="4"/>
    <x v="1"/>
    <x v="1"/>
    <x v="12"/>
    <n v="7"/>
    <n v="200"/>
    <n v="224"/>
    <n v="40"/>
    <x v="1"/>
  </r>
  <r>
    <x v="4"/>
    <x v="1"/>
    <x v="4"/>
    <x v="14"/>
    <n v="3"/>
    <n v="4577"/>
    <n v="5127"/>
    <n v="915"/>
    <x v="1"/>
  </r>
  <r>
    <x v="4"/>
    <x v="1"/>
    <x v="5"/>
    <x v="13"/>
    <n v="2"/>
    <n v="6600"/>
    <n v="7392"/>
    <n v="1320"/>
    <x v="1"/>
  </r>
  <r>
    <x v="4"/>
    <x v="2"/>
    <x v="0"/>
    <x v="0"/>
    <n v="3566"/>
    <n v="4577"/>
    <n v="5127"/>
    <n v="915"/>
    <x v="1"/>
  </r>
  <r>
    <x v="4"/>
    <x v="2"/>
    <x v="0"/>
    <x v="1"/>
    <n v="2498"/>
    <n v="8000"/>
    <n v="8960"/>
    <n v="1600"/>
    <x v="1"/>
  </r>
  <r>
    <x v="4"/>
    <x v="2"/>
    <x v="1"/>
    <x v="2"/>
    <n v="1245"/>
    <n v="4577"/>
    <n v="5126"/>
    <n v="915"/>
    <x v="1"/>
  </r>
  <r>
    <x v="4"/>
    <x v="2"/>
    <x v="2"/>
    <x v="3"/>
    <n v="644"/>
    <n v="5744"/>
    <n v="6433"/>
    <n v="1149"/>
    <x v="0"/>
  </r>
  <r>
    <x v="4"/>
    <x v="2"/>
    <x v="3"/>
    <x v="4"/>
    <n v="643"/>
    <n v="7000"/>
    <n v="7840"/>
    <n v="1400"/>
    <x v="0"/>
  </r>
  <r>
    <x v="4"/>
    <x v="2"/>
    <x v="2"/>
    <x v="5"/>
    <n v="455"/>
    <n v="4579"/>
    <n v="5128"/>
    <n v="916"/>
    <x v="0"/>
  </r>
  <r>
    <x v="4"/>
    <x v="2"/>
    <x v="3"/>
    <x v="6"/>
    <n v="345"/>
    <n v="7000"/>
    <n v="7840"/>
    <n v="1400"/>
    <x v="0"/>
  </r>
  <r>
    <x v="4"/>
    <x v="2"/>
    <x v="1"/>
    <x v="7"/>
    <n v="122"/>
    <n v="100"/>
    <n v="112"/>
    <n v="20"/>
    <x v="0"/>
  </r>
  <r>
    <x v="4"/>
    <x v="2"/>
    <x v="4"/>
    <x v="8"/>
    <n v="78"/>
    <n v="4577"/>
    <n v="5126"/>
    <n v="915"/>
    <x v="0"/>
  </r>
  <r>
    <x v="4"/>
    <x v="2"/>
    <x v="4"/>
    <x v="9"/>
    <n v="76"/>
    <n v="4577"/>
    <n v="5126"/>
    <n v="915"/>
    <x v="0"/>
  </r>
  <r>
    <x v="4"/>
    <x v="2"/>
    <x v="4"/>
    <x v="10"/>
    <n v="46"/>
    <n v="200"/>
    <n v="224"/>
    <n v="40"/>
    <x v="0"/>
  </r>
  <r>
    <x v="4"/>
    <x v="2"/>
    <x v="4"/>
    <x v="11"/>
    <n v="34"/>
    <n v="4577"/>
    <n v="5126"/>
    <n v="915"/>
    <x v="0"/>
  </r>
  <r>
    <x v="4"/>
    <x v="2"/>
    <x v="1"/>
    <x v="12"/>
    <n v="7"/>
    <n v="200"/>
    <n v="224"/>
    <n v="40"/>
    <x v="0"/>
  </r>
  <r>
    <x v="4"/>
    <x v="2"/>
    <x v="4"/>
    <x v="14"/>
    <n v="3"/>
    <n v="4577"/>
    <n v="5127"/>
    <n v="915"/>
    <x v="0"/>
  </r>
  <r>
    <x v="4"/>
    <x v="2"/>
    <x v="5"/>
    <x v="13"/>
    <n v="2"/>
    <n v="6600"/>
    <n v="7392"/>
    <n v="1320"/>
    <x v="0"/>
  </r>
  <r>
    <x v="4"/>
    <x v="3"/>
    <x v="0"/>
    <x v="0"/>
    <n v="3566"/>
    <n v="4577"/>
    <n v="5127"/>
    <n v="915"/>
    <x v="0"/>
  </r>
  <r>
    <x v="4"/>
    <x v="3"/>
    <x v="0"/>
    <x v="1"/>
    <n v="2498"/>
    <n v="8000"/>
    <n v="8960"/>
    <n v="1600"/>
    <x v="0"/>
  </r>
  <r>
    <x v="4"/>
    <x v="3"/>
    <x v="1"/>
    <x v="2"/>
    <n v="1245"/>
    <n v="4577"/>
    <n v="5126"/>
    <n v="915"/>
    <x v="0"/>
  </r>
  <r>
    <x v="4"/>
    <x v="3"/>
    <x v="2"/>
    <x v="3"/>
    <n v="644"/>
    <n v="5744"/>
    <n v="6433"/>
    <n v="1149"/>
    <x v="0"/>
  </r>
  <r>
    <x v="4"/>
    <x v="3"/>
    <x v="3"/>
    <x v="4"/>
    <n v="643"/>
    <n v="7000"/>
    <n v="7840"/>
    <n v="1400"/>
    <x v="0"/>
  </r>
  <r>
    <x v="4"/>
    <x v="3"/>
    <x v="2"/>
    <x v="5"/>
    <n v="455"/>
    <n v="4579"/>
    <n v="5128"/>
    <n v="916"/>
    <x v="0"/>
  </r>
  <r>
    <x v="4"/>
    <x v="3"/>
    <x v="3"/>
    <x v="6"/>
    <n v="345"/>
    <n v="7000"/>
    <n v="7840"/>
    <n v="1400"/>
    <x v="0"/>
  </r>
  <r>
    <x v="4"/>
    <x v="3"/>
    <x v="1"/>
    <x v="7"/>
    <n v="122"/>
    <n v="100"/>
    <n v="112"/>
    <n v="20"/>
    <x v="0"/>
  </r>
  <r>
    <x v="4"/>
    <x v="3"/>
    <x v="4"/>
    <x v="8"/>
    <n v="78"/>
    <n v="4577"/>
    <n v="5126"/>
    <n v="915"/>
    <x v="0"/>
  </r>
  <r>
    <x v="4"/>
    <x v="3"/>
    <x v="4"/>
    <x v="9"/>
    <n v="76"/>
    <n v="4577"/>
    <n v="5126"/>
    <n v="915"/>
    <x v="0"/>
  </r>
  <r>
    <x v="4"/>
    <x v="3"/>
    <x v="4"/>
    <x v="10"/>
    <n v="46"/>
    <n v="200"/>
    <n v="224"/>
    <n v="40"/>
    <x v="0"/>
  </r>
  <r>
    <x v="4"/>
    <x v="3"/>
    <x v="4"/>
    <x v="11"/>
    <n v="34"/>
    <n v="4577"/>
    <n v="5126"/>
    <n v="915"/>
    <x v="0"/>
  </r>
  <r>
    <x v="4"/>
    <x v="3"/>
    <x v="1"/>
    <x v="12"/>
    <n v="7"/>
    <n v="200"/>
    <n v="224"/>
    <n v="40"/>
    <x v="0"/>
  </r>
  <r>
    <x v="4"/>
    <x v="3"/>
    <x v="4"/>
    <x v="14"/>
    <n v="3"/>
    <n v="4577"/>
    <n v="5127"/>
    <n v="915"/>
    <x v="0"/>
  </r>
  <r>
    <x v="4"/>
    <x v="3"/>
    <x v="5"/>
    <x v="13"/>
    <n v="2"/>
    <n v="6600"/>
    <n v="7392"/>
    <n v="1320"/>
    <x v="0"/>
  </r>
  <r>
    <x v="4"/>
    <x v="4"/>
    <x v="0"/>
    <x v="0"/>
    <n v="3566"/>
    <n v="4577"/>
    <n v="5127"/>
    <n v="915"/>
    <x v="0"/>
  </r>
  <r>
    <x v="4"/>
    <x v="4"/>
    <x v="0"/>
    <x v="1"/>
    <n v="2498"/>
    <n v="8000"/>
    <n v="8960"/>
    <n v="1600"/>
    <x v="0"/>
  </r>
  <r>
    <x v="4"/>
    <x v="4"/>
    <x v="1"/>
    <x v="2"/>
    <n v="1245"/>
    <n v="4577"/>
    <n v="5126"/>
    <n v="915"/>
    <x v="0"/>
  </r>
  <r>
    <x v="4"/>
    <x v="4"/>
    <x v="2"/>
    <x v="3"/>
    <n v="644"/>
    <n v="5744"/>
    <n v="6433"/>
    <n v="1149"/>
    <x v="0"/>
  </r>
  <r>
    <x v="4"/>
    <x v="4"/>
    <x v="3"/>
    <x v="4"/>
    <n v="643"/>
    <n v="7000"/>
    <n v="7840"/>
    <n v="1400"/>
    <x v="0"/>
  </r>
  <r>
    <x v="4"/>
    <x v="4"/>
    <x v="2"/>
    <x v="5"/>
    <n v="455"/>
    <n v="4579"/>
    <n v="5128"/>
    <n v="916"/>
    <x v="0"/>
  </r>
  <r>
    <x v="4"/>
    <x v="4"/>
    <x v="3"/>
    <x v="6"/>
    <n v="345"/>
    <n v="7000"/>
    <n v="7840"/>
    <n v="1400"/>
    <x v="0"/>
  </r>
  <r>
    <x v="4"/>
    <x v="4"/>
    <x v="1"/>
    <x v="7"/>
    <n v="122"/>
    <n v="100"/>
    <n v="112"/>
    <n v="20"/>
    <x v="0"/>
  </r>
  <r>
    <x v="4"/>
    <x v="4"/>
    <x v="4"/>
    <x v="8"/>
    <n v="78"/>
    <n v="4577"/>
    <n v="5126"/>
    <n v="915"/>
    <x v="0"/>
  </r>
  <r>
    <x v="4"/>
    <x v="4"/>
    <x v="4"/>
    <x v="9"/>
    <n v="76"/>
    <n v="4577"/>
    <n v="5126"/>
    <n v="915"/>
    <x v="0"/>
  </r>
  <r>
    <x v="4"/>
    <x v="4"/>
    <x v="4"/>
    <x v="10"/>
    <n v="46"/>
    <n v="200"/>
    <n v="224"/>
    <n v="40"/>
    <x v="0"/>
  </r>
  <r>
    <x v="4"/>
    <x v="4"/>
    <x v="4"/>
    <x v="11"/>
    <n v="34"/>
    <n v="4577"/>
    <n v="5126"/>
    <n v="915"/>
    <x v="0"/>
  </r>
  <r>
    <x v="4"/>
    <x v="4"/>
    <x v="1"/>
    <x v="12"/>
    <n v="7"/>
    <n v="200"/>
    <n v="224"/>
    <n v="40"/>
    <x v="0"/>
  </r>
  <r>
    <x v="4"/>
    <x v="4"/>
    <x v="4"/>
    <x v="14"/>
    <n v="3"/>
    <n v="4577"/>
    <n v="5127"/>
    <n v="915"/>
    <x v="0"/>
  </r>
  <r>
    <x v="4"/>
    <x v="4"/>
    <x v="5"/>
    <x v="13"/>
    <n v="2"/>
    <n v="6600"/>
    <n v="7392"/>
    <n v="1320"/>
    <x v="1"/>
  </r>
  <r>
    <x v="4"/>
    <x v="5"/>
    <x v="0"/>
    <x v="0"/>
    <n v="3566"/>
    <n v="4577"/>
    <n v="5127"/>
    <n v="915"/>
    <x v="1"/>
  </r>
  <r>
    <x v="4"/>
    <x v="5"/>
    <x v="0"/>
    <x v="1"/>
    <n v="2498"/>
    <n v="8000"/>
    <n v="8960"/>
    <n v="1600"/>
    <x v="1"/>
  </r>
  <r>
    <x v="4"/>
    <x v="5"/>
    <x v="1"/>
    <x v="2"/>
    <n v="1245"/>
    <n v="4577"/>
    <n v="5126"/>
    <n v="915"/>
    <x v="1"/>
  </r>
  <r>
    <x v="4"/>
    <x v="5"/>
    <x v="2"/>
    <x v="3"/>
    <n v="644"/>
    <n v="5744"/>
    <n v="6433"/>
    <n v="1149"/>
    <x v="1"/>
  </r>
  <r>
    <x v="4"/>
    <x v="5"/>
    <x v="3"/>
    <x v="4"/>
    <n v="643"/>
    <n v="7000"/>
    <n v="7840"/>
    <n v="1400"/>
    <x v="1"/>
  </r>
  <r>
    <x v="4"/>
    <x v="5"/>
    <x v="2"/>
    <x v="5"/>
    <n v="455"/>
    <n v="4579"/>
    <n v="5128"/>
    <n v="916"/>
    <x v="1"/>
  </r>
  <r>
    <x v="4"/>
    <x v="5"/>
    <x v="3"/>
    <x v="6"/>
    <n v="345"/>
    <n v="7000"/>
    <n v="7840"/>
    <n v="1400"/>
    <x v="1"/>
  </r>
  <r>
    <x v="4"/>
    <x v="5"/>
    <x v="1"/>
    <x v="7"/>
    <n v="122"/>
    <n v="100"/>
    <n v="112"/>
    <n v="20"/>
    <x v="1"/>
  </r>
  <r>
    <x v="4"/>
    <x v="5"/>
    <x v="4"/>
    <x v="8"/>
    <n v="78"/>
    <n v="4577"/>
    <n v="5126"/>
    <n v="915"/>
    <x v="1"/>
  </r>
  <r>
    <x v="4"/>
    <x v="5"/>
    <x v="4"/>
    <x v="9"/>
    <n v="76"/>
    <n v="4577"/>
    <n v="5126"/>
    <n v="915"/>
    <x v="1"/>
  </r>
  <r>
    <x v="4"/>
    <x v="5"/>
    <x v="4"/>
    <x v="10"/>
    <n v="46"/>
    <n v="200"/>
    <n v="224"/>
    <n v="40"/>
    <x v="1"/>
  </r>
  <r>
    <x v="4"/>
    <x v="5"/>
    <x v="4"/>
    <x v="11"/>
    <n v="34"/>
    <n v="4577"/>
    <n v="5126"/>
    <n v="915"/>
    <x v="1"/>
  </r>
  <r>
    <x v="4"/>
    <x v="5"/>
    <x v="1"/>
    <x v="12"/>
    <n v="7"/>
    <n v="200"/>
    <n v="224"/>
    <n v="40"/>
    <x v="1"/>
  </r>
  <r>
    <x v="4"/>
    <x v="5"/>
    <x v="5"/>
    <x v="13"/>
    <n v="3"/>
    <n v="6600"/>
    <n v="7392"/>
    <n v="1320"/>
    <x v="1"/>
  </r>
  <r>
    <x v="4"/>
    <x v="5"/>
    <x v="4"/>
    <x v="14"/>
    <n v="3"/>
    <n v="4577"/>
    <n v="5127"/>
    <n v="915"/>
    <x v="1"/>
  </r>
  <r>
    <x v="4"/>
    <x v="6"/>
    <x v="0"/>
    <x v="0"/>
    <n v="3566"/>
    <n v="4577"/>
    <n v="5127"/>
    <n v="915"/>
    <x v="1"/>
  </r>
  <r>
    <x v="4"/>
    <x v="6"/>
    <x v="0"/>
    <x v="1"/>
    <n v="2498"/>
    <n v="8000"/>
    <n v="8960"/>
    <n v="1600"/>
    <x v="1"/>
  </r>
  <r>
    <x v="4"/>
    <x v="6"/>
    <x v="1"/>
    <x v="2"/>
    <n v="1245"/>
    <n v="4577"/>
    <n v="5126"/>
    <n v="915"/>
    <x v="1"/>
  </r>
  <r>
    <x v="4"/>
    <x v="6"/>
    <x v="2"/>
    <x v="3"/>
    <n v="644"/>
    <n v="5744"/>
    <n v="6433"/>
    <n v="1149"/>
    <x v="1"/>
  </r>
  <r>
    <x v="4"/>
    <x v="6"/>
    <x v="3"/>
    <x v="4"/>
    <n v="643"/>
    <n v="7000"/>
    <n v="7840"/>
    <n v="1400"/>
    <x v="1"/>
  </r>
  <r>
    <x v="4"/>
    <x v="6"/>
    <x v="2"/>
    <x v="5"/>
    <n v="455"/>
    <n v="4579"/>
    <n v="5128"/>
    <n v="916"/>
    <x v="1"/>
  </r>
  <r>
    <x v="4"/>
    <x v="6"/>
    <x v="3"/>
    <x v="6"/>
    <n v="345"/>
    <n v="7000"/>
    <n v="7840"/>
    <n v="1400"/>
    <x v="1"/>
  </r>
  <r>
    <x v="4"/>
    <x v="6"/>
    <x v="1"/>
    <x v="7"/>
    <n v="122"/>
    <n v="100"/>
    <n v="112"/>
    <n v="20"/>
    <x v="0"/>
  </r>
  <r>
    <x v="4"/>
    <x v="6"/>
    <x v="4"/>
    <x v="8"/>
    <n v="78"/>
    <n v="4577"/>
    <n v="5126"/>
    <n v="915"/>
    <x v="0"/>
  </r>
  <r>
    <x v="4"/>
    <x v="6"/>
    <x v="4"/>
    <x v="9"/>
    <n v="76"/>
    <n v="4577"/>
    <n v="5126"/>
    <n v="915"/>
    <x v="0"/>
  </r>
  <r>
    <x v="4"/>
    <x v="6"/>
    <x v="4"/>
    <x v="10"/>
    <n v="46"/>
    <n v="200"/>
    <n v="224"/>
    <n v="40"/>
    <x v="0"/>
  </r>
  <r>
    <x v="4"/>
    <x v="6"/>
    <x v="4"/>
    <x v="11"/>
    <n v="34"/>
    <n v="4577"/>
    <n v="5126"/>
    <n v="915"/>
    <x v="0"/>
  </r>
  <r>
    <x v="4"/>
    <x v="6"/>
    <x v="1"/>
    <x v="12"/>
    <n v="7"/>
    <n v="200"/>
    <n v="224"/>
    <n v="40"/>
    <x v="0"/>
  </r>
  <r>
    <x v="4"/>
    <x v="6"/>
    <x v="4"/>
    <x v="14"/>
    <n v="3"/>
    <n v="4577"/>
    <n v="5127"/>
    <n v="915"/>
    <x v="0"/>
  </r>
  <r>
    <x v="4"/>
    <x v="6"/>
    <x v="5"/>
    <x v="13"/>
    <n v="2"/>
    <n v="6600"/>
    <n v="7392"/>
    <n v="1320"/>
    <x v="0"/>
  </r>
  <r>
    <x v="4"/>
    <x v="7"/>
    <x v="0"/>
    <x v="0"/>
    <n v="3566"/>
    <n v="4577"/>
    <n v="5127"/>
    <n v="915"/>
    <x v="0"/>
  </r>
  <r>
    <x v="4"/>
    <x v="7"/>
    <x v="0"/>
    <x v="1"/>
    <n v="2498"/>
    <n v="8000"/>
    <n v="8960"/>
    <n v="1600"/>
    <x v="0"/>
  </r>
  <r>
    <x v="4"/>
    <x v="7"/>
    <x v="1"/>
    <x v="2"/>
    <n v="1245"/>
    <n v="4577"/>
    <n v="5126"/>
    <n v="915"/>
    <x v="0"/>
  </r>
  <r>
    <x v="4"/>
    <x v="7"/>
    <x v="2"/>
    <x v="3"/>
    <n v="644"/>
    <n v="5744"/>
    <n v="6433"/>
    <n v="1149"/>
    <x v="0"/>
  </r>
  <r>
    <x v="4"/>
    <x v="7"/>
    <x v="3"/>
    <x v="4"/>
    <n v="643"/>
    <n v="7000"/>
    <n v="7840"/>
    <n v="1400"/>
    <x v="0"/>
  </r>
  <r>
    <x v="4"/>
    <x v="7"/>
    <x v="2"/>
    <x v="5"/>
    <n v="455"/>
    <n v="4579"/>
    <n v="5128"/>
    <n v="916"/>
    <x v="0"/>
  </r>
  <r>
    <x v="4"/>
    <x v="7"/>
    <x v="3"/>
    <x v="6"/>
    <n v="345"/>
    <n v="7000"/>
    <n v="7840"/>
    <n v="1400"/>
    <x v="0"/>
  </r>
  <r>
    <x v="4"/>
    <x v="7"/>
    <x v="1"/>
    <x v="7"/>
    <n v="122"/>
    <n v="100"/>
    <n v="112"/>
    <n v="20"/>
    <x v="0"/>
  </r>
  <r>
    <x v="4"/>
    <x v="7"/>
    <x v="4"/>
    <x v="8"/>
    <n v="78"/>
    <n v="4577"/>
    <n v="5126"/>
    <n v="915"/>
    <x v="0"/>
  </r>
  <r>
    <x v="4"/>
    <x v="7"/>
    <x v="4"/>
    <x v="9"/>
    <n v="76"/>
    <n v="4577"/>
    <n v="5126"/>
    <n v="915"/>
    <x v="0"/>
  </r>
  <r>
    <x v="4"/>
    <x v="7"/>
    <x v="4"/>
    <x v="10"/>
    <n v="46"/>
    <n v="200"/>
    <n v="224"/>
    <n v="40"/>
    <x v="0"/>
  </r>
  <r>
    <x v="4"/>
    <x v="7"/>
    <x v="4"/>
    <x v="11"/>
    <n v="34"/>
    <n v="4577"/>
    <n v="5126"/>
    <n v="915"/>
    <x v="0"/>
  </r>
  <r>
    <x v="4"/>
    <x v="7"/>
    <x v="1"/>
    <x v="12"/>
    <n v="7"/>
    <n v="200"/>
    <n v="224"/>
    <n v="40"/>
    <x v="0"/>
  </r>
  <r>
    <x v="4"/>
    <x v="7"/>
    <x v="4"/>
    <x v="14"/>
    <n v="3"/>
    <n v="4577"/>
    <n v="5127"/>
    <n v="915"/>
    <x v="0"/>
  </r>
  <r>
    <x v="4"/>
    <x v="7"/>
    <x v="5"/>
    <x v="13"/>
    <n v="2"/>
    <n v="6600"/>
    <n v="7392"/>
    <n v="1320"/>
    <x v="0"/>
  </r>
  <r>
    <x v="4"/>
    <x v="8"/>
    <x v="0"/>
    <x v="0"/>
    <n v="3566"/>
    <n v="4577"/>
    <n v="5127"/>
    <n v="915"/>
    <x v="0"/>
  </r>
  <r>
    <x v="4"/>
    <x v="8"/>
    <x v="0"/>
    <x v="1"/>
    <n v="2498"/>
    <n v="8000"/>
    <n v="8960"/>
    <n v="1600"/>
    <x v="0"/>
  </r>
  <r>
    <x v="4"/>
    <x v="8"/>
    <x v="1"/>
    <x v="2"/>
    <n v="1245"/>
    <n v="4577"/>
    <n v="5126"/>
    <n v="915"/>
    <x v="0"/>
  </r>
  <r>
    <x v="4"/>
    <x v="8"/>
    <x v="2"/>
    <x v="3"/>
    <n v="644"/>
    <n v="5744"/>
    <n v="6433"/>
    <n v="1149"/>
    <x v="0"/>
  </r>
  <r>
    <x v="4"/>
    <x v="8"/>
    <x v="3"/>
    <x v="4"/>
    <n v="643"/>
    <n v="7000"/>
    <n v="7840"/>
    <n v="1400"/>
    <x v="0"/>
  </r>
  <r>
    <x v="4"/>
    <x v="8"/>
    <x v="2"/>
    <x v="5"/>
    <n v="455"/>
    <n v="4579"/>
    <n v="5128"/>
    <n v="916"/>
    <x v="0"/>
  </r>
  <r>
    <x v="4"/>
    <x v="8"/>
    <x v="3"/>
    <x v="6"/>
    <n v="345"/>
    <n v="7000"/>
    <n v="7840"/>
    <n v="1400"/>
    <x v="0"/>
  </r>
  <r>
    <x v="4"/>
    <x v="8"/>
    <x v="1"/>
    <x v="7"/>
    <n v="122"/>
    <n v="100"/>
    <n v="112"/>
    <n v="20"/>
    <x v="0"/>
  </r>
  <r>
    <x v="4"/>
    <x v="8"/>
    <x v="4"/>
    <x v="8"/>
    <n v="78"/>
    <n v="4577"/>
    <n v="5126"/>
    <n v="915"/>
    <x v="0"/>
  </r>
  <r>
    <x v="4"/>
    <x v="8"/>
    <x v="4"/>
    <x v="9"/>
    <n v="76"/>
    <n v="4577"/>
    <n v="5126"/>
    <n v="915"/>
    <x v="0"/>
  </r>
  <r>
    <x v="4"/>
    <x v="8"/>
    <x v="4"/>
    <x v="10"/>
    <n v="46"/>
    <n v="200"/>
    <n v="224"/>
    <n v="40"/>
    <x v="0"/>
  </r>
  <r>
    <x v="4"/>
    <x v="8"/>
    <x v="4"/>
    <x v="11"/>
    <n v="34"/>
    <n v="4577"/>
    <n v="5126"/>
    <n v="915"/>
    <x v="0"/>
  </r>
  <r>
    <x v="4"/>
    <x v="8"/>
    <x v="1"/>
    <x v="12"/>
    <n v="7"/>
    <n v="200"/>
    <n v="224"/>
    <n v="40"/>
    <x v="0"/>
  </r>
  <r>
    <x v="4"/>
    <x v="8"/>
    <x v="4"/>
    <x v="14"/>
    <n v="3"/>
    <n v="4577"/>
    <n v="5127"/>
    <n v="915"/>
    <x v="0"/>
  </r>
  <r>
    <x v="4"/>
    <x v="8"/>
    <x v="5"/>
    <x v="13"/>
    <n v="2"/>
    <n v="6600"/>
    <n v="7392"/>
    <n v="1320"/>
    <x v="0"/>
  </r>
  <r>
    <x v="4"/>
    <x v="9"/>
    <x v="0"/>
    <x v="0"/>
    <n v="3566"/>
    <n v="4577"/>
    <n v="5127"/>
    <n v="915"/>
    <x v="0"/>
  </r>
  <r>
    <x v="4"/>
    <x v="9"/>
    <x v="0"/>
    <x v="1"/>
    <n v="2498"/>
    <n v="8000"/>
    <n v="8960"/>
    <n v="1600"/>
    <x v="0"/>
  </r>
  <r>
    <x v="4"/>
    <x v="9"/>
    <x v="1"/>
    <x v="2"/>
    <n v="1245"/>
    <n v="4577"/>
    <n v="5126"/>
    <n v="915"/>
    <x v="0"/>
  </r>
  <r>
    <x v="4"/>
    <x v="9"/>
    <x v="2"/>
    <x v="3"/>
    <n v="644"/>
    <n v="5744"/>
    <n v="6433"/>
    <n v="1149"/>
    <x v="0"/>
  </r>
  <r>
    <x v="4"/>
    <x v="9"/>
    <x v="3"/>
    <x v="4"/>
    <n v="643"/>
    <n v="7000"/>
    <n v="7840"/>
    <n v="1400"/>
    <x v="1"/>
  </r>
  <r>
    <x v="4"/>
    <x v="9"/>
    <x v="2"/>
    <x v="5"/>
    <n v="455"/>
    <n v="4579"/>
    <n v="5128"/>
    <n v="916"/>
    <x v="1"/>
  </r>
  <r>
    <x v="4"/>
    <x v="9"/>
    <x v="3"/>
    <x v="6"/>
    <n v="345"/>
    <n v="7000"/>
    <n v="7840"/>
    <n v="1400"/>
    <x v="1"/>
  </r>
  <r>
    <x v="4"/>
    <x v="9"/>
    <x v="1"/>
    <x v="7"/>
    <n v="122"/>
    <n v="100"/>
    <n v="112"/>
    <n v="20"/>
    <x v="1"/>
  </r>
  <r>
    <x v="4"/>
    <x v="9"/>
    <x v="4"/>
    <x v="8"/>
    <n v="78"/>
    <n v="4577"/>
    <n v="5126"/>
    <n v="915"/>
    <x v="1"/>
  </r>
  <r>
    <x v="4"/>
    <x v="9"/>
    <x v="4"/>
    <x v="9"/>
    <n v="76"/>
    <n v="4577"/>
    <n v="5126"/>
    <n v="915"/>
    <x v="1"/>
  </r>
  <r>
    <x v="4"/>
    <x v="9"/>
    <x v="4"/>
    <x v="10"/>
    <n v="46"/>
    <n v="200"/>
    <n v="224"/>
    <n v="40"/>
    <x v="1"/>
  </r>
  <r>
    <x v="4"/>
    <x v="9"/>
    <x v="4"/>
    <x v="11"/>
    <n v="34"/>
    <n v="4577"/>
    <n v="5126"/>
    <n v="915"/>
    <x v="1"/>
  </r>
  <r>
    <x v="4"/>
    <x v="9"/>
    <x v="1"/>
    <x v="12"/>
    <n v="7"/>
    <n v="200"/>
    <n v="224"/>
    <n v="40"/>
    <x v="1"/>
  </r>
  <r>
    <x v="4"/>
    <x v="9"/>
    <x v="4"/>
    <x v="14"/>
    <n v="3"/>
    <n v="4577"/>
    <n v="5127"/>
    <n v="915"/>
    <x v="1"/>
  </r>
  <r>
    <x v="4"/>
    <x v="9"/>
    <x v="5"/>
    <x v="13"/>
    <n v="2"/>
    <n v="6600"/>
    <n v="7392"/>
    <n v="1320"/>
    <x v="1"/>
  </r>
  <r>
    <x v="4"/>
    <x v="10"/>
    <x v="0"/>
    <x v="0"/>
    <n v="3566"/>
    <n v="4577"/>
    <n v="5127"/>
    <n v="915"/>
    <x v="1"/>
  </r>
  <r>
    <x v="4"/>
    <x v="10"/>
    <x v="0"/>
    <x v="1"/>
    <n v="2498"/>
    <n v="8000"/>
    <n v="8960"/>
    <n v="1600"/>
    <x v="1"/>
  </r>
  <r>
    <x v="4"/>
    <x v="10"/>
    <x v="1"/>
    <x v="2"/>
    <n v="1245"/>
    <n v="4577"/>
    <n v="5126"/>
    <n v="915"/>
    <x v="1"/>
  </r>
  <r>
    <x v="4"/>
    <x v="10"/>
    <x v="2"/>
    <x v="3"/>
    <n v="644"/>
    <n v="5744"/>
    <n v="6433"/>
    <n v="1149"/>
    <x v="1"/>
  </r>
  <r>
    <x v="4"/>
    <x v="10"/>
    <x v="3"/>
    <x v="4"/>
    <n v="643"/>
    <n v="7000"/>
    <n v="7840"/>
    <n v="1400"/>
    <x v="1"/>
  </r>
  <r>
    <x v="4"/>
    <x v="10"/>
    <x v="2"/>
    <x v="5"/>
    <n v="455"/>
    <n v="4579"/>
    <n v="5128"/>
    <n v="916"/>
    <x v="1"/>
  </r>
  <r>
    <x v="4"/>
    <x v="10"/>
    <x v="3"/>
    <x v="6"/>
    <n v="345"/>
    <n v="7000"/>
    <n v="7840"/>
    <n v="1400"/>
    <x v="1"/>
  </r>
  <r>
    <x v="4"/>
    <x v="10"/>
    <x v="1"/>
    <x v="7"/>
    <n v="122"/>
    <n v="100"/>
    <n v="112"/>
    <n v="20"/>
    <x v="1"/>
  </r>
  <r>
    <x v="4"/>
    <x v="10"/>
    <x v="4"/>
    <x v="8"/>
    <n v="78"/>
    <n v="4577"/>
    <n v="5126"/>
    <n v="915"/>
    <x v="1"/>
  </r>
  <r>
    <x v="4"/>
    <x v="10"/>
    <x v="4"/>
    <x v="9"/>
    <n v="76"/>
    <n v="4577"/>
    <n v="5126"/>
    <n v="915"/>
    <x v="1"/>
  </r>
  <r>
    <x v="4"/>
    <x v="10"/>
    <x v="4"/>
    <x v="10"/>
    <n v="46"/>
    <n v="200"/>
    <n v="224"/>
    <n v="40"/>
    <x v="1"/>
  </r>
  <r>
    <x v="4"/>
    <x v="10"/>
    <x v="4"/>
    <x v="11"/>
    <n v="34"/>
    <n v="4577"/>
    <n v="5126"/>
    <n v="915"/>
    <x v="1"/>
  </r>
  <r>
    <x v="4"/>
    <x v="10"/>
    <x v="1"/>
    <x v="12"/>
    <n v="7"/>
    <n v="200"/>
    <n v="224"/>
    <n v="40"/>
    <x v="1"/>
  </r>
  <r>
    <x v="4"/>
    <x v="10"/>
    <x v="4"/>
    <x v="14"/>
    <n v="3"/>
    <n v="4577"/>
    <n v="5127"/>
    <n v="915"/>
    <x v="1"/>
  </r>
  <r>
    <x v="4"/>
    <x v="10"/>
    <x v="5"/>
    <x v="13"/>
    <n v="2"/>
    <n v="6600"/>
    <n v="7392"/>
    <n v="1320"/>
    <x v="0"/>
  </r>
  <r>
    <x v="4"/>
    <x v="11"/>
    <x v="0"/>
    <x v="0"/>
    <n v="3566"/>
    <n v="4577"/>
    <n v="5127"/>
    <n v="915"/>
    <x v="0"/>
  </r>
  <r>
    <x v="4"/>
    <x v="11"/>
    <x v="0"/>
    <x v="1"/>
    <n v="2498"/>
    <n v="8000"/>
    <n v="8960"/>
    <n v="1600"/>
    <x v="0"/>
  </r>
  <r>
    <x v="4"/>
    <x v="11"/>
    <x v="1"/>
    <x v="2"/>
    <n v="1245"/>
    <n v="4577"/>
    <n v="5126"/>
    <n v="915"/>
    <x v="0"/>
  </r>
  <r>
    <x v="4"/>
    <x v="11"/>
    <x v="2"/>
    <x v="3"/>
    <n v="644"/>
    <n v="5744"/>
    <n v="6433"/>
    <n v="1149"/>
    <x v="0"/>
  </r>
  <r>
    <x v="4"/>
    <x v="11"/>
    <x v="3"/>
    <x v="4"/>
    <n v="643"/>
    <n v="7000"/>
    <n v="7840"/>
    <n v="1400"/>
    <x v="0"/>
  </r>
  <r>
    <x v="4"/>
    <x v="11"/>
    <x v="2"/>
    <x v="5"/>
    <n v="455"/>
    <n v="4579"/>
    <n v="5128"/>
    <n v="916"/>
    <x v="0"/>
  </r>
  <r>
    <x v="4"/>
    <x v="11"/>
    <x v="3"/>
    <x v="6"/>
    <n v="345"/>
    <n v="7000"/>
    <n v="7840"/>
    <n v="1400"/>
    <x v="0"/>
  </r>
  <r>
    <x v="4"/>
    <x v="11"/>
    <x v="1"/>
    <x v="7"/>
    <n v="122"/>
    <n v="100"/>
    <n v="112"/>
    <n v="20"/>
    <x v="0"/>
  </r>
  <r>
    <x v="4"/>
    <x v="11"/>
    <x v="4"/>
    <x v="8"/>
    <n v="78"/>
    <n v="4577"/>
    <n v="5126"/>
    <n v="915"/>
    <x v="0"/>
  </r>
  <r>
    <x v="4"/>
    <x v="11"/>
    <x v="4"/>
    <x v="9"/>
    <n v="76"/>
    <n v="4577"/>
    <n v="5126"/>
    <n v="915"/>
    <x v="0"/>
  </r>
  <r>
    <x v="4"/>
    <x v="11"/>
    <x v="4"/>
    <x v="10"/>
    <n v="46"/>
    <n v="200"/>
    <n v="224"/>
    <n v="40"/>
    <x v="0"/>
  </r>
  <r>
    <x v="4"/>
    <x v="11"/>
    <x v="4"/>
    <x v="11"/>
    <n v="34"/>
    <n v="4577"/>
    <n v="5126"/>
    <n v="915"/>
    <x v="0"/>
  </r>
  <r>
    <x v="4"/>
    <x v="11"/>
    <x v="1"/>
    <x v="12"/>
    <n v="7"/>
    <n v="200"/>
    <n v="224"/>
    <n v="40"/>
    <x v="0"/>
  </r>
  <r>
    <x v="4"/>
    <x v="11"/>
    <x v="4"/>
    <x v="14"/>
    <n v="3"/>
    <n v="4577"/>
    <n v="5127"/>
    <n v="915"/>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
  </r>
  <r>
    <x v="0"/>
    <x v="1"/>
    <n v="197480"/>
    <n v="360898"/>
  </r>
  <r>
    <x v="0"/>
    <x v="2"/>
    <n v="187412"/>
    <n v="227490"/>
  </r>
  <r>
    <x v="0"/>
    <x v="3"/>
    <n v="167840"/>
    <n v="281796"/>
  </r>
  <r>
    <x v="0"/>
    <x v="4"/>
    <n v="126472"/>
    <n v="206265"/>
  </r>
  <r>
    <x v="0"/>
    <x v="5"/>
    <n v="125960"/>
    <n v="202419"/>
  </r>
  <r>
    <x v="1"/>
    <x v="0"/>
    <n v="342724"/>
    <n v="509978"/>
  </r>
  <r>
    <x v="1"/>
    <x v="1"/>
    <n v="238460"/>
    <n v="280188"/>
  </r>
  <r>
    <x v="1"/>
    <x v="2"/>
    <n v="231288"/>
    <n v="209587"/>
  </r>
  <r>
    <x v="1"/>
    <x v="3"/>
    <n v="210228"/>
    <n v="273633"/>
  </r>
  <r>
    <x v="1"/>
    <x v="5"/>
    <n v="135984"/>
    <n v="204158"/>
  </r>
  <r>
    <x v="1"/>
    <x v="4"/>
    <n v="128888"/>
    <n v="275347"/>
  </r>
  <r>
    <x v="2"/>
    <x v="0"/>
    <n v="365892"/>
    <n v="524450"/>
  </r>
  <r>
    <x v="2"/>
    <x v="2"/>
    <n v="188312"/>
    <n v="201424"/>
  </r>
  <r>
    <x v="2"/>
    <x v="1"/>
    <n v="387584"/>
    <n v="700000"/>
  </r>
  <r>
    <x v="2"/>
    <x v="3"/>
    <n v="178572"/>
    <n v="255358"/>
  </r>
  <r>
    <x v="2"/>
    <x v="4"/>
    <n v="127296"/>
    <n v="181256"/>
  </r>
  <r>
    <x v="2"/>
    <x v="5"/>
    <n v="125136"/>
    <n v="199811"/>
  </r>
  <r>
    <x v="3"/>
    <x v="0"/>
    <n v="204528"/>
    <n v="292475"/>
  </r>
  <r>
    <x v="3"/>
    <x v="3"/>
    <n v="129304"/>
    <n v="184905"/>
  </r>
  <r>
    <x v="3"/>
    <x v="1"/>
    <n v="127904"/>
    <n v="182903"/>
  </r>
  <r>
    <x v="3"/>
    <x v="2"/>
    <n v="219404"/>
    <n v="212627"/>
  </r>
  <r>
    <x v="3"/>
    <x v="5"/>
    <n v="73912"/>
    <n v="130073"/>
  </r>
  <r>
    <x v="3"/>
    <x v="4"/>
    <n v="71992"/>
    <n v="104238"/>
  </r>
  <r>
    <x v="4"/>
    <x v="0"/>
    <n v="190380"/>
    <n v="272243"/>
  </r>
  <r>
    <x v="4"/>
    <x v="2"/>
    <n v="112620"/>
    <n v="107044"/>
  </r>
  <r>
    <x v="4"/>
    <x v="1"/>
    <n v="109940"/>
    <n v="157214"/>
  </r>
  <r>
    <x v="4"/>
    <x v="3"/>
    <n v="106948"/>
    <n v="152936"/>
  </r>
  <r>
    <x v="4"/>
    <x v="5"/>
    <n v="62256"/>
    <n v="100661"/>
  </r>
  <r>
    <x v="4"/>
    <x v="4"/>
    <n v="62240"/>
    <n v="9015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2"/>
  </r>
  <r>
    <s v="AD01-9362"/>
    <x v="0"/>
    <s v="Apr"/>
    <x v="0"/>
    <x v="0"/>
    <s v="Order assembled"/>
    <x v="0"/>
    <x v="0"/>
    <x v="1"/>
    <n v="236"/>
    <n v="337.48"/>
  </r>
  <r>
    <s v="AD01-9362"/>
    <x v="0"/>
    <s v="Apr"/>
    <x v="0"/>
    <x v="0"/>
    <s v="Order assembled"/>
    <x v="0"/>
    <x v="0"/>
    <x v="1"/>
    <n v="284"/>
    <n v="406.12"/>
  </r>
  <r>
    <s v="AD01-9364"/>
    <x v="0"/>
    <s v="Apr"/>
    <x v="0"/>
    <x v="0"/>
    <s v="Order assembled"/>
    <x v="0"/>
    <x v="0"/>
    <x v="1"/>
    <n v="238"/>
    <n v="340.34"/>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1"/>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099999999999"/>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4"/>
  </r>
  <r>
    <s v="AD01-9362"/>
    <x v="0"/>
    <s v="Aug"/>
    <x v="0"/>
    <x v="0"/>
    <s v="Order assembled"/>
    <x v="0"/>
    <x v="0"/>
    <x v="1"/>
    <n v="212"/>
    <n v="303.16000000000003"/>
  </r>
  <r>
    <s v="AD01-9361"/>
    <x v="0"/>
    <s v="Aug"/>
    <x v="0"/>
    <x v="0"/>
    <s v="Order assembled"/>
    <x v="0"/>
    <x v="0"/>
    <x v="1"/>
    <n v="260"/>
    <n v="371.8"/>
  </r>
  <r>
    <s v="AD01-9361"/>
    <x v="0"/>
    <s v="Aug"/>
    <x v="0"/>
    <x v="0"/>
    <s v="Order assembled"/>
    <x v="0"/>
    <x v="0"/>
    <x v="1"/>
    <n v="188"/>
    <n v="268.83999999999997"/>
  </r>
  <r>
    <s v="AD01-9364"/>
    <x v="0"/>
    <s v="Aug"/>
    <x v="0"/>
    <x v="0"/>
    <s v="Order assembled"/>
    <x v="0"/>
    <x v="0"/>
    <x v="1"/>
    <n v="214"/>
    <n v="306.02"/>
  </r>
  <r>
    <s v="AD01-9362"/>
    <x v="0"/>
    <s v="Aug"/>
    <x v="0"/>
    <x v="0"/>
    <s v="Order assembled"/>
    <x v="0"/>
    <x v="0"/>
    <x v="1"/>
    <n v="262"/>
    <n v="374.66"/>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8999999999997"/>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1000000000003"/>
  </r>
  <r>
    <s v="AD01-9361"/>
    <x v="0"/>
    <s v="Aug"/>
    <x v="0"/>
    <x v="0"/>
    <s v="Order assembled"/>
    <x v="0"/>
    <x v="0"/>
    <x v="0"/>
    <n v="287"/>
    <n v="410.41"/>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2"/>
  </r>
  <r>
    <s v="AD01-9364"/>
    <x v="0"/>
    <s v="Dec"/>
    <x v="0"/>
    <x v="0"/>
    <s v="Order assembled"/>
    <x v="1"/>
    <x v="0"/>
    <x v="1"/>
    <n v="238"/>
    <n v="340.34"/>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8999999999997"/>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2"/>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9"/>
  </r>
  <r>
    <s v="AD01-9362"/>
    <x v="0"/>
    <s v="Jan"/>
    <x v="0"/>
    <x v="0"/>
    <s v="Order assembled"/>
    <x v="1"/>
    <x v="0"/>
    <x v="1"/>
    <n v="223"/>
    <n v="318.89"/>
  </r>
  <r>
    <s v="AD01-9361"/>
    <x v="0"/>
    <s v="Jan"/>
    <x v="0"/>
    <x v="0"/>
    <s v="Order assembled"/>
    <x v="1"/>
    <x v="0"/>
    <x v="0"/>
    <n v="873"/>
    <n v="1248.3900000000001"/>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9"/>
  </r>
  <r>
    <s v="AD01-9364"/>
    <x v="0"/>
    <s v="Jul"/>
    <x v="0"/>
    <x v="0"/>
    <s v="Order assembled"/>
    <x v="1"/>
    <x v="0"/>
    <x v="1"/>
    <n v="766"/>
    <n v="1095.3800000000001"/>
  </r>
  <r>
    <s v="AD01-9361"/>
    <x v="0"/>
    <s v="Jul"/>
    <x v="0"/>
    <x v="0"/>
    <s v="Order assembled"/>
    <x v="1"/>
    <x v="0"/>
    <x v="1"/>
    <n v="303"/>
    <n v="433.29"/>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6000000000003"/>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
  </r>
  <r>
    <s v="AD01-9364"/>
    <x v="0"/>
    <s v="Mar"/>
    <x v="0"/>
    <x v="0"/>
    <s v="Order assembled"/>
    <x v="1"/>
    <x v="0"/>
    <x v="1"/>
    <n v="709"/>
    <n v="1013.87"/>
  </r>
  <r>
    <s v="AD01-9361"/>
    <x v="0"/>
    <s v="Mar"/>
    <x v="0"/>
    <x v="0"/>
    <s v="Order assembled"/>
    <x v="1"/>
    <x v="0"/>
    <x v="1"/>
    <n v="762"/>
    <n v="1089.6600000000001"/>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1"/>
  </r>
  <r>
    <s v="AD01-9363"/>
    <x v="0"/>
    <s v="Mar"/>
    <x v="0"/>
    <x v="0"/>
    <s v="Order assembled"/>
    <x v="1"/>
    <x v="0"/>
    <x v="1"/>
    <n v="771"/>
    <n v="1102.53"/>
  </r>
  <r>
    <s v="AD01-9361"/>
    <x v="0"/>
    <s v="May"/>
    <x v="0"/>
    <x v="0"/>
    <s v="Order assembled"/>
    <x v="1"/>
    <x v="0"/>
    <x v="0"/>
    <n v="338"/>
    <n v="483.34"/>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4"/>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900000000001"/>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6"/>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1"/>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9"/>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9000000000002"/>
  </r>
  <r>
    <s v="AD01-9361"/>
    <x v="0"/>
    <s v="Oct"/>
    <x v="0"/>
    <x v="0"/>
    <s v="Order assembled"/>
    <x v="0"/>
    <x v="0"/>
    <x v="1"/>
    <n v="251"/>
    <n v="358.93"/>
  </r>
  <r>
    <s v="AD01-9362"/>
    <x v="0"/>
    <s v="Oct"/>
    <x v="0"/>
    <x v="0"/>
    <s v="Order assembled"/>
    <x v="0"/>
    <x v="0"/>
    <x v="1"/>
    <n v="777"/>
    <n v="1111.1099999999999"/>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9"/>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3"/>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9"/>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099999999999"/>
  </r>
  <r>
    <s v="AD01-9361"/>
    <x v="0"/>
    <s v="Dec"/>
    <x v="1"/>
    <x v="0"/>
    <s v="Order assembled"/>
    <x v="0"/>
    <x v="0"/>
    <x v="0"/>
    <n v="811"/>
    <n v="1159.73"/>
  </r>
  <r>
    <s v="AD01-9362"/>
    <x v="0"/>
    <s v="Dec"/>
    <x v="1"/>
    <x v="0"/>
    <s v="Order assembled"/>
    <x v="0"/>
    <x v="0"/>
    <x v="0"/>
    <n v="864"/>
    <n v="1235.52"/>
  </r>
  <r>
    <s v="AD01-9364"/>
    <x v="0"/>
    <s v="Dec"/>
    <x v="1"/>
    <x v="0"/>
    <s v="Order assembled"/>
    <x v="0"/>
    <x v="0"/>
    <x v="0"/>
    <n v="287"/>
    <n v="410.41"/>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2"/>
  </r>
  <r>
    <s v="AD01-9361"/>
    <x v="0"/>
    <s v="Feb"/>
    <x v="1"/>
    <x v="0"/>
    <s v="Order assembled"/>
    <x v="0"/>
    <x v="0"/>
    <x v="0"/>
    <n v="338"/>
    <n v="483.34"/>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1"/>
  </r>
  <r>
    <s v="AD01-9362"/>
    <x v="0"/>
    <s v="Feb"/>
    <x v="1"/>
    <x v="0"/>
    <s v="Order assembled"/>
    <x v="0"/>
    <x v="0"/>
    <x v="0"/>
    <n v="1021"/>
    <n v="1460.03"/>
  </r>
  <r>
    <s v="AD01-9362"/>
    <x v="0"/>
    <s v="Feb"/>
    <x v="1"/>
    <x v="0"/>
    <s v="Order assembled"/>
    <x v="0"/>
    <x v="0"/>
    <x v="0"/>
    <n v="312"/>
    <n v="446.16"/>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599999999999"/>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2"/>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6"/>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
  </r>
  <r>
    <s v="AD01-9362"/>
    <x v="0"/>
    <s v="Jan"/>
    <x v="1"/>
    <x v="0"/>
    <s v="Order assembled"/>
    <x v="0"/>
    <x v="0"/>
    <x v="0"/>
    <n v="347"/>
    <n v="496.21"/>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
  </r>
  <r>
    <s v="AD01-9361"/>
    <x v="0"/>
    <s v="Jul"/>
    <x v="1"/>
    <x v="0"/>
    <s v="Order assembled"/>
    <x v="0"/>
    <x v="0"/>
    <x v="0"/>
    <n v="315"/>
    <n v="450.45"/>
  </r>
  <r>
    <s v="AD01-9362"/>
    <x v="0"/>
    <s v="Jul"/>
    <x v="1"/>
    <x v="0"/>
    <s v="Order assembled"/>
    <x v="0"/>
    <x v="0"/>
    <x v="0"/>
    <n v="285"/>
    <n v="407.55"/>
  </r>
  <r>
    <s v="AD01-9362"/>
    <x v="0"/>
    <s v="Jul"/>
    <x v="1"/>
    <x v="0"/>
    <s v="Order assembled"/>
    <x v="0"/>
    <x v="0"/>
    <x v="0"/>
    <n v="773"/>
    <n v="1105.3900000000001"/>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1"/>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
  </r>
  <r>
    <s v="AD01-9362"/>
    <x v="0"/>
    <s v="Oct"/>
    <x v="1"/>
    <x v="0"/>
    <s v="Order assembled"/>
    <x v="0"/>
    <x v="1"/>
    <x v="0"/>
    <n v="296"/>
    <n v="423.28"/>
  </r>
  <r>
    <s v="AD01-9363"/>
    <x v="0"/>
    <s v="Oct"/>
    <x v="1"/>
    <x v="0"/>
    <s v="Order assembled"/>
    <x v="0"/>
    <x v="1"/>
    <x v="0"/>
    <n v="344"/>
    <n v="491.92"/>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600000000001"/>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4"/>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
  </r>
  <r>
    <s v="AD01-9361"/>
    <x v="0"/>
    <s v="Sep"/>
    <x v="1"/>
    <x v="0"/>
    <s v="Order assembled"/>
    <x v="0"/>
    <x v="1"/>
    <x v="0"/>
    <n v="276"/>
    <n v="394.68"/>
  </r>
  <r>
    <s v="AD01-9361"/>
    <x v="0"/>
    <s v="Sep"/>
    <x v="1"/>
    <x v="0"/>
    <s v="Order assembled"/>
    <x v="0"/>
    <x v="1"/>
    <x v="0"/>
    <n v="303"/>
    <n v="433.29"/>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
  </r>
  <r>
    <s v="AD01-9361"/>
    <x v="0"/>
    <s v="Jun"/>
    <x v="0"/>
    <x v="1"/>
    <s v="Cancelld"/>
    <x v="1"/>
    <x v="0"/>
    <x v="2"/>
    <n v="316"/>
    <n v="451.88"/>
  </r>
  <r>
    <s v="AD01-9364"/>
    <x v="0"/>
    <s v="Jun"/>
    <x v="0"/>
    <x v="1"/>
    <s v="Cancelld"/>
    <x v="1"/>
    <x v="0"/>
    <x v="2"/>
    <n v="310"/>
    <n v="443.3"/>
  </r>
  <r>
    <s v="AD01-9361"/>
    <x v="0"/>
    <s v="Jun"/>
    <x v="0"/>
    <x v="1"/>
    <s v="Cancelld"/>
    <x v="1"/>
    <x v="0"/>
    <x v="2"/>
    <n v="319"/>
    <n v="456.17"/>
  </r>
  <r>
    <s v="AD01-9362"/>
    <x v="0"/>
    <s v="Jun"/>
    <x v="0"/>
    <x v="1"/>
    <s v="Cancelld"/>
    <x v="1"/>
    <x v="0"/>
    <x v="2"/>
    <n v="313"/>
    <n v="447.59"/>
  </r>
  <r>
    <s v="AD01-9362"/>
    <x v="0"/>
    <s v="Jun"/>
    <x v="0"/>
    <x v="1"/>
    <s v="Cancelld"/>
    <x v="1"/>
    <x v="0"/>
    <x v="2"/>
    <n v="307"/>
    <n v="439.01"/>
  </r>
  <r>
    <s v="AD01-9361"/>
    <x v="0"/>
    <s v="May"/>
    <x v="0"/>
    <x v="1"/>
    <s v="Cancelld"/>
    <x v="1"/>
    <x v="0"/>
    <x v="0"/>
    <n v="334"/>
    <n v="477.62"/>
  </r>
  <r>
    <s v="AD01-9362"/>
    <x v="0"/>
    <s v="May"/>
    <x v="0"/>
    <x v="1"/>
    <s v="Cancelld"/>
    <x v="1"/>
    <x v="0"/>
    <x v="0"/>
    <n v="328"/>
    <n v="469.04"/>
  </r>
  <r>
    <s v="AD01-9364"/>
    <x v="0"/>
    <s v="May"/>
    <x v="0"/>
    <x v="1"/>
    <s v="Cancelld"/>
    <x v="1"/>
    <x v="0"/>
    <x v="0"/>
    <n v="337"/>
    <n v="481.91"/>
  </r>
  <r>
    <s v="AD01-9362"/>
    <x v="0"/>
    <s v="May"/>
    <x v="0"/>
    <x v="1"/>
    <s v="Cancelld"/>
    <x v="1"/>
    <x v="0"/>
    <x v="0"/>
    <n v="331"/>
    <n v="473.33"/>
  </r>
  <r>
    <s v="AD01-9363"/>
    <x v="0"/>
    <s v="May"/>
    <x v="0"/>
    <x v="1"/>
    <s v="Cancelld"/>
    <x v="1"/>
    <x v="0"/>
    <x v="0"/>
    <n v="325"/>
    <n v="464.75"/>
  </r>
  <r>
    <s v="AD01-9361"/>
    <x v="0"/>
    <s v="Nov"/>
    <x v="0"/>
    <x v="1"/>
    <s v="Cancelld"/>
    <x v="1"/>
    <x v="0"/>
    <x v="0"/>
    <n v="238"/>
    <n v="340.34"/>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9"/>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6"/>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600000000001"/>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3"/>
  </r>
  <r>
    <s v="AD01-9361"/>
    <x v="0"/>
    <s v="Aug"/>
    <x v="1"/>
    <x v="1"/>
    <s v="Cancelld"/>
    <x v="1"/>
    <x v="0"/>
    <x v="2"/>
    <n v="140"/>
    <n v="200.2"/>
  </r>
  <r>
    <s v="AD01-9361"/>
    <x v="0"/>
    <s v="Aug"/>
    <x v="1"/>
    <x v="1"/>
    <s v="Cancelld"/>
    <x v="1"/>
    <x v="0"/>
    <x v="2"/>
    <n v="188"/>
    <n v="268.83999999999997"/>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599999999999"/>
  </r>
  <r>
    <s v="AD01-9361"/>
    <x v="0"/>
    <s v="Aug"/>
    <x v="1"/>
    <x v="1"/>
    <s v="Cancelld"/>
    <x v="1"/>
    <x v="0"/>
    <x v="2"/>
    <n v="855"/>
    <n v="526.24"/>
  </r>
  <r>
    <s v="AD01-9365"/>
    <x v="0"/>
    <s v="Aug"/>
    <x v="1"/>
    <x v="1"/>
    <s v="Cancelld"/>
    <x v="1"/>
    <x v="0"/>
    <x v="2"/>
    <n v="357"/>
    <n v="510.51"/>
  </r>
  <r>
    <s v="AD01-9362"/>
    <x v="0"/>
    <s v="Aug"/>
    <x v="1"/>
    <x v="1"/>
    <s v="Cancelld"/>
    <x v="1"/>
    <x v="0"/>
    <x v="2"/>
    <n v="139"/>
    <n v="198.77"/>
  </r>
  <r>
    <s v="AD01-9363"/>
    <x v="0"/>
    <s v="Aug"/>
    <x v="1"/>
    <x v="1"/>
    <s v="Cancelld"/>
    <x v="1"/>
    <x v="0"/>
    <x v="2"/>
    <n v="187"/>
    <n v="267.41000000000003"/>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2"/>
  </r>
  <r>
    <s v="AD01-9362"/>
    <x v="0"/>
    <s v="Dec"/>
    <x v="1"/>
    <x v="1"/>
    <s v="Cancelld"/>
    <x v="1"/>
    <x v="0"/>
    <x v="2"/>
    <n v="338"/>
    <n v="483.34"/>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1"/>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6"/>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599999999999"/>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400000000001"/>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900000000001"/>
  </r>
  <r>
    <s v="AD01-9361"/>
    <x v="0"/>
    <s v="Jun"/>
    <x v="1"/>
    <x v="1"/>
    <s v="Cancelld"/>
    <x v="1"/>
    <x v="0"/>
    <x v="2"/>
    <n v="856"/>
    <n v="1224.08"/>
  </r>
  <r>
    <s v="AD01-9362"/>
    <x v="0"/>
    <s v="Jun"/>
    <x v="1"/>
    <x v="1"/>
    <s v="Cancelld"/>
    <x v="1"/>
    <x v="0"/>
    <x v="2"/>
    <n v="371"/>
    <n v="530.53"/>
  </r>
  <r>
    <s v="AD01-9362"/>
    <x v="0"/>
    <s v="Mar"/>
    <x v="1"/>
    <x v="1"/>
    <s v="Cancelld"/>
    <x v="1"/>
    <x v="0"/>
    <x v="2"/>
    <n v="164"/>
    <n v="234.52"/>
  </r>
  <r>
    <s v="AD01-9365"/>
    <x v="0"/>
    <s v="Mar"/>
    <x v="1"/>
    <x v="1"/>
    <s v="Cancelld"/>
    <x v="1"/>
    <x v="0"/>
    <x v="2"/>
    <n v="212"/>
    <n v="303.16000000000003"/>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400000000001"/>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7"/>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2"/>
  </r>
  <r>
    <s v="AD01-9362"/>
    <x v="0"/>
    <s v="Nov"/>
    <x v="1"/>
    <x v="1"/>
    <s v="Cancelld"/>
    <x v="1"/>
    <x v="1"/>
    <x v="2"/>
    <n v="370"/>
    <n v="529.1"/>
  </r>
  <r>
    <s v="AD01-9365"/>
    <x v="0"/>
    <s v="Nov"/>
    <x v="1"/>
    <x v="1"/>
    <s v="Cancelld"/>
    <x v="1"/>
    <x v="1"/>
    <x v="2"/>
    <n v="172"/>
    <n v="245.96"/>
  </r>
  <r>
    <s v="AD01-9364"/>
    <x v="0"/>
    <s v="Nov"/>
    <x v="1"/>
    <x v="1"/>
    <s v="Cancelld"/>
    <x v="1"/>
    <x v="1"/>
    <x v="2"/>
    <n v="340"/>
    <n v="486.2"/>
  </r>
  <r>
    <s v="AD01-9362"/>
    <x v="0"/>
    <s v="Nov"/>
    <x v="1"/>
    <x v="1"/>
    <s v="Cancelld"/>
    <x v="1"/>
    <x v="1"/>
    <x v="2"/>
    <n v="852"/>
    <n v="1218.3599999999999"/>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
  </r>
  <r>
    <s v="AD01-9362"/>
    <x v="0"/>
    <s v="Nov"/>
    <x v="1"/>
    <x v="1"/>
    <s v="Cancelld"/>
    <x v="1"/>
    <x v="1"/>
    <x v="2"/>
    <n v="343"/>
    <n v="490.49"/>
  </r>
  <r>
    <s v="AD01-9362"/>
    <x v="0"/>
    <s v="Nov"/>
    <x v="1"/>
    <x v="1"/>
    <s v="Cancelld"/>
    <x v="1"/>
    <x v="1"/>
    <x v="2"/>
    <n v="827"/>
    <n v="1182.6099999999999"/>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9"/>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4"/>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1"/>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9"/>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6"/>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2"/>
  </r>
  <r>
    <s v="AD01-9361"/>
    <x v="1"/>
    <s v="Aug"/>
    <x v="0"/>
    <x v="0"/>
    <s v="Order assembled"/>
    <x v="0"/>
    <x v="0"/>
    <x v="0"/>
    <n v="338"/>
    <n v="483.34"/>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099999999999"/>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3"/>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3999999999997"/>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1000000000003"/>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9000000000002"/>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900000000001"/>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9"/>
  </r>
  <r>
    <s v="AD01-9365"/>
    <x v="1"/>
    <s v="Jul"/>
    <x v="0"/>
    <x v="0"/>
    <s v="Order assembled"/>
    <x v="0"/>
    <x v="0"/>
    <x v="0"/>
    <n v="347"/>
    <n v="496.21"/>
  </r>
  <r>
    <s v="AD01-9362"/>
    <x v="1"/>
    <s v="Jul"/>
    <x v="0"/>
    <x v="0"/>
    <s v="Order assembled"/>
    <x v="0"/>
    <x v="0"/>
    <x v="1"/>
    <n v="155"/>
    <n v="221.65"/>
  </r>
  <r>
    <s v="AD01-9361"/>
    <x v="1"/>
    <s v="Jul"/>
    <x v="0"/>
    <x v="0"/>
    <s v="Order assembled"/>
    <x v="0"/>
    <x v="0"/>
    <x v="1"/>
    <n v="203"/>
    <n v="290.29000000000002"/>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900000000001"/>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2"/>
  </r>
  <r>
    <s v="AD01-9363"/>
    <x v="1"/>
    <s v="May"/>
    <x v="0"/>
    <x v="0"/>
    <s v="Order assembled"/>
    <x v="0"/>
    <x v="0"/>
    <x v="1"/>
    <n v="212"/>
    <n v="303.16000000000003"/>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4"/>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
  </r>
  <r>
    <s v="AD01-9365"/>
    <x v="1"/>
    <s v="May"/>
    <x v="0"/>
    <x v="0"/>
    <s v="Order assembled"/>
    <x v="0"/>
    <x v="0"/>
    <x v="1"/>
    <n v="211"/>
    <n v="301.73"/>
  </r>
  <r>
    <s v="AD01-9362"/>
    <x v="1"/>
    <s v="May"/>
    <x v="0"/>
    <x v="0"/>
    <s v="Order assembled"/>
    <x v="0"/>
    <x v="0"/>
    <x v="1"/>
    <n v="139"/>
    <n v="198.77"/>
  </r>
  <r>
    <s v="AD01-9361"/>
    <x v="1"/>
    <s v="May"/>
    <x v="0"/>
    <x v="0"/>
    <s v="Order assembled"/>
    <x v="0"/>
    <x v="0"/>
    <x v="0"/>
    <n v="143"/>
    <n v="204.49"/>
  </r>
  <r>
    <s v="AD01-9362"/>
    <x v="1"/>
    <s v="May"/>
    <x v="0"/>
    <x v="0"/>
    <s v="Order assembled"/>
    <x v="0"/>
    <x v="0"/>
    <x v="0"/>
    <n v="137"/>
    <n v="195.91"/>
  </r>
  <r>
    <s v="AD01-9363"/>
    <x v="1"/>
    <s v="May"/>
    <x v="0"/>
    <x v="0"/>
    <s v="Order assembled"/>
    <x v="0"/>
    <x v="0"/>
    <x v="0"/>
    <n v="131"/>
    <n v="187.33"/>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
  </r>
  <r>
    <s v="AD01-9365"/>
    <x v="1"/>
    <s v="Nov"/>
    <x v="0"/>
    <x v="0"/>
    <s v="Order assembled"/>
    <x v="0"/>
    <x v="0"/>
    <x v="1"/>
    <n v="727"/>
    <n v="1039.6099999999999"/>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3999999999997"/>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7"/>
  </r>
  <r>
    <s v="AD01-9362"/>
    <x v="1"/>
    <s v="Oct"/>
    <x v="0"/>
    <x v="0"/>
    <s v="Order assembled"/>
    <x v="0"/>
    <x v="0"/>
    <x v="1"/>
    <n v="187"/>
    <n v="267.41000000000003"/>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100000000001"/>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1"/>
  </r>
  <r>
    <s v="AD01-9364"/>
    <x v="1"/>
    <s v="Apr"/>
    <x v="1"/>
    <x v="0"/>
    <s v="Order assembled"/>
    <x v="0"/>
    <x v="0"/>
    <x v="0"/>
    <n v="781"/>
    <n v="1116.83"/>
  </r>
  <r>
    <s v="AD01-9361"/>
    <x v="1"/>
    <s v="Apr"/>
    <x v="1"/>
    <x v="0"/>
    <s v="Order assembled"/>
    <x v="0"/>
    <x v="0"/>
    <x v="0"/>
    <n v="814"/>
    <n v="1164.02"/>
  </r>
  <r>
    <s v="AD01-9361"/>
    <x v="1"/>
    <s v="Apr"/>
    <x v="1"/>
    <x v="0"/>
    <s v="Order assembled"/>
    <x v="0"/>
    <x v="0"/>
    <x v="0"/>
    <n v="263"/>
    <n v="376.09"/>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1"/>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4"/>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4"/>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600000000001"/>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
  </r>
  <r>
    <s v="AD01-9364"/>
    <x v="1"/>
    <s v="Jun"/>
    <x v="0"/>
    <x v="0"/>
    <s v="Order assembled"/>
    <x v="0"/>
    <x v="0"/>
    <x v="0"/>
    <n v="1035"/>
    <n v="1480.05"/>
  </r>
  <r>
    <s v="AD01-9361"/>
    <x v="1"/>
    <s v="Jun"/>
    <x v="0"/>
    <x v="0"/>
    <s v="Order assembled"/>
    <x v="0"/>
    <x v="0"/>
    <x v="0"/>
    <n v="228"/>
    <n v="326.04000000000002"/>
  </r>
  <r>
    <s v="AD01-9361"/>
    <x v="1"/>
    <s v="Jun"/>
    <x v="0"/>
    <x v="0"/>
    <s v="Order assembled"/>
    <x v="0"/>
    <x v="0"/>
    <x v="0"/>
    <n v="255"/>
    <n v="364.65"/>
  </r>
  <r>
    <s v="AD01-9362"/>
    <x v="1"/>
    <s v="Jun"/>
    <x v="0"/>
    <x v="0"/>
    <s v="Order assembled"/>
    <x v="0"/>
    <x v="0"/>
    <x v="0"/>
    <n v="303"/>
    <n v="433.29"/>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6"/>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9"/>
  </r>
  <r>
    <s v="AD01-9364"/>
    <x v="1"/>
    <s v="Nov"/>
    <x v="1"/>
    <x v="0"/>
    <s v="Order assembled"/>
    <x v="0"/>
    <x v="0"/>
    <x v="0"/>
    <n v="787"/>
    <n v="1125.4100000000001"/>
  </r>
  <r>
    <s v="AD01-9364"/>
    <x v="1"/>
    <s v="Nov"/>
    <x v="1"/>
    <x v="0"/>
    <s v="Order assembled"/>
    <x v="0"/>
    <x v="0"/>
    <x v="0"/>
    <n v="820"/>
    <n v="1172.5999999999999"/>
  </r>
  <r>
    <s v="AD01-9361"/>
    <x v="1"/>
    <s v="Nov"/>
    <x v="1"/>
    <x v="0"/>
    <s v="Order assembled"/>
    <x v="0"/>
    <x v="0"/>
    <x v="1"/>
    <n v="263"/>
    <n v="376.09"/>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4"/>
  </r>
  <r>
    <s v="AD01-9362"/>
    <x v="1"/>
    <s v="Oct"/>
    <x v="1"/>
    <x v="0"/>
    <s v="Order assembled"/>
    <x v="0"/>
    <x v="0"/>
    <x v="1"/>
    <n v="272"/>
    <n v="388.96"/>
  </r>
  <r>
    <s v="AD01-9361"/>
    <x v="1"/>
    <s v="Oct"/>
    <x v="1"/>
    <x v="0"/>
    <s v="Order assembled"/>
    <x v="0"/>
    <x v="0"/>
    <x v="0"/>
    <n v="278"/>
    <n v="397.54"/>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6000000000003"/>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1"/>
  </r>
  <r>
    <s v="AD01-9364"/>
    <x v="1"/>
    <s v="Sep"/>
    <x v="1"/>
    <x v="0"/>
    <s v="Order assembled"/>
    <x v="0"/>
    <x v="1"/>
    <x v="0"/>
    <n v="285"/>
    <n v="407.55"/>
  </r>
  <r>
    <s v="AD01-9361"/>
    <x v="1"/>
    <s v="Sep"/>
    <x v="1"/>
    <x v="0"/>
    <s v="Order assembled"/>
    <x v="0"/>
    <x v="1"/>
    <x v="0"/>
    <n v="213"/>
    <n v="304.58999999999997"/>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1"/>
  </r>
  <r>
    <s v="AD01-9362"/>
    <x v="1"/>
    <s v="Sep"/>
    <x v="1"/>
    <x v="0"/>
    <s v="Order assembled"/>
    <x v="0"/>
    <x v="1"/>
    <x v="0"/>
    <n v="239"/>
    <n v="341.77"/>
  </r>
  <r>
    <s v="AD01-9361"/>
    <x v="1"/>
    <s v="Sep"/>
    <x v="1"/>
    <x v="0"/>
    <s v="Order assembled"/>
    <x v="0"/>
    <x v="1"/>
    <x v="0"/>
    <n v="287"/>
    <n v="410.41"/>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1000000000003"/>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6"/>
  </r>
  <r>
    <s v="AD01-9363"/>
    <x v="1"/>
    <s v="Mar"/>
    <x v="0"/>
    <x v="1"/>
    <s v="Cancelld"/>
    <x v="1"/>
    <x v="0"/>
    <x v="0"/>
    <n v="166"/>
    <n v="237.38"/>
  </r>
  <r>
    <s v="AD01-9362"/>
    <x v="1"/>
    <s v="Mar"/>
    <x v="0"/>
    <x v="1"/>
    <s v="Cancelld"/>
    <x v="1"/>
    <x v="0"/>
    <x v="0"/>
    <n v="175"/>
    <n v="250.25"/>
  </r>
  <r>
    <s v="AD01-9361"/>
    <x v="1"/>
    <s v="Mar"/>
    <x v="0"/>
    <x v="1"/>
    <s v="Cancelld"/>
    <x v="1"/>
    <x v="0"/>
    <x v="0"/>
    <n v="169"/>
    <n v="241.67"/>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7"/>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2"/>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900000000001"/>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7"/>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2"/>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1"/>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4"/>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600000000001"/>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4"/>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600000000001"/>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9"/>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7"/>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1"/>
  </r>
  <r>
    <s v="AD01-9363"/>
    <x v="1"/>
    <s v="May"/>
    <x v="0"/>
    <x v="1"/>
    <s v="Cancelld"/>
    <x v="1"/>
    <x v="1"/>
    <x v="2"/>
    <n v="139"/>
    <n v="198.77"/>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600000000001"/>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
  </r>
  <r>
    <s v="AD01-9361"/>
    <x v="1"/>
    <s v="Oct"/>
    <x v="1"/>
    <x v="1"/>
    <s v="Cancelld"/>
    <x v="1"/>
    <x v="1"/>
    <x v="2"/>
    <n v="355"/>
    <n v="507.65"/>
  </r>
  <r>
    <s v="AD01-9362"/>
    <x v="1"/>
    <s v="Oct"/>
    <x v="1"/>
    <x v="1"/>
    <s v="Cancelld"/>
    <x v="1"/>
    <x v="1"/>
    <x v="2"/>
    <n v="837"/>
    <n v="1196.9100000000001"/>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099999999999"/>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1"/>
  </r>
  <r>
    <s v="AD01-9364"/>
    <x v="1"/>
    <s v="Aug"/>
    <x v="0"/>
    <x v="1"/>
    <s v="Cancelld"/>
    <x v="0"/>
    <x v="1"/>
    <x v="0"/>
    <n v="331"/>
    <n v="473.33"/>
  </r>
  <r>
    <s v="AD01-9361"/>
    <x v="1"/>
    <s v="Sep"/>
    <x v="0"/>
    <x v="1"/>
    <s v="Cancelld"/>
    <x v="0"/>
    <x v="1"/>
    <x v="0"/>
    <n v="328"/>
    <n v="469.04"/>
  </r>
  <r>
    <s v="AD01-9362"/>
    <x v="1"/>
    <s v="Sep"/>
    <x v="0"/>
    <x v="1"/>
    <s v="Cancelld"/>
    <x v="0"/>
    <x v="1"/>
    <x v="0"/>
    <n v="322"/>
    <n v="460.46"/>
  </r>
  <r>
    <s v="AD01-9361"/>
    <x v="1"/>
    <s v="Sep"/>
    <x v="0"/>
    <x v="1"/>
    <s v="Cancelld"/>
    <x v="0"/>
    <x v="1"/>
    <x v="0"/>
    <n v="316"/>
    <n v="451.88"/>
  </r>
  <r>
    <s v="AD01-9362"/>
    <x v="1"/>
    <s v="Sep"/>
    <x v="0"/>
    <x v="1"/>
    <s v="Cancelld"/>
    <x v="0"/>
    <x v="1"/>
    <x v="0"/>
    <n v="325"/>
    <n v="464.75"/>
  </r>
  <r>
    <s v="AD01-9364"/>
    <x v="1"/>
    <s v="Sep"/>
    <x v="0"/>
    <x v="1"/>
    <s v="Cancelld"/>
    <x v="0"/>
    <x v="1"/>
    <x v="0"/>
    <n v="319"/>
    <n v="456.17"/>
  </r>
  <r>
    <s v="AD01-9361"/>
    <x v="1"/>
    <s v="Sep"/>
    <x v="0"/>
    <x v="1"/>
    <s v="Cancelld"/>
    <x v="0"/>
    <x v="1"/>
    <x v="0"/>
    <n v="313"/>
    <n v="447.59"/>
  </r>
  <r>
    <s v="AD01-9364"/>
    <x v="2"/>
    <s v="Apr"/>
    <x v="0"/>
    <x v="0"/>
    <s v="Order assembled"/>
    <x v="1"/>
    <x v="0"/>
    <x v="0"/>
    <n v="212"/>
    <n v="303.16000000000003"/>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8999999999997"/>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9000000000002"/>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1"/>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
  </r>
  <r>
    <s v="AD01-9362"/>
    <x v="2"/>
    <s v="Jan"/>
    <x v="0"/>
    <x v="0"/>
    <s v="Order assembled"/>
    <x v="1"/>
    <x v="0"/>
    <x v="0"/>
    <n v="257"/>
    <n v="367.51"/>
  </r>
  <r>
    <s v="AD01-9361"/>
    <x v="2"/>
    <s v="Jan"/>
    <x v="0"/>
    <x v="0"/>
    <s v="Order assembled"/>
    <x v="1"/>
    <x v="0"/>
    <x v="0"/>
    <n v="251"/>
    <n v="358.93"/>
  </r>
  <r>
    <s v="AD01-9365"/>
    <x v="2"/>
    <s v="Jul"/>
    <x v="0"/>
    <x v="0"/>
    <s v="Order assembled"/>
    <x v="1"/>
    <x v="0"/>
    <x v="1"/>
    <n v="164"/>
    <n v="234.52"/>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4000000000002"/>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3999999999997"/>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9"/>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6"/>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9"/>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3"/>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7"/>
  </r>
  <r>
    <s v="AD01-9362"/>
    <x v="2"/>
    <s v="Dec"/>
    <x v="0"/>
    <x v="1"/>
    <s v="Order assembled"/>
    <x v="0"/>
    <x v="0"/>
    <x v="1"/>
    <n v="313"/>
    <n v="447.59"/>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2"/>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6"/>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1"/>
  </r>
  <r>
    <s v="AD01-9362"/>
    <x v="2"/>
    <s v="Jul"/>
    <x v="0"/>
    <x v="1"/>
    <s v="Order assembled"/>
    <x v="0"/>
    <x v="0"/>
    <x v="1"/>
    <n v="139"/>
    <n v="198.77"/>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7"/>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7"/>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100000000001"/>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4"/>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6"/>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9000000000002"/>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4000000000002"/>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9"/>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
  </r>
  <r>
    <s v="AD01-9362"/>
    <x v="2"/>
    <s v="Dec"/>
    <x v="1"/>
    <x v="0"/>
    <s v="Order assembled"/>
    <x v="0"/>
    <x v="0"/>
    <x v="0"/>
    <n v="203"/>
    <n v="290.29000000000002"/>
  </r>
  <r>
    <s v="AD01-9361"/>
    <x v="2"/>
    <s v="Feb"/>
    <x v="1"/>
    <x v="0"/>
    <s v="Order assembled"/>
    <x v="0"/>
    <x v="0"/>
    <x v="1"/>
    <n v="218"/>
    <n v="311.74"/>
  </r>
  <r>
    <s v="AD01-9362"/>
    <x v="2"/>
    <s v="Feb"/>
    <x v="1"/>
    <x v="0"/>
    <s v="Order assembled"/>
    <x v="0"/>
    <x v="0"/>
    <x v="1"/>
    <n v="212"/>
    <n v="303.16000000000003"/>
  </r>
  <r>
    <s v="AD01-9364"/>
    <x v="2"/>
    <s v="Feb"/>
    <x v="1"/>
    <x v="0"/>
    <s v="Order assembled"/>
    <x v="0"/>
    <x v="0"/>
    <x v="1"/>
    <n v="206"/>
    <n v="294.58"/>
  </r>
  <r>
    <s v="AD01-9361"/>
    <x v="2"/>
    <s v="Feb"/>
    <x v="1"/>
    <x v="0"/>
    <s v="Order assembled"/>
    <x v="0"/>
    <x v="0"/>
    <x v="0"/>
    <n v="212"/>
    <n v="303.16000000000003"/>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8999999999997"/>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900000000001"/>
  </r>
  <r>
    <s v="AD01-9361"/>
    <x v="2"/>
    <s v="Feb"/>
    <x v="1"/>
    <x v="0"/>
    <s v="Order assembled"/>
    <x v="0"/>
    <x v="0"/>
    <x v="1"/>
    <n v="215"/>
    <n v="307.45"/>
  </r>
  <r>
    <s v="AD01-9364"/>
    <x v="2"/>
    <s v="Feb"/>
    <x v="1"/>
    <x v="0"/>
    <s v="Order assembled"/>
    <x v="0"/>
    <x v="0"/>
    <x v="1"/>
    <n v="209"/>
    <n v="298.87"/>
  </r>
  <r>
    <s v="AD01-9361"/>
    <x v="2"/>
    <s v="Feb"/>
    <x v="1"/>
    <x v="0"/>
    <s v="Order assembled"/>
    <x v="0"/>
    <x v="0"/>
    <x v="1"/>
    <n v="203"/>
    <n v="290.29000000000002"/>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3"/>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3999999999997"/>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6"/>
  </r>
  <r>
    <s v="AD01-9364"/>
    <x v="2"/>
    <s v="Jun"/>
    <x v="1"/>
    <x v="0"/>
    <s v="Order assembled"/>
    <x v="0"/>
    <x v="0"/>
    <x v="0"/>
    <n v="189"/>
    <n v="270.27"/>
  </r>
  <r>
    <s v="AD01-9362"/>
    <x v="2"/>
    <s v="Jun"/>
    <x v="1"/>
    <x v="0"/>
    <s v="Order assembled"/>
    <x v="0"/>
    <x v="0"/>
    <x v="0"/>
    <n v="237"/>
    <n v="338.91"/>
  </r>
  <r>
    <s v="AD01-9364"/>
    <x v="2"/>
    <s v="Jun"/>
    <x v="1"/>
    <x v="0"/>
    <s v="Order assembled"/>
    <x v="0"/>
    <x v="0"/>
    <x v="0"/>
    <n v="151"/>
    <n v="215.93"/>
  </r>
  <r>
    <s v="AD01-9361"/>
    <x v="2"/>
    <s v="Jun"/>
    <x v="1"/>
    <x v="0"/>
    <s v="Order assembled"/>
    <x v="0"/>
    <x v="0"/>
    <x v="0"/>
    <n v="145"/>
    <n v="207.35"/>
  </r>
  <r>
    <s v="AD01-9365"/>
    <x v="2"/>
    <s v="Jun"/>
    <x v="1"/>
    <x v="0"/>
    <s v="Order assembled"/>
    <x v="0"/>
    <x v="0"/>
    <x v="0"/>
    <n v="139"/>
    <n v="198.77"/>
  </r>
  <r>
    <s v="AD01-9362"/>
    <x v="2"/>
    <s v="Jun"/>
    <x v="1"/>
    <x v="0"/>
    <s v="Order assembled"/>
    <x v="0"/>
    <x v="0"/>
    <x v="0"/>
    <n v="793"/>
    <n v="1133.99"/>
  </r>
  <r>
    <s v="AD01-9362"/>
    <x v="2"/>
    <s v="Jun"/>
    <x v="1"/>
    <x v="0"/>
    <s v="Order assembled"/>
    <x v="0"/>
    <x v="0"/>
    <x v="0"/>
    <n v="827"/>
    <n v="1182.6099999999999"/>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3999999999997"/>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1000000000003"/>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2"/>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2"/>
  </r>
  <r>
    <s v="AD01-9361"/>
    <x v="2"/>
    <s v="Nov"/>
    <x v="1"/>
    <x v="0"/>
    <s v="Order assembled"/>
    <x v="0"/>
    <x v="0"/>
    <x v="0"/>
    <n v="212"/>
    <n v="303.16000000000003"/>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1"/>
  </r>
  <r>
    <s v="AD01-9362"/>
    <x v="2"/>
    <s v="Nov"/>
    <x v="1"/>
    <x v="0"/>
    <s v="Order assembled"/>
    <x v="0"/>
    <x v="0"/>
    <x v="0"/>
    <n v="165"/>
    <n v="235.95"/>
  </r>
  <r>
    <s v="AD01-9364"/>
    <x v="2"/>
    <s v="Nov"/>
    <x v="1"/>
    <x v="0"/>
    <s v="Order assembled"/>
    <x v="0"/>
    <x v="0"/>
    <x v="0"/>
    <n v="213"/>
    <n v="304.58999999999997"/>
  </r>
  <r>
    <s v="AD01-9362"/>
    <x v="2"/>
    <s v="Nov"/>
    <x v="1"/>
    <x v="0"/>
    <s v="Order assembled"/>
    <x v="0"/>
    <x v="0"/>
    <x v="0"/>
    <n v="319"/>
    <n v="456.17"/>
  </r>
  <r>
    <s v="AD01-9362"/>
    <x v="2"/>
    <s v="Nov"/>
    <x v="1"/>
    <x v="0"/>
    <s v="Order assembled"/>
    <x v="0"/>
    <x v="0"/>
    <x v="0"/>
    <n v="313"/>
    <n v="447.59"/>
  </r>
  <r>
    <s v="AD01-9361"/>
    <x v="2"/>
    <s v="Nov"/>
    <x v="1"/>
    <x v="0"/>
    <s v="Order assembled"/>
    <x v="0"/>
    <x v="0"/>
    <x v="0"/>
    <n v="307"/>
    <n v="439.01"/>
  </r>
  <r>
    <s v="AD01-9361"/>
    <x v="2"/>
    <s v="Nov"/>
    <x v="1"/>
    <x v="0"/>
    <s v="Order assembled"/>
    <x v="0"/>
    <x v="0"/>
    <x v="0"/>
    <n v="235"/>
    <n v="336.05"/>
  </r>
  <r>
    <s v="AD01-9361"/>
    <x v="2"/>
    <s v="Nov"/>
    <x v="1"/>
    <x v="0"/>
    <s v="Order assembled"/>
    <x v="0"/>
    <x v="0"/>
    <x v="0"/>
    <n v="798"/>
    <n v="1141.1400000000001"/>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4"/>
  </r>
  <r>
    <s v="AD01-9362"/>
    <x v="2"/>
    <s v="Oct"/>
    <x v="1"/>
    <x v="0"/>
    <s v="Order assembled"/>
    <x v="0"/>
    <x v="0"/>
    <x v="0"/>
    <n v="322"/>
    <n v="460.46"/>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2"/>
  </r>
  <r>
    <s v="AD01-9362"/>
    <x v="2"/>
    <s v="Sep"/>
    <x v="1"/>
    <x v="0"/>
    <s v="Order assembled"/>
    <x v="0"/>
    <x v="0"/>
    <x v="1"/>
    <n v="338"/>
    <n v="483.34"/>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6"/>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1"/>
  </r>
  <r>
    <s v="AD01-9362"/>
    <x v="2"/>
    <s v="Sep"/>
    <x v="1"/>
    <x v="0"/>
    <s v="Order assembled"/>
    <x v="0"/>
    <x v="0"/>
    <x v="0"/>
    <n v="796"/>
    <n v="1138.28"/>
  </r>
  <r>
    <s v="AD01-9364"/>
    <x v="2"/>
    <s v="Sep"/>
    <x v="1"/>
    <x v="0"/>
    <s v="Order assembled"/>
    <x v="0"/>
    <x v="0"/>
    <x v="0"/>
    <n v="829"/>
    <n v="1185.47"/>
  </r>
  <r>
    <s v="AD01-9361"/>
    <x v="2"/>
    <s v="Sep"/>
    <x v="1"/>
    <x v="0"/>
    <s v="Order assembled"/>
    <x v="0"/>
    <x v="0"/>
    <x v="1"/>
    <n v="347"/>
    <n v="496.21"/>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6"/>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9"/>
  </r>
  <r>
    <s v="AD01-9362"/>
    <x v="2"/>
    <s v="Jun"/>
    <x v="0"/>
    <x v="1"/>
    <s v="Cancelld"/>
    <x v="1"/>
    <x v="0"/>
    <x v="2"/>
    <n v="184"/>
    <n v="263.12"/>
  </r>
  <r>
    <s v="AD01-9363"/>
    <x v="2"/>
    <s v="Jun"/>
    <x v="0"/>
    <x v="1"/>
    <s v="Cancelld"/>
    <x v="1"/>
    <x v="0"/>
    <x v="2"/>
    <n v="178"/>
    <n v="254.54"/>
  </r>
  <r>
    <s v="AD01-9364"/>
    <x v="2"/>
    <s v="Jun"/>
    <x v="0"/>
    <x v="1"/>
    <s v="Cancelld"/>
    <x v="1"/>
    <x v="0"/>
    <x v="2"/>
    <n v="172"/>
    <n v="245.96"/>
  </r>
  <r>
    <s v="AD01-9361"/>
    <x v="2"/>
    <s v="Jun"/>
    <x v="0"/>
    <x v="1"/>
    <s v="Cancelld"/>
    <x v="1"/>
    <x v="0"/>
    <x v="2"/>
    <n v="181"/>
    <n v="258.83"/>
  </r>
  <r>
    <s v="AD01-9363"/>
    <x v="2"/>
    <s v="Jun"/>
    <x v="0"/>
    <x v="1"/>
    <s v="Cancelld"/>
    <x v="1"/>
    <x v="0"/>
    <x v="2"/>
    <n v="175"/>
    <n v="250.25"/>
  </r>
  <r>
    <s v="AD01-9362"/>
    <x v="2"/>
    <s v="Jun"/>
    <x v="0"/>
    <x v="1"/>
    <s v="Cancelld"/>
    <x v="1"/>
    <x v="0"/>
    <x v="2"/>
    <n v="169"/>
    <n v="241.67"/>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1000000000003"/>
  </r>
  <r>
    <s v="AD01-9362"/>
    <x v="2"/>
    <s v="Apr"/>
    <x v="1"/>
    <x v="1"/>
    <s v="Cancelld"/>
    <x v="1"/>
    <x v="0"/>
    <x v="2"/>
    <n v="278"/>
    <n v="397.54"/>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100000000001"/>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9"/>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
  </r>
  <r>
    <s v="AD01-9362"/>
    <x v="2"/>
    <s v="Dec"/>
    <x v="1"/>
    <x v="1"/>
    <s v="Cancelld"/>
    <x v="1"/>
    <x v="0"/>
    <x v="2"/>
    <n v="280"/>
    <n v="400.4"/>
  </r>
  <r>
    <s v="AD01-9361"/>
    <x v="2"/>
    <s v="Dec"/>
    <x v="1"/>
    <x v="1"/>
    <s v="Cancelld"/>
    <x v="1"/>
    <x v="0"/>
    <x v="2"/>
    <n v="787"/>
    <n v="1125.4100000000001"/>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9"/>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
  </r>
  <r>
    <s v="AD01-9364"/>
    <x v="2"/>
    <s v="Feb"/>
    <x v="1"/>
    <x v="1"/>
    <s v="Cancelld"/>
    <x v="1"/>
    <x v="0"/>
    <x v="2"/>
    <n v="928"/>
    <n v="1327.04"/>
  </r>
  <r>
    <s v="AD01-9362"/>
    <x v="2"/>
    <s v="Feb"/>
    <x v="1"/>
    <x v="1"/>
    <s v="Cancelld"/>
    <x v="1"/>
    <x v="0"/>
    <x v="2"/>
    <n v="871"/>
    <n v="526.24"/>
  </r>
  <r>
    <s v="AD01-9364"/>
    <x v="2"/>
    <s v="Feb"/>
    <x v="1"/>
    <x v="1"/>
    <s v="Cancelld"/>
    <x v="1"/>
    <x v="0"/>
    <x v="2"/>
    <n v="213"/>
    <n v="304.58999999999997"/>
  </r>
  <r>
    <s v="AD01-9362"/>
    <x v="2"/>
    <s v="Feb"/>
    <x v="1"/>
    <x v="1"/>
    <s v="Cancelld"/>
    <x v="1"/>
    <x v="0"/>
    <x v="2"/>
    <n v="207"/>
    <n v="296.01"/>
  </r>
  <r>
    <s v="AD01-9361"/>
    <x v="2"/>
    <s v="Feb"/>
    <x v="1"/>
    <x v="1"/>
    <s v="Cancelld"/>
    <x v="1"/>
    <x v="0"/>
    <x v="2"/>
    <n v="289"/>
    <n v="413.27"/>
  </r>
  <r>
    <s v="AD01-9362"/>
    <x v="2"/>
    <s v="Feb"/>
    <x v="1"/>
    <x v="1"/>
    <s v="Cancelld"/>
    <x v="1"/>
    <x v="0"/>
    <x v="2"/>
    <n v="337"/>
    <n v="481.91"/>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900000000001"/>
  </r>
  <r>
    <s v="AD01-9363"/>
    <x v="2"/>
    <s v="Jul"/>
    <x v="1"/>
    <x v="1"/>
    <s v="Cancelld"/>
    <x v="1"/>
    <x v="1"/>
    <x v="2"/>
    <n v="338"/>
    <n v="483.34"/>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6"/>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1"/>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1"/>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
  </r>
  <r>
    <s v="AD01-9362"/>
    <x v="2"/>
    <s v="Jun"/>
    <x v="1"/>
    <x v="1"/>
    <s v="Cancelld"/>
    <x v="1"/>
    <x v="1"/>
    <x v="2"/>
    <n v="844"/>
    <n v="1206.92"/>
  </r>
  <r>
    <s v="AD01-9362"/>
    <x v="2"/>
    <s v="Jun"/>
    <x v="1"/>
    <x v="1"/>
    <s v="Cancelld"/>
    <x v="1"/>
    <x v="1"/>
    <x v="2"/>
    <n v="877"/>
    <n v="1254.1099999999999"/>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4"/>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7"/>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900000000001"/>
  </r>
  <r>
    <s v="AD01-9362"/>
    <x v="2"/>
    <s v="Nov"/>
    <x v="1"/>
    <x v="1"/>
    <s v="Cancelld"/>
    <x v="1"/>
    <x v="1"/>
    <x v="2"/>
    <n v="950"/>
    <n v="1358.5"/>
  </r>
  <r>
    <s v="AD01-9362"/>
    <x v="2"/>
    <s v="Nov"/>
    <x v="1"/>
    <x v="1"/>
    <s v="Cancelld"/>
    <x v="1"/>
    <x v="1"/>
    <x v="2"/>
    <n v="951"/>
    <n v="1359.93"/>
  </r>
  <r>
    <s v="AD01-9362"/>
    <x v="2"/>
    <s v="Nov"/>
    <x v="1"/>
    <x v="1"/>
    <s v="Cancelld"/>
    <x v="1"/>
    <x v="1"/>
    <x v="2"/>
    <n v="952"/>
    <n v="1361.36"/>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4"/>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7"/>
  </r>
  <r>
    <s v="AD01-9364"/>
    <x v="2"/>
    <s v="Oct"/>
    <x v="1"/>
    <x v="1"/>
    <s v="Cancelld"/>
    <x v="1"/>
    <x v="1"/>
    <x v="2"/>
    <n v="247"/>
    <n v="353.21"/>
  </r>
  <r>
    <s v="AD01-9362"/>
    <x v="2"/>
    <s v="Oct"/>
    <x v="1"/>
    <x v="1"/>
    <s v="Cancelld"/>
    <x v="1"/>
    <x v="1"/>
    <x v="2"/>
    <n v="295"/>
    <n v="421.85"/>
  </r>
  <r>
    <s v="AD01-9364"/>
    <x v="2"/>
    <s v="Oct"/>
    <x v="1"/>
    <x v="1"/>
    <s v="Cancelld"/>
    <x v="1"/>
    <x v="1"/>
    <x v="2"/>
    <n v="848"/>
    <n v="1212.6400000000001"/>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4"/>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9"/>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1"/>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7"/>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8"/>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3"/>
  </r>
  <r>
    <s v="AD01-9362"/>
    <x v="3"/>
    <s v="Jan"/>
    <x v="0"/>
    <x v="0"/>
    <s v="Order assembled"/>
    <x v="0"/>
    <x v="0"/>
    <x v="1"/>
    <n v="305"/>
    <n v="436.15"/>
  </r>
  <r>
    <s v="AD01-9364"/>
    <x v="3"/>
    <s v="Jan"/>
    <x v="0"/>
    <x v="0"/>
    <s v="Order assembled"/>
    <x v="0"/>
    <x v="0"/>
    <x v="1"/>
    <n v="748"/>
    <n v="1069.6400000000001"/>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7"/>
  </r>
  <r>
    <s v="AD01-9361"/>
    <x v="3"/>
    <s v="Jul"/>
    <x v="0"/>
    <x v="0"/>
    <s v="Order assembled"/>
    <x v="0"/>
    <x v="0"/>
    <x v="1"/>
    <n v="347"/>
    <n v="496.21"/>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4"/>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9"/>
  </r>
  <r>
    <s v="AD01-9362"/>
    <x v="3"/>
    <s v="Mar"/>
    <x v="0"/>
    <x v="0"/>
    <s v="Order assembled"/>
    <x v="0"/>
    <x v="0"/>
    <x v="1"/>
    <n v="368"/>
    <n v="563.04"/>
  </r>
  <r>
    <s v="AD01-9362"/>
    <x v="3"/>
    <s v="Mar"/>
    <x v="0"/>
    <x v="0"/>
    <s v="Order assembled"/>
    <x v="0"/>
    <x v="0"/>
    <x v="1"/>
    <n v="344"/>
    <n v="491.92"/>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7999999999995"/>
  </r>
  <r>
    <s v="AD01-9361"/>
    <x v="3"/>
    <s v="May"/>
    <x v="0"/>
    <x v="0"/>
    <s v="Order assembled"/>
    <x v="0"/>
    <x v="0"/>
    <x v="1"/>
    <n v="332"/>
    <n v="474.76"/>
  </r>
  <r>
    <s v="AD01-9362"/>
    <x v="3"/>
    <s v="May"/>
    <x v="0"/>
    <x v="0"/>
    <s v="Order assembled"/>
    <x v="0"/>
    <x v="0"/>
    <x v="1"/>
    <n v="358"/>
    <n v="511.94"/>
  </r>
  <r>
    <s v="AD01-9361"/>
    <x v="3"/>
    <s v="May"/>
    <x v="0"/>
    <x v="0"/>
    <s v="Order assembled"/>
    <x v="0"/>
    <x v="0"/>
    <x v="1"/>
    <n v="656"/>
    <n v="938.08"/>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599999999999"/>
  </r>
  <r>
    <s v="AD01-9361"/>
    <x v="3"/>
    <s v="Nov"/>
    <x v="0"/>
    <x v="0"/>
    <s v="Order assembled"/>
    <x v="0"/>
    <x v="0"/>
    <x v="1"/>
    <n v="326"/>
    <n v="498.78"/>
  </r>
  <r>
    <s v="AD01-9364"/>
    <x v="3"/>
    <s v="Nov"/>
    <x v="0"/>
    <x v="0"/>
    <s v="Order assembled"/>
    <x v="0"/>
    <x v="0"/>
    <x v="1"/>
    <n v="328"/>
    <n v="469.04"/>
  </r>
  <r>
    <s v="AD01-9362"/>
    <x v="3"/>
    <s v="Nov"/>
    <x v="0"/>
    <x v="0"/>
    <s v="Order assembled"/>
    <x v="0"/>
    <x v="0"/>
    <x v="1"/>
    <n v="298"/>
    <n v="426.14"/>
  </r>
  <r>
    <s v="AD01-9364"/>
    <x v="3"/>
    <s v="Nov"/>
    <x v="0"/>
    <x v="0"/>
    <s v="Order assembled"/>
    <x v="0"/>
    <x v="0"/>
    <x v="1"/>
    <n v="662"/>
    <n v="946.66"/>
  </r>
  <r>
    <s v="AD01-9364"/>
    <x v="3"/>
    <s v="Nov"/>
    <x v="0"/>
    <x v="0"/>
    <s v="Order assembled"/>
    <x v="0"/>
    <x v="0"/>
    <x v="1"/>
    <n v="748"/>
    <n v="1069.6400000000001"/>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1"/>
  </r>
  <r>
    <s v="AD01-9362"/>
    <x v="3"/>
    <s v="Sep"/>
    <x v="0"/>
    <x v="0"/>
    <s v="Order assembled"/>
    <x v="0"/>
    <x v="0"/>
    <x v="1"/>
    <n v="335"/>
    <n v="479.05"/>
  </r>
  <r>
    <s v="AD01-9362"/>
    <x v="3"/>
    <s v="Sep"/>
    <x v="0"/>
    <x v="0"/>
    <s v="Order assembled"/>
    <x v="0"/>
    <x v="0"/>
    <x v="1"/>
    <n v="755"/>
    <n v="1079.6500000000001"/>
  </r>
  <r>
    <s v="AD01-9362"/>
    <x v="3"/>
    <s v="Apr"/>
    <x v="1"/>
    <x v="0"/>
    <s v="Order assembled"/>
    <x v="0"/>
    <x v="0"/>
    <x v="0"/>
    <n v="212"/>
    <n v="303.16000000000003"/>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8999999999997"/>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3999999999997"/>
  </r>
  <r>
    <s v="AD01-9361"/>
    <x v="3"/>
    <s v="Aug"/>
    <x v="1"/>
    <x v="0"/>
    <s v="Order assembled"/>
    <x v="0"/>
    <x v="0"/>
    <x v="0"/>
    <n v="164"/>
    <n v="234.52"/>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4"/>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1"/>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599999999999"/>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100000000001"/>
  </r>
  <r>
    <s v="AD01-9363"/>
    <x v="3"/>
    <s v="Jun"/>
    <x v="1"/>
    <x v="0"/>
    <s v="Order assembled"/>
    <x v="0"/>
    <x v="0"/>
    <x v="0"/>
    <n v="173"/>
    <n v="247.39"/>
  </r>
  <r>
    <s v="AD01-9362"/>
    <x v="3"/>
    <s v="Mar"/>
    <x v="1"/>
    <x v="0"/>
    <s v="Order assembled"/>
    <x v="0"/>
    <x v="0"/>
    <x v="0"/>
    <n v="218"/>
    <n v="311.74"/>
  </r>
  <r>
    <s v="AD01-9362"/>
    <x v="3"/>
    <s v="Mar"/>
    <x v="1"/>
    <x v="0"/>
    <s v="Order assembled"/>
    <x v="0"/>
    <x v="0"/>
    <x v="0"/>
    <n v="188"/>
    <n v="268.83999999999997"/>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400000000001"/>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9000000000002"/>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6"/>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400000000001"/>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400000000001"/>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4"/>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4"/>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9"/>
  </r>
  <r>
    <s v="AD01-9361"/>
    <x v="3"/>
    <s v="Jun"/>
    <x v="1"/>
    <x v="1"/>
    <s v="Cancelld"/>
    <x v="1"/>
    <x v="1"/>
    <x v="2"/>
    <n v="802"/>
    <n v="1146.8599999999999"/>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099999999999"/>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9"/>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6"/>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1"/>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9"/>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9"/>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
  </r>
  <r>
    <s v="AD01-9364"/>
    <x v="4"/>
    <s v="Jun"/>
    <x v="0"/>
    <x v="0"/>
    <s v="Order assembled"/>
    <x v="0"/>
    <x v="0"/>
    <x v="1"/>
    <n v="260"/>
    <n v="371.8"/>
  </r>
  <r>
    <s v="AD01-9362"/>
    <x v="4"/>
    <s v="Jun"/>
    <x v="0"/>
    <x v="0"/>
    <s v="Order assembled"/>
    <x v="0"/>
    <x v="0"/>
    <x v="1"/>
    <n v="262"/>
    <n v="374.66"/>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1"/>
  </r>
  <r>
    <s v="AD01-9364"/>
    <x v="4"/>
    <s v="Jun"/>
    <x v="0"/>
    <x v="0"/>
    <s v="Order assembled"/>
    <x v="0"/>
    <x v="0"/>
    <x v="1"/>
    <n v="763"/>
    <n v="1091.0899999999999"/>
  </r>
  <r>
    <s v="AD01-9361"/>
    <x v="4"/>
    <s v="Mar"/>
    <x v="0"/>
    <x v="0"/>
    <s v="Order assembled"/>
    <x v="0"/>
    <x v="0"/>
    <x v="1"/>
    <n v="278"/>
    <n v="397.54"/>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599999999999"/>
  </r>
  <r>
    <s v="AD01-9364"/>
    <x v="4"/>
    <s v="Mar"/>
    <x v="0"/>
    <x v="0"/>
    <s v="Order assembled"/>
    <x v="0"/>
    <x v="0"/>
    <x v="1"/>
    <n v="303"/>
    <n v="433.29"/>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600000000001"/>
  </r>
  <r>
    <s v="AD01-9361"/>
    <x v="4"/>
    <s v="Nov"/>
    <x v="0"/>
    <x v="0"/>
    <s v="Order assembled"/>
    <x v="0"/>
    <x v="0"/>
    <x v="1"/>
    <n v="260"/>
    <n v="397.8"/>
  </r>
  <r>
    <s v="AD01-9362"/>
    <x v="4"/>
    <s v="Nov"/>
    <x v="0"/>
    <x v="0"/>
    <s v="Order assembled"/>
    <x v="0"/>
    <x v="0"/>
    <x v="1"/>
    <n v="236"/>
    <n v="337.48"/>
  </r>
  <r>
    <s v="AD01-9361"/>
    <x v="4"/>
    <s v="Nov"/>
    <x v="0"/>
    <x v="0"/>
    <s v="Order assembled"/>
    <x v="0"/>
    <x v="0"/>
    <x v="1"/>
    <n v="262"/>
    <n v="374.66"/>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6"/>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2"/>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3"/>
  </r>
  <r>
    <s v="AD01-9361"/>
    <x v="4"/>
    <s v="Jan"/>
    <x v="1"/>
    <x v="0"/>
    <s v="Order assembled"/>
    <x v="0"/>
    <x v="0"/>
    <x v="0"/>
    <n v="164"/>
    <n v="234.52"/>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600000000001"/>
  </r>
  <r>
    <s v="AD01-9361"/>
    <x v="4"/>
    <s v="Jul"/>
    <x v="1"/>
    <x v="0"/>
    <s v="Order assembled"/>
    <x v="0"/>
    <x v="0"/>
    <x v="0"/>
    <n v="849"/>
    <n v="1214.07"/>
  </r>
  <r>
    <s v="AD01-9362"/>
    <x v="4"/>
    <s v="Jul"/>
    <x v="1"/>
    <x v="0"/>
    <s v="Order assembled"/>
    <x v="0"/>
    <x v="0"/>
    <x v="0"/>
    <n v="131"/>
    <n v="187.33"/>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400000000001"/>
  </r>
  <r>
    <s v="AD01-9364"/>
    <x v="4"/>
    <s v="Jun"/>
    <x v="1"/>
    <x v="0"/>
    <s v="Order assembled"/>
    <x v="0"/>
    <x v="0"/>
    <x v="0"/>
    <n v="137"/>
    <n v="195.91"/>
  </r>
  <r>
    <s v="AD01-9364"/>
    <x v="4"/>
    <s v="Jun"/>
    <x v="1"/>
    <x v="0"/>
    <s v="Order assembled"/>
    <x v="0"/>
    <x v="0"/>
    <x v="0"/>
    <n v="353"/>
    <n v="504.79"/>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599999999999"/>
  </r>
  <r>
    <s v="AD01-9361"/>
    <x v="4"/>
    <s v="Nov"/>
    <x v="1"/>
    <x v="0"/>
    <s v="Order assembled"/>
    <x v="0"/>
    <x v="0"/>
    <x v="0"/>
    <n v="353"/>
    <n v="504.79"/>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599999999999"/>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6000000000003"/>
  </r>
  <r>
    <s v="AD01-9362"/>
    <x v="4"/>
    <s v="Jan"/>
    <x v="1"/>
    <x v="1"/>
    <s v="Cancelld"/>
    <x v="1"/>
    <x v="1"/>
    <x v="2"/>
    <n v="238"/>
    <n v="340.34"/>
  </r>
  <r>
    <s v="AD01-9364"/>
    <x v="4"/>
    <s v="Jan"/>
    <x v="1"/>
    <x v="1"/>
    <s v="Cancelld"/>
    <x v="1"/>
    <x v="1"/>
    <x v="2"/>
    <n v="214"/>
    <n v="306.02"/>
  </r>
  <r>
    <s v="AD01-9362"/>
    <x v="4"/>
    <s v="Jan"/>
    <x v="1"/>
    <x v="1"/>
    <s v="Cancelld"/>
    <x v="1"/>
    <x v="1"/>
    <x v="2"/>
    <n v="799"/>
    <n v="1142.57"/>
  </r>
  <r>
    <s v="AD01-9362"/>
    <x v="4"/>
    <s v="Jan"/>
    <x v="1"/>
    <x v="1"/>
    <s v="Cancelld"/>
    <x v="1"/>
    <x v="1"/>
    <x v="2"/>
    <n v="213"/>
    <n v="304.58999999999997"/>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6000000000003"/>
  </r>
  <r>
    <s v="AD01-9364"/>
    <x v="4"/>
    <s v="Jun"/>
    <x v="1"/>
    <x v="1"/>
    <s v="Cancelld"/>
    <x v="1"/>
    <x v="1"/>
    <x v="2"/>
    <n v="188"/>
    <n v="268.83999999999997"/>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1000000000003"/>
  </r>
  <r>
    <s v="AD01-9364"/>
    <x v="4"/>
    <s v="Jun"/>
    <x v="1"/>
    <x v="1"/>
    <s v="Cancelld"/>
    <x v="1"/>
    <x v="1"/>
    <x v="2"/>
    <n v="812"/>
    <n v="1161.1600000000001"/>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100000000001"/>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9000000000002"/>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3999999999997"/>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1000000000003"/>
  </r>
  <r>
    <s v="AD01-9365"/>
    <x v="4"/>
    <s v="Nov"/>
    <x v="1"/>
    <x v="1"/>
    <s v="Cancelld"/>
    <x v="1"/>
    <x v="1"/>
    <x v="2"/>
    <n v="817"/>
    <n v="1168.31"/>
  </r>
  <r>
    <s v="AD01-9362"/>
    <x v="4"/>
    <s v="Nov"/>
    <x v="1"/>
    <x v="1"/>
    <s v="Cancelld"/>
    <x v="1"/>
    <x v="1"/>
    <x v="2"/>
    <n v="161"/>
    <n v="230.23"/>
  </r>
  <r>
    <s v="AD01-9361"/>
    <x v="4"/>
    <s v="Oct"/>
    <x v="1"/>
    <x v="1"/>
    <s v="Cancelld"/>
    <x v="1"/>
    <x v="1"/>
    <x v="2"/>
    <n v="194"/>
    <n v="277.42"/>
  </r>
  <r>
    <s v="AD01-9362"/>
    <x v="4"/>
    <s v="Oct"/>
    <x v="1"/>
    <x v="1"/>
    <s v="Cancelld"/>
    <x v="1"/>
    <x v="1"/>
    <x v="2"/>
    <n v="164"/>
    <n v="234.52"/>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6"/>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25075-B4C3-4E15-ADBC-3888F66472ED}" name="PivotTable1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M9:CN11" firstHeaderRow="1" firstDataRow="1" firstDataCol="1"/>
  <pivotFields count="11">
    <pivotField showAll="0"/>
    <pivotField showAll="0">
      <items count="6">
        <item h="1" x="0"/>
        <item h="1" x="1"/>
        <item h="1" x="2"/>
        <item h="1" x="3"/>
        <item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1"/>
    </i>
    <i>
      <x/>
    </i>
  </rowItems>
  <colItems count="1">
    <i/>
  </colItems>
  <dataFields count="1">
    <dataField name="Count of Payment Method" fld="4" subtotal="count" baseField="0" baseItem="0"/>
  </dataFields>
  <formats count="1">
    <format dxfId="828">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7C852D-4D6B-4273-9F8F-47AFFB5E412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Q4:BR5" firstHeaderRow="0" firstDataRow="1" firstDataCol="0"/>
  <pivotFields count="4">
    <pivotField showAll="0">
      <items count="6">
        <item h="1" x="0"/>
        <item h="1" x="1"/>
        <item h="1" x="2"/>
        <item x="3"/>
        <item h="1" x="4"/>
        <item t="default"/>
      </items>
    </pivotField>
    <pivotField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showAll="0"/>
    <pivotField dataField="1" showAll="0"/>
  </pivotFields>
  <rowItems count="1">
    <i/>
  </rowItems>
  <colFields count="1">
    <field x="-2"/>
  </colFields>
  <colItems count="2">
    <i>
      <x/>
    </i>
    <i i="1">
      <x v="1"/>
    </i>
  </colItems>
  <dataFields count="2">
    <dataField name="Sum of Amount" fld="2" baseField="0" baseItem="0"/>
    <dataField name="Sum of Target" fld="3" baseField="0" baseItem="0" numFmtId="164"/>
  </dataFields>
  <formats count="2">
    <format dxfId="837">
      <pivotArea field="1" grandRow="1" outline="0" collapsedLevelsAreSubtotals="1">
        <references count="1">
          <reference field="4294967294" count="1" selected="0">
            <x v="0"/>
          </reference>
        </references>
      </pivotArea>
    </format>
    <format dxfId="83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BCE89B-09F3-4F1D-8AE6-F3327FD78D0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W6:Y19"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2" baseItem="0" numFmtId="4"/>
    <dataField name="Sum of Income2" fld="5" baseField="0" baseItem="0"/>
  </dataFields>
  <formats count="12">
    <format dxfId="789">
      <pivotArea type="all" dataOnly="0" outline="0" fieldPosition="0"/>
    </format>
    <format dxfId="790">
      <pivotArea outline="0" collapsedLevelsAreSubtotals="1" fieldPosition="0"/>
    </format>
    <format dxfId="791">
      <pivotArea field="2" type="button" dataOnly="0" labelOnly="1" outline="0"/>
    </format>
    <format dxfId="792">
      <pivotArea dataOnly="0" labelOnly="1" grandRow="1" outline="0" fieldPosition="0"/>
    </format>
    <format dxfId="793">
      <pivotArea dataOnly="0" labelOnly="1" outline="0" fieldPosition="0">
        <references count="1">
          <reference field="4294967294" count="1">
            <x v="0"/>
          </reference>
        </references>
      </pivotArea>
    </format>
    <format dxfId="794">
      <pivotArea type="all" dataOnly="0" outline="0" fieldPosition="0"/>
    </format>
    <format dxfId="795">
      <pivotArea outline="0" collapsedLevelsAreSubtotals="1" fieldPosition="0"/>
    </format>
    <format dxfId="796">
      <pivotArea field="2" type="button" dataOnly="0" labelOnly="1" outline="0"/>
    </format>
    <format dxfId="797">
      <pivotArea dataOnly="0" labelOnly="1" grandRow="1" outline="0" fieldPosition="0"/>
    </format>
    <format dxfId="798">
      <pivotArea dataOnly="0" labelOnly="1" outline="0" fieldPosition="0">
        <references count="1">
          <reference field="4294967294" count="1">
            <x v="0"/>
          </reference>
        </references>
      </pivotArea>
    </format>
    <format dxfId="799">
      <pivotArea outline="0" fieldPosition="0">
        <references count="1">
          <reference field="4294967294" count="1">
            <x v="0"/>
          </reference>
        </references>
      </pivotArea>
    </format>
    <format dxfId="800">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945C99-E8B6-4F94-AC23-3F879E3026DD}"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V11:CW15" firstHeaderRow="1" firstDataRow="1" firstDataCol="1"/>
  <pivotFields count="11">
    <pivotField showAll="0"/>
    <pivotField showAll="0">
      <items count="6">
        <item h="1" x="0"/>
        <item h="1" x="1"/>
        <item h="1" x="2"/>
        <item h="1" x="3"/>
        <item x="4"/>
        <item t="default"/>
      </items>
    </pivotField>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formats count="1">
    <format dxfId="838">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74E227-6B38-4529-A713-69C6BA7840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J6:AL28"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showAll="0"/>
    <pivotField dataField="1" showAll="0"/>
    <pivotField showAll="0"/>
    <pivotField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0">
    <format dxfId="760">
      <pivotArea type="all" dataOnly="0" outline="0" fieldPosition="0"/>
    </format>
    <format dxfId="761">
      <pivotArea outline="0" collapsedLevelsAreSubtotals="1" fieldPosition="0"/>
    </format>
    <format dxfId="762">
      <pivotArea field="2" type="button" dataOnly="0" labelOnly="1" outline="0" axis="axisRow" fieldPosition="0"/>
    </format>
    <format dxfId="763">
      <pivotArea dataOnly="0" labelOnly="1" grandRow="1" outline="0" fieldPosition="0"/>
    </format>
    <format dxfId="764">
      <pivotArea type="all" dataOnly="0" outline="0" fieldPosition="0"/>
    </format>
    <format dxfId="765">
      <pivotArea outline="0" collapsedLevelsAreSubtotals="1" fieldPosition="0"/>
    </format>
    <format dxfId="766">
      <pivotArea field="2" type="button" dataOnly="0" labelOnly="1" outline="0" axis="axisRow" fieldPosition="0"/>
    </format>
    <format dxfId="767">
      <pivotArea dataOnly="0" labelOnly="1" grandRow="1" outline="0" fieldPosition="0"/>
    </format>
    <format dxfId="768">
      <pivotArea outline="0" collapsedLevelsAreSubtotals="1" fieldPosition="0"/>
    </format>
    <format dxfId="769">
      <pivotArea outline="0" fieldPosition="0">
        <references count="1">
          <reference field="4294967294" count="1">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69C5EF-3DF9-49AC-9500-69CBDF2D9672}"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V4:CW8" firstHeaderRow="1" firstDataRow="1" firstDataCol="1"/>
  <pivotFields count="11">
    <pivotField showAll="0"/>
    <pivotField showAll="0">
      <items count="6">
        <item h="1" x="0"/>
        <item h="1" x="1"/>
        <item h="1" x="2"/>
        <item h="1" x="3"/>
        <item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formats count="1">
    <format dxfId="839">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DDF7EA4-D5C9-4199-9349-FAD15117FE3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A4:BC11" firstHeaderRow="0" firstDataRow="1" firstDataCol="1"/>
  <pivotFields count="4">
    <pivotField showAll="0">
      <items count="6">
        <item h="1" x="0"/>
        <item h="1" x="1"/>
        <item h="1" x="2"/>
        <item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7">
    <i>
      <x v="3"/>
    </i>
    <i>
      <x v="2"/>
    </i>
    <i>
      <x v="4"/>
    </i>
    <i>
      <x v="5"/>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8">
    <format dxfId="847">
      <pivotArea dataOnly="0" fieldPosition="0">
        <references count="1">
          <reference field="1" count="0"/>
        </references>
      </pivotArea>
    </format>
    <format dxfId="846">
      <pivotArea dataOnly="0" fieldPosition="0">
        <references count="1">
          <reference field="1" count="0"/>
        </references>
      </pivotArea>
    </format>
    <format dxfId="845">
      <pivotArea dataOnly="0" fieldPosition="0">
        <references count="1">
          <reference field="1" count="0"/>
        </references>
      </pivotArea>
    </format>
    <format dxfId="844">
      <pivotArea collapsedLevelsAreSubtotals="1" fieldPosition="0">
        <references count="2">
          <reference field="4294967294" count="1" selected="0">
            <x v="0"/>
          </reference>
          <reference field="1" count="0"/>
        </references>
      </pivotArea>
    </format>
    <format dxfId="843">
      <pivotArea field="1" grandRow="1" outline="0" collapsedLevelsAreSubtotals="1" axis="axisRow" fieldPosition="0">
        <references count="1">
          <reference field="4294967294" count="1" selected="0">
            <x v="0"/>
          </reference>
        </references>
      </pivotArea>
    </format>
    <format dxfId="842">
      <pivotArea dataOnly="0" fieldPosition="0">
        <references count="1">
          <reference field="1" count="0"/>
        </references>
      </pivotArea>
    </format>
    <format dxfId="841">
      <pivotArea dataOnly="0" fieldPosition="0">
        <references count="1">
          <reference field="1" count="0"/>
        </references>
      </pivotArea>
    </format>
    <format dxfId="840">
      <pivotArea dataOnly="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FCDCDFA-1796-44B5-A175-C50ABF7C6F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R7" firstHeaderRow="0" firstDataRow="1" firstDataCol="0"/>
  <pivotFields count="9">
    <pivotField showAll="0">
      <items count="6">
        <item h="1" x="0"/>
        <item h="1" x="1"/>
        <item x="2"/>
        <item h="1" x="3"/>
        <item h="1" x="4"/>
        <item t="default"/>
      </items>
    </pivotField>
    <pivotField showAll="0"/>
    <pivotField showAll="0" sortType="descending">
      <items count="7">
        <item x="3"/>
        <item x="2"/>
        <item x="1"/>
        <item x="0"/>
        <item x="5"/>
        <item x="4"/>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2" baseItem="0" numFmtId="4"/>
    <dataField name="Sum of Target Income" fld="6" baseField="0" baseItem="1" numFmtId="4"/>
  </dataFields>
  <formats count="13">
    <format dxfId="801">
      <pivotArea type="all" dataOnly="0" outline="0" fieldPosition="0"/>
    </format>
    <format dxfId="802">
      <pivotArea outline="0" collapsedLevelsAreSubtotals="1" fieldPosition="0"/>
    </format>
    <format dxfId="803">
      <pivotArea field="2" type="button" dataOnly="0" labelOnly="1" outline="0"/>
    </format>
    <format dxfId="804">
      <pivotArea dataOnly="0" labelOnly="1" grandRow="1" outline="0" fieldPosition="0"/>
    </format>
    <format dxfId="805">
      <pivotArea dataOnly="0" labelOnly="1" outline="0" fieldPosition="0">
        <references count="1">
          <reference field="4294967294" count="1">
            <x v="0"/>
          </reference>
        </references>
      </pivotArea>
    </format>
    <format dxfId="806">
      <pivotArea type="all" dataOnly="0" outline="0" fieldPosition="0"/>
    </format>
    <format dxfId="807">
      <pivotArea outline="0" collapsedLevelsAreSubtotals="1" fieldPosition="0"/>
    </format>
    <format dxfId="808">
      <pivotArea field="2" type="button" dataOnly="0" labelOnly="1" outline="0"/>
    </format>
    <format dxfId="809">
      <pivotArea dataOnly="0" labelOnly="1" grandRow="1" outline="0" fieldPosition="0"/>
    </format>
    <format dxfId="810">
      <pivotArea dataOnly="0" labelOnly="1" outline="0" fieldPosition="0">
        <references count="1">
          <reference field="4294967294" count="1">
            <x v="0"/>
          </reference>
        </references>
      </pivotArea>
    </format>
    <format dxfId="811">
      <pivotArea outline="0" fieldPosition="0">
        <references count="1">
          <reference field="4294967294" count="1">
            <x v="0"/>
          </reference>
        </references>
      </pivotArea>
    </format>
    <format dxfId="812">
      <pivotArea outline="0" fieldPosition="0">
        <references count="1">
          <reference field="4294967294" count="1">
            <x v="1"/>
          </reference>
        </references>
      </pivotArea>
    </format>
    <format dxfId="813">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25B4C3-08B8-4F02-81D6-5F125F6E4F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C6:AD19" firstHeaderRow="1"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9">
    <format dxfId="780">
      <pivotArea type="all" dataOnly="0" outline="0" fieldPosition="0"/>
    </format>
    <format dxfId="781">
      <pivotArea outline="0" collapsedLevelsAreSubtotals="1" fieldPosition="0"/>
    </format>
    <format dxfId="782">
      <pivotArea field="2" type="button" dataOnly="0" labelOnly="1" outline="0"/>
    </format>
    <format dxfId="783">
      <pivotArea dataOnly="0" labelOnly="1" grandRow="1" outline="0" fieldPosition="0"/>
    </format>
    <format dxfId="784">
      <pivotArea type="all" dataOnly="0" outline="0" fieldPosition="0"/>
    </format>
    <format dxfId="785">
      <pivotArea outline="0" collapsedLevelsAreSubtotals="1" fieldPosition="0"/>
    </format>
    <format dxfId="786">
      <pivotArea field="2" type="button" dataOnly="0" labelOnly="1" outline="0"/>
    </format>
    <format dxfId="787">
      <pivotArea dataOnly="0" labelOnly="1" grandRow="1" outline="0" fieldPosition="0"/>
    </format>
    <format dxfId="788">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3E277B-483E-41DF-A4AC-23DAD492C4D4}" name="PivotTable10"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M4:CN6" firstHeaderRow="1" firstDataRow="1" firstDataCol="1"/>
  <pivotFields count="11">
    <pivotField showAll="0"/>
    <pivotField showAll="0">
      <items count="6">
        <item h="1" x="0"/>
        <item h="1" x="1"/>
        <item h="1" x="2"/>
        <item h="1" x="3"/>
        <item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POS" fld="3" subtotal="count" baseField="0" baseItem="0"/>
  </dataFields>
  <formats count="1">
    <format dxfId="829">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2A9CF7-C226-424A-8734-ED45D813E8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F13" firstHeaderRow="0" firstDataRow="1" firstDataCol="1"/>
  <pivotFields count="9">
    <pivotField showAll="0">
      <items count="6">
        <item h="1" x="0"/>
        <item h="1" x="1"/>
        <item x="2"/>
        <item h="1" x="3"/>
        <item h="1" x="4"/>
        <item t="default"/>
      </items>
    </pivotField>
    <pivotField showAll="0"/>
    <pivotField axis="axisRow"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Income" fld="5" baseField="2" baseItem="0" numFmtId="4"/>
    <dataField name="Sum of Income2" fld="5" showDataAs="percentOfCol" baseField="2" baseItem="0" numFmtId="10"/>
    <dataField name="Sum of Counts" fld="4" baseField="0" baseItem="0"/>
    <dataField name="Sum of Counts2" fld="4" showDataAs="percentOfCol" baseField="2" baseItem="0" numFmtId="10"/>
  </dataFields>
  <formats count="14">
    <format dxfId="814">
      <pivotArea type="all" dataOnly="0" outline="0" fieldPosition="0"/>
    </format>
    <format dxfId="815">
      <pivotArea outline="0" collapsedLevelsAreSubtotals="1" fieldPosition="0"/>
    </format>
    <format dxfId="816">
      <pivotArea field="2" type="button" dataOnly="0" labelOnly="1" outline="0" axis="axisRow" fieldPosition="0"/>
    </format>
    <format dxfId="817">
      <pivotArea dataOnly="0" labelOnly="1" fieldPosition="0">
        <references count="1">
          <reference field="2" count="0"/>
        </references>
      </pivotArea>
    </format>
    <format dxfId="818">
      <pivotArea dataOnly="0" labelOnly="1" grandRow="1" outline="0" fieldPosition="0"/>
    </format>
    <format dxfId="819">
      <pivotArea dataOnly="0" labelOnly="1" outline="0" fieldPosition="0">
        <references count="1">
          <reference field="4294967294" count="2">
            <x v="0"/>
            <x v="1"/>
          </reference>
        </references>
      </pivotArea>
    </format>
    <format dxfId="820">
      <pivotArea type="all" dataOnly="0" outline="0" fieldPosition="0"/>
    </format>
    <format dxfId="821">
      <pivotArea outline="0" collapsedLevelsAreSubtotals="1" fieldPosition="0"/>
    </format>
    <format dxfId="822">
      <pivotArea field="2" type="button" dataOnly="0" labelOnly="1" outline="0" axis="axisRow" fieldPosition="0"/>
    </format>
    <format dxfId="823">
      <pivotArea dataOnly="0" labelOnly="1" fieldPosition="0">
        <references count="1">
          <reference field="2" count="0"/>
        </references>
      </pivotArea>
    </format>
    <format dxfId="824">
      <pivotArea dataOnly="0" labelOnly="1" grandRow="1" outline="0" fieldPosition="0"/>
    </format>
    <format dxfId="825">
      <pivotArea dataOnly="0" labelOnly="1" outline="0" fieldPosition="0">
        <references count="1">
          <reference field="4294967294" count="2">
            <x v="0"/>
            <x v="1"/>
          </reference>
        </references>
      </pivotArea>
    </format>
    <format dxfId="826">
      <pivotArea outline="0" fieldPosition="0">
        <references count="1">
          <reference field="4294967294" count="1">
            <x v="0"/>
          </reference>
        </references>
      </pivotArea>
    </format>
    <format dxfId="827">
      <pivotArea outline="0" fieldPosition="0">
        <references count="1">
          <reference field="4294967294" count="1">
            <x v="3"/>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5D2069-D84E-4223-99A1-6214872ED33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D4:CE5" firstHeaderRow="0" firstDataRow="1" firstDataCol="0"/>
  <pivotFields count="11">
    <pivotField showAll="0"/>
    <pivotField showAll="0">
      <items count="6">
        <item h="1" x="0"/>
        <item h="1" x="1"/>
        <item h="1" x="2"/>
        <item h="1" x="3"/>
        <item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830">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CFF316-C873-4125-8E9F-1F9E9E1F37FE}"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V18:CW21" firstHeaderRow="1" firstDataRow="1" firstDataCol="1"/>
  <pivotFields count="11">
    <pivotField showAll="0"/>
    <pivotField showAll="0">
      <items count="6">
        <item h="1" x="0"/>
        <item h="1" x="1"/>
        <item h="1" x="2"/>
        <item h="1" x="3"/>
        <item x="4"/>
        <item t="default"/>
      </items>
    </pivotField>
    <pivotField showAll="0"/>
    <pivotField showAll="0"/>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showDataAs="percentOfCol" baseField="7" baseItem="0" numFmtId="10"/>
  </dataFields>
  <formats count="3">
    <format dxfId="833">
      <pivotArea outline="0" collapsedLevelsAreSubtotals="1" fieldPosition="0"/>
    </format>
    <format dxfId="832">
      <pivotArea outline="0" fieldPosition="0">
        <references count="1">
          <reference field="4294967294" count="1">
            <x v="0"/>
          </reference>
        </references>
      </pivotArea>
    </format>
    <format dxfId="831">
      <pivotArea collapsedLevelsAreSubtotals="1" fieldPosition="0">
        <references count="1">
          <reference field="7" count="0"/>
        </references>
      </pivotArea>
    </format>
  </formats>
  <chartFormats count="6">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9" format="6">
      <pivotArea type="data" outline="0" fieldPosition="0">
        <references count="2">
          <reference field="4294967294" count="1" selected="0">
            <x v="0"/>
          </reference>
          <reference field="7" count="1" selected="0">
            <x v="1"/>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7D3D43-2C0E-4B4A-9265-45ABD75DBD75}" name="PivotTable1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M20:CN22" firstHeaderRow="1" firstDataRow="1" firstDataCol="1"/>
  <pivotFields count="11">
    <pivotField showAll="0"/>
    <pivotField showAll="0">
      <items count="6">
        <item h="1" x="0"/>
        <item h="1" x="1"/>
        <item h="1" x="2"/>
        <item h="1" x="3"/>
        <item x="4"/>
        <item t="default"/>
      </items>
    </pivotField>
    <pivotField showAll="0"/>
    <pivotField showAll="0">
      <items count="3">
        <item x="1"/>
        <item x="0"/>
        <item t="default"/>
      </items>
    </pivotField>
    <pivotField showAll="0"/>
    <pivotField showAll="0"/>
    <pivotField showAll="0">
      <items count="3">
        <item x="1"/>
        <item x="0"/>
        <item t="default"/>
      </items>
    </pivotField>
    <pivotField axis="axisRow" dataField="1" showAll="0">
      <items count="3">
        <item x="0"/>
        <item x="1"/>
        <item t="default"/>
      </items>
    </pivotField>
    <pivotField showAll="0"/>
    <pivotField showAll="0"/>
    <pivotField showAll="0"/>
  </pivotFields>
  <rowFields count="1">
    <field x="7"/>
  </rowFields>
  <rowItems count="2">
    <i>
      <x/>
    </i>
    <i>
      <x v="1"/>
    </i>
  </rowItems>
  <colItems count="1">
    <i/>
  </colItems>
  <dataFields count="1">
    <dataField name="Count of Sale Status" fld="7" subtotal="count" baseField="0" baseItem="0"/>
  </dataFields>
  <formats count="1">
    <format dxfId="834">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4D7494-9D2A-4AD6-BCE2-3C33D4D9B619}" name="PivotTable1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M14:CN16" firstHeaderRow="1" firstDataRow="1" firstDataCol="1"/>
  <pivotFields count="11">
    <pivotField showAll="0"/>
    <pivotField showAll="0">
      <items count="6">
        <item h="1" x="0"/>
        <item h="1" x="1"/>
        <item h="1" x="2"/>
        <item h="1" x="3"/>
        <item x="4"/>
        <item t="default"/>
      </items>
    </pivotField>
    <pivotField showAll="0"/>
    <pivotField showAll="0">
      <items count="3">
        <item x="1"/>
        <item x="0"/>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v="1"/>
    </i>
    <i>
      <x/>
    </i>
  </rowItems>
  <colItems count="1">
    <i/>
  </colItems>
  <dataFields count="1">
    <dataField name="Count of Registration Status" fld="6" subtotal="count" baseField="0" baseItem="0"/>
  </dataFields>
  <formats count="1">
    <format dxfId="835">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887690-E499-4373-B146-DA78E9F967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F6:AH9"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0">
    <format dxfId="770">
      <pivotArea type="all" dataOnly="0" outline="0" fieldPosition="0"/>
    </format>
    <format dxfId="771">
      <pivotArea outline="0" collapsedLevelsAreSubtotals="1" fieldPosition="0"/>
    </format>
    <format dxfId="772">
      <pivotArea field="2" type="button" dataOnly="0" labelOnly="1" outline="0"/>
    </format>
    <format dxfId="773">
      <pivotArea dataOnly="0" labelOnly="1" grandRow="1" outline="0" fieldPosition="0"/>
    </format>
    <format dxfId="774">
      <pivotArea type="all" dataOnly="0" outline="0" fieldPosition="0"/>
    </format>
    <format dxfId="775">
      <pivotArea outline="0" collapsedLevelsAreSubtotals="1" fieldPosition="0"/>
    </format>
    <format dxfId="776">
      <pivotArea field="2" type="button" dataOnly="0" labelOnly="1" outline="0"/>
    </format>
    <format dxfId="777">
      <pivotArea dataOnly="0" labelOnly="1" grandRow="1" outline="0" fieldPosition="0"/>
    </format>
    <format dxfId="778">
      <pivotArea outline="0" collapsedLevelsAreSubtotals="1" fieldPosition="0"/>
    </format>
    <format dxfId="779">
      <pivotArea outline="0" fieldPosition="0">
        <references count="1">
          <reference field="4294967294" count="1">
            <x v="1"/>
          </reference>
        </references>
      </pivotArea>
    </format>
  </formats>
  <chartFormats count="1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pivotArea type="data" outline="0" fieldPosition="0">
        <references count="2">
          <reference field="4294967294" count="1" selected="0">
            <x v="1"/>
          </reference>
          <reference field="8" count="1" selected="0">
            <x v="0"/>
          </reference>
        </references>
      </pivotArea>
    </chartFormat>
    <chartFormat chart="14" format="3">
      <pivotArea type="data" outline="0" fieldPosition="0">
        <references count="2">
          <reference field="4294967294" count="1" selected="0">
            <x v="0"/>
          </reference>
          <reference field="8" count="1" selected="0">
            <x v="1"/>
          </reference>
        </references>
      </pivotArea>
    </chartFormat>
    <chartFormat chart="14" format="4">
      <pivotArea type="data" outline="0" fieldPosition="0">
        <references count="2">
          <reference field="4294967294" count="1" selected="0">
            <x v="1"/>
          </reference>
          <reference field="8" count="1" selected="0">
            <x v="1"/>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8" count="1" selected="0">
            <x v="0"/>
          </reference>
        </references>
      </pivotArea>
    </chartFormat>
    <chartFormat chart="16" format="13">
      <pivotArea type="data" outline="0" fieldPosition="0">
        <references count="2">
          <reference field="4294967294" count="1" selected="0">
            <x v="0"/>
          </reference>
          <reference field="8" count="1" selected="0">
            <x v="1"/>
          </reference>
        </references>
      </pivotArea>
    </chartFormat>
    <chartFormat chart="16" format="14" series="1">
      <pivotArea type="data" outline="0" fieldPosition="0">
        <references count="1">
          <reference field="4294967294" count="1" selected="0">
            <x v="1"/>
          </reference>
        </references>
      </pivotArea>
    </chartFormat>
    <chartFormat chart="16" format="15">
      <pivotArea type="data" outline="0" fieldPosition="0">
        <references count="2">
          <reference field="4294967294" count="1" selected="0">
            <x v="1"/>
          </reference>
          <reference field="8" count="1" selected="0">
            <x v="0"/>
          </reference>
        </references>
      </pivotArea>
    </chartFormat>
    <chartFormat chart="16" format="16">
      <pivotArea type="data" outline="0" fieldPosition="0">
        <references count="2">
          <reference field="4294967294" count="1" selected="0">
            <x v="1"/>
          </reference>
          <reference field="8" count="1" selected="0">
            <x v="1"/>
          </reference>
        </references>
      </pivotArea>
    </chartFormat>
    <chartFormat chart="14" format="5">
      <pivotArea type="data" outline="0" fieldPosition="0">
        <references count="2">
          <reference field="4294967294" count="1" selected="0">
            <x v="0"/>
          </reference>
          <reference field="8"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9BD097-BDDF-4934-8AC7-E890ED6CDF49}" sourceName="Year">
  <pivotTables>
    <pivotTable tabId="2" name="PivotTable1"/>
    <pivotTable tabId="2" name="PivotTable5"/>
    <pivotTable tabId="2" name="PivotTable8"/>
    <pivotTable tabId="2" name="PivotTable2"/>
    <pivotTable tabId="2" name="PivotTable3"/>
    <pivotTable tabId="2" name="PivotTable4"/>
  </pivotTables>
  <data>
    <tabular pivotCacheId="508695015">
      <items count="5">
        <i x="0"/>
        <i x="1"/>
        <i x="2" s="1"/>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39B8CDC-4973-4BF2-BAA4-31A2DE65B2CC}" sourceName="Year">
  <pivotTables>
    <pivotTable tabId="2" name="PivotTable6"/>
    <pivotTable tabId="2" name="PivotTable7"/>
  </pivotTables>
  <data>
    <tabular pivotCacheId="1765616474">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2275E0B2-25D1-4B7D-88F2-F2F56A50BC89}" sourceName="Year">
  <pivotTables>
    <pivotTable tabId="2" name="PivotTable10"/>
    <pivotTable tabId="2" name="PivotTable11"/>
    <pivotTable tabId="2" name="PivotTable12"/>
    <pivotTable tabId="2" name="PivotTable14"/>
    <pivotTable tabId="2" name="PivotTable15"/>
    <pivotTable tabId="2" name="PivotTable16"/>
    <pivotTable tabId="2" name="PivotTable9"/>
    <pivotTable tabId="2" name="PivotTable17"/>
  </pivotTables>
  <data>
    <tabular pivotCacheId="1888311994">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F5D2A08-3DED-448F-89C5-330C976540A5}" cache="Slicer_Year" caption="Year" rowHeight="234950"/>
  <slicer name="Year 2" xr10:uid="{7FF6ECC0-06B8-4ABB-8678-8867747D1002}" cache="Slicer_Year1" caption="Year" rowHeight="234950"/>
  <slicer name="Year 4" xr10:uid="{0215FCAA-E935-4BD2-ADB9-7A886502B229}" cache="Slicer_Year2" caption="Year" columnCount="5" showCaption="0"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340EC7E-D7E7-4FB9-BD48-C0E660267FCB}" cache="Slicer_Year" caption="Year" columnCount="5" showCaption="0" style="Slicer Style 1" lockedPosition="1"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C23B6F83-80A8-462E-9EC5-90DA879EBE74}" cache="Slicer_Year1" caption="Year" columnCount="5" showCaption="0" style="Slicer Style 1" lockedPosition="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F554FAE8-C3F9-40D8-820A-91BC2BA69C77}" cache="Slicer_Year2" caption="Year" columnCount="5" showCaption="0" style="Slicer Style 1"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2BF1-6DA6-4894-AD3F-CC8BEC277196}">
  <sheetPr>
    <pageSetUpPr fitToPage="1"/>
  </sheetPr>
  <dimension ref="A1:Z3116"/>
  <sheetViews>
    <sheetView workbookViewId="0">
      <selection activeCell="G25" sqref="G25"/>
    </sheetView>
  </sheetViews>
  <sheetFormatPr defaultRowHeight="14.4" x14ac:dyDescent="0.3"/>
  <cols>
    <col min="1" max="1" width="13.21875" style="2" bestFit="1" customWidth="1"/>
    <col min="2" max="2" width="5" style="2" bestFit="1" customWidth="1"/>
    <col min="3" max="3" width="6.77734375" style="2" bestFit="1" customWidth="1"/>
    <col min="4" max="4" width="8.44140625" style="2" bestFit="1" customWidth="1"/>
    <col min="5" max="5" width="15.88671875" style="2" bestFit="1" customWidth="1"/>
    <col min="6" max="6" width="14.77734375" style="2" bestFit="1" customWidth="1"/>
    <col min="7" max="7" width="26.109375" style="2" bestFit="1" customWidth="1"/>
    <col min="8" max="8" width="10.109375" style="2" bestFit="1" customWidth="1"/>
    <col min="9" max="9" width="12.33203125" style="2" bestFit="1" customWidth="1"/>
    <col min="10" max="10" width="7.88671875" style="2" bestFit="1" customWidth="1"/>
    <col min="11" max="11" width="8" style="2" bestFit="1" customWidth="1"/>
    <col min="12" max="12" width="8.88671875" style="2"/>
    <col min="13" max="13" width="5" style="2" bestFit="1" customWidth="1"/>
    <col min="14" max="14" width="6.44140625" style="2" bestFit="1" customWidth="1"/>
    <col min="15" max="15" width="13.88671875" style="2" bestFit="1" customWidth="1"/>
    <col min="16" max="16" width="22.6640625" style="2" bestFit="1" customWidth="1"/>
    <col min="17" max="17" width="6.6640625" style="2" bestFit="1" customWidth="1"/>
    <col min="18" max="18" width="7.109375" style="2" bestFit="1" customWidth="1"/>
    <col min="19" max="19" width="12.77734375" style="2" bestFit="1" customWidth="1"/>
    <col min="20" max="20" width="13.88671875" style="2" bestFit="1" customWidth="1"/>
    <col min="21" max="21" width="17.88671875" style="2" bestFit="1" customWidth="1"/>
    <col min="22" max="22" width="8.88671875" style="2"/>
    <col min="23" max="23" width="5" style="2" bestFit="1" customWidth="1"/>
    <col min="24" max="24" width="14" style="2" bestFit="1" customWidth="1"/>
    <col min="25" max="25" width="7.44140625" style="2" bestFit="1" customWidth="1"/>
    <col min="26" max="26" width="7" style="2" bestFit="1" customWidth="1"/>
    <col min="27" max="16384" width="8.88671875" style="2"/>
  </cols>
  <sheetData>
    <row r="1" spans="1:26" s="1" customFormat="1" x14ac:dyDescent="0.3">
      <c r="A1" s="4" t="s">
        <v>52</v>
      </c>
      <c r="B1" s="4" t="s">
        <v>0</v>
      </c>
      <c r="C1" s="4" t="s">
        <v>1</v>
      </c>
      <c r="D1" s="4" t="s">
        <v>53</v>
      </c>
      <c r="E1" s="4" t="s">
        <v>54</v>
      </c>
      <c r="F1" s="4" t="s">
        <v>55</v>
      </c>
      <c r="G1" s="4" t="s">
        <v>56</v>
      </c>
      <c r="H1" s="4" t="s">
        <v>57</v>
      </c>
      <c r="I1" s="4" t="s">
        <v>58</v>
      </c>
      <c r="J1" s="4" t="s">
        <v>44</v>
      </c>
      <c r="K1" s="4" t="s">
        <v>45</v>
      </c>
      <c r="M1" s="6" t="s">
        <v>0</v>
      </c>
      <c r="N1" s="6" t="s">
        <v>1</v>
      </c>
      <c r="O1" s="6" t="s">
        <v>2</v>
      </c>
      <c r="P1" s="6" t="s">
        <v>3</v>
      </c>
      <c r="Q1" s="6" t="s">
        <v>4</v>
      </c>
      <c r="R1" s="6" t="s">
        <v>5</v>
      </c>
      <c r="S1" s="6" t="s">
        <v>6</v>
      </c>
      <c r="T1" s="6" t="s">
        <v>7</v>
      </c>
      <c r="U1" s="6" t="s">
        <v>8</v>
      </c>
      <c r="W1" s="5" t="s">
        <v>0</v>
      </c>
      <c r="X1" s="5" t="s">
        <v>43</v>
      </c>
      <c r="Y1" s="5" t="s">
        <v>44</v>
      </c>
      <c r="Z1" s="5" t="s">
        <v>45</v>
      </c>
    </row>
    <row r="2" spans="1:26" x14ac:dyDescent="0.3">
      <c r="A2" s="2" t="s">
        <v>59</v>
      </c>
      <c r="B2" s="2">
        <v>2020</v>
      </c>
      <c r="C2" s="2" t="s">
        <v>31</v>
      </c>
      <c r="D2" s="2" t="s">
        <v>60</v>
      </c>
      <c r="E2" s="2" t="s">
        <v>61</v>
      </c>
      <c r="F2" s="2" t="s">
        <v>62</v>
      </c>
      <c r="G2" s="2" t="s">
        <v>63</v>
      </c>
      <c r="H2" s="2" t="s">
        <v>64</v>
      </c>
      <c r="I2" s="2" t="s">
        <v>65</v>
      </c>
      <c r="J2" s="2">
        <v>350</v>
      </c>
      <c r="K2" s="2">
        <v>500.5</v>
      </c>
      <c r="M2" s="2">
        <v>2020</v>
      </c>
      <c r="N2" s="2" t="s">
        <v>9</v>
      </c>
      <c r="O2" s="2" t="s">
        <v>10</v>
      </c>
      <c r="P2" s="2" t="s">
        <v>11</v>
      </c>
      <c r="Q2" s="3">
        <v>3566</v>
      </c>
      <c r="R2" s="3">
        <v>5493</v>
      </c>
      <c r="S2" s="3">
        <v>5127</v>
      </c>
      <c r="T2" s="3">
        <v>1099</v>
      </c>
      <c r="U2" s="2" t="s">
        <v>40</v>
      </c>
      <c r="W2" s="2">
        <v>2020</v>
      </c>
      <c r="X2" s="2" t="s">
        <v>46</v>
      </c>
      <c r="Y2" s="2">
        <v>364236</v>
      </c>
      <c r="Z2" s="2">
        <v>501558</v>
      </c>
    </row>
    <row r="3" spans="1:26" x14ac:dyDescent="0.3">
      <c r="A3" s="2" t="s">
        <v>59</v>
      </c>
      <c r="B3" s="2">
        <v>2020</v>
      </c>
      <c r="C3" s="2" t="s">
        <v>31</v>
      </c>
      <c r="D3" s="2" t="s">
        <v>60</v>
      </c>
      <c r="E3" s="2" t="s">
        <v>61</v>
      </c>
      <c r="F3" s="2" t="s">
        <v>62</v>
      </c>
      <c r="G3" s="2" t="s">
        <v>63</v>
      </c>
      <c r="H3" s="2" t="s">
        <v>64</v>
      </c>
      <c r="I3" s="2" t="s">
        <v>65</v>
      </c>
      <c r="J3" s="2">
        <v>344</v>
      </c>
      <c r="K3" s="2">
        <v>491.92</v>
      </c>
      <c r="M3" s="2">
        <v>2020</v>
      </c>
      <c r="N3" s="2" t="s">
        <v>9</v>
      </c>
      <c r="O3" s="2" t="s">
        <v>10</v>
      </c>
      <c r="P3" s="2" t="s">
        <v>12</v>
      </c>
      <c r="Q3" s="3">
        <v>2498</v>
      </c>
      <c r="R3" s="3">
        <v>9600</v>
      </c>
      <c r="S3" s="3">
        <v>8960</v>
      </c>
      <c r="T3" s="3">
        <v>1920</v>
      </c>
      <c r="U3" s="2" t="s">
        <v>40</v>
      </c>
      <c r="W3" s="2">
        <v>2020</v>
      </c>
      <c r="X3" s="2" t="s">
        <v>47</v>
      </c>
      <c r="Y3" s="2">
        <v>197480</v>
      </c>
      <c r="Z3" s="2">
        <v>360898</v>
      </c>
    </row>
    <row r="4" spans="1:26" x14ac:dyDescent="0.3">
      <c r="A4" s="2" t="s">
        <v>66</v>
      </c>
      <c r="B4" s="2">
        <v>2020</v>
      </c>
      <c r="C4" s="2" t="s">
        <v>31</v>
      </c>
      <c r="D4" s="2" t="s">
        <v>60</v>
      </c>
      <c r="E4" s="2" t="s">
        <v>61</v>
      </c>
      <c r="F4" s="2" t="s">
        <v>62</v>
      </c>
      <c r="G4" s="2" t="s">
        <v>63</v>
      </c>
      <c r="H4" s="2" t="s">
        <v>64</v>
      </c>
      <c r="I4" s="2" t="s">
        <v>67</v>
      </c>
      <c r="J4" s="2">
        <v>236</v>
      </c>
      <c r="K4" s="2">
        <v>337.48</v>
      </c>
      <c r="M4" s="2">
        <v>2020</v>
      </c>
      <c r="N4" s="2" t="s">
        <v>9</v>
      </c>
      <c r="O4" s="2" t="s">
        <v>13</v>
      </c>
      <c r="P4" s="2" t="s">
        <v>14</v>
      </c>
      <c r="Q4" s="3">
        <v>1245</v>
      </c>
      <c r="R4" s="3">
        <v>5493</v>
      </c>
      <c r="S4" s="3">
        <v>5126</v>
      </c>
      <c r="T4" s="3">
        <v>1099</v>
      </c>
      <c r="U4" s="2" t="s">
        <v>40</v>
      </c>
      <c r="W4" s="2">
        <v>2020</v>
      </c>
      <c r="X4" s="2" t="s">
        <v>48</v>
      </c>
      <c r="Y4" s="2">
        <v>187412</v>
      </c>
      <c r="Z4" s="2">
        <v>227490</v>
      </c>
    </row>
    <row r="5" spans="1:26" x14ac:dyDescent="0.3">
      <c r="A5" s="2" t="s">
        <v>66</v>
      </c>
      <c r="B5" s="2">
        <v>2020</v>
      </c>
      <c r="C5" s="2" t="s">
        <v>31</v>
      </c>
      <c r="D5" s="2" t="s">
        <v>60</v>
      </c>
      <c r="E5" s="2" t="s">
        <v>61</v>
      </c>
      <c r="F5" s="2" t="s">
        <v>62</v>
      </c>
      <c r="G5" s="2" t="s">
        <v>63</v>
      </c>
      <c r="H5" s="2" t="s">
        <v>64</v>
      </c>
      <c r="I5" s="2" t="s">
        <v>67</v>
      </c>
      <c r="J5" s="2">
        <v>284</v>
      </c>
      <c r="K5" s="2">
        <v>406.12</v>
      </c>
      <c r="M5" s="2">
        <v>2020</v>
      </c>
      <c r="N5" s="2" t="s">
        <v>9</v>
      </c>
      <c r="O5" s="2" t="s">
        <v>15</v>
      </c>
      <c r="P5" s="2" t="s">
        <v>16</v>
      </c>
      <c r="Q5" s="2">
        <v>644</v>
      </c>
      <c r="R5" s="3">
        <v>6892</v>
      </c>
      <c r="S5" s="3">
        <v>6433</v>
      </c>
      <c r="T5" s="3">
        <v>1378</v>
      </c>
      <c r="U5" s="2" t="s">
        <v>40</v>
      </c>
      <c r="W5" s="2">
        <v>2020</v>
      </c>
      <c r="X5" s="2" t="s">
        <v>49</v>
      </c>
      <c r="Y5" s="2">
        <v>167840</v>
      </c>
      <c r="Z5" s="2">
        <v>281796</v>
      </c>
    </row>
    <row r="6" spans="1:26" x14ac:dyDescent="0.3">
      <c r="A6" s="2" t="s">
        <v>68</v>
      </c>
      <c r="B6" s="2">
        <v>2020</v>
      </c>
      <c r="C6" s="2" t="s">
        <v>31</v>
      </c>
      <c r="D6" s="2" t="s">
        <v>60</v>
      </c>
      <c r="E6" s="2" t="s">
        <v>61</v>
      </c>
      <c r="F6" s="2" t="s">
        <v>62</v>
      </c>
      <c r="G6" s="2" t="s">
        <v>63</v>
      </c>
      <c r="H6" s="2" t="s">
        <v>64</v>
      </c>
      <c r="I6" s="2" t="s">
        <v>67</v>
      </c>
      <c r="J6" s="2">
        <v>238</v>
      </c>
      <c r="K6" s="2">
        <v>340.34</v>
      </c>
      <c r="M6" s="2">
        <v>2020</v>
      </c>
      <c r="N6" s="2" t="s">
        <v>9</v>
      </c>
      <c r="O6" s="2" t="s">
        <v>17</v>
      </c>
      <c r="P6" s="2" t="s">
        <v>18</v>
      </c>
      <c r="Q6" s="2">
        <v>643</v>
      </c>
      <c r="R6" s="3">
        <v>7700</v>
      </c>
      <c r="S6" s="3">
        <v>7840</v>
      </c>
      <c r="T6" s="3">
        <v>1540</v>
      </c>
      <c r="U6" s="2" t="s">
        <v>40</v>
      </c>
      <c r="W6" s="2">
        <v>2020</v>
      </c>
      <c r="X6" s="2" t="s">
        <v>50</v>
      </c>
      <c r="Y6" s="2">
        <v>126472</v>
      </c>
      <c r="Z6" s="2">
        <v>206265</v>
      </c>
    </row>
    <row r="7" spans="1:26" x14ac:dyDescent="0.3">
      <c r="A7" s="2" t="s">
        <v>59</v>
      </c>
      <c r="B7" s="2">
        <v>2020</v>
      </c>
      <c r="C7" s="2" t="s">
        <v>31</v>
      </c>
      <c r="D7" s="2" t="s">
        <v>60</v>
      </c>
      <c r="E7" s="2" t="s">
        <v>61</v>
      </c>
      <c r="F7" s="2" t="s">
        <v>62</v>
      </c>
      <c r="G7" s="2" t="s">
        <v>63</v>
      </c>
      <c r="H7" s="2" t="s">
        <v>64</v>
      </c>
      <c r="I7" s="2" t="s">
        <v>67</v>
      </c>
      <c r="J7" s="2">
        <v>280</v>
      </c>
      <c r="K7" s="2">
        <v>400.4</v>
      </c>
      <c r="M7" s="2">
        <v>2020</v>
      </c>
      <c r="N7" s="2" t="s">
        <v>9</v>
      </c>
      <c r="O7" s="2" t="s">
        <v>15</v>
      </c>
      <c r="P7" s="2" t="s">
        <v>19</v>
      </c>
      <c r="Q7" s="2">
        <v>455</v>
      </c>
      <c r="R7" s="3">
        <v>5265</v>
      </c>
      <c r="S7" s="3">
        <v>5128</v>
      </c>
      <c r="T7" s="3">
        <v>1053</v>
      </c>
      <c r="U7" s="2" t="s">
        <v>40</v>
      </c>
      <c r="W7" s="2">
        <v>2020</v>
      </c>
      <c r="X7" s="2" t="s">
        <v>51</v>
      </c>
      <c r="Y7" s="2">
        <v>125960</v>
      </c>
      <c r="Z7" s="2">
        <v>202419</v>
      </c>
    </row>
    <row r="8" spans="1:26" x14ac:dyDescent="0.3">
      <c r="A8" s="2" t="s">
        <v>59</v>
      </c>
      <c r="B8" s="2">
        <v>2020</v>
      </c>
      <c r="C8" s="2" t="s">
        <v>31</v>
      </c>
      <c r="D8" s="2" t="s">
        <v>60</v>
      </c>
      <c r="E8" s="2" t="s">
        <v>61</v>
      </c>
      <c r="F8" s="2" t="s">
        <v>62</v>
      </c>
      <c r="G8" s="2" t="s">
        <v>63</v>
      </c>
      <c r="H8" s="2" t="s">
        <v>64</v>
      </c>
      <c r="I8" s="2" t="s">
        <v>67</v>
      </c>
      <c r="J8" s="2">
        <v>208</v>
      </c>
      <c r="K8" s="2">
        <v>297.44</v>
      </c>
      <c r="M8" s="2">
        <v>2020</v>
      </c>
      <c r="N8" s="2" t="s">
        <v>9</v>
      </c>
      <c r="O8" s="2" t="s">
        <v>17</v>
      </c>
      <c r="P8" s="2" t="s">
        <v>41</v>
      </c>
      <c r="Q8" s="2">
        <v>345</v>
      </c>
      <c r="R8" s="3">
        <v>9016</v>
      </c>
      <c r="S8" s="3">
        <v>7840</v>
      </c>
      <c r="T8" s="3">
        <v>1803</v>
      </c>
      <c r="U8" s="2" t="s">
        <v>40</v>
      </c>
      <c r="W8" s="2">
        <v>2021</v>
      </c>
      <c r="X8" s="2" t="s">
        <v>46</v>
      </c>
      <c r="Y8" s="2">
        <v>342724</v>
      </c>
      <c r="Z8" s="2">
        <v>509978</v>
      </c>
    </row>
    <row r="9" spans="1:26" x14ac:dyDescent="0.3">
      <c r="A9" s="2" t="s">
        <v>66</v>
      </c>
      <c r="B9" s="2">
        <v>2020</v>
      </c>
      <c r="C9" s="2" t="s">
        <v>31</v>
      </c>
      <c r="D9" s="2" t="s">
        <v>60</v>
      </c>
      <c r="E9" s="2" t="s">
        <v>61</v>
      </c>
      <c r="F9" s="2" t="s">
        <v>62</v>
      </c>
      <c r="G9" s="2" t="s">
        <v>63</v>
      </c>
      <c r="H9" s="2" t="s">
        <v>64</v>
      </c>
      <c r="I9" s="2" t="s">
        <v>65</v>
      </c>
      <c r="J9" s="2">
        <v>354</v>
      </c>
      <c r="K9" s="2">
        <v>526.24</v>
      </c>
      <c r="M9" s="2">
        <v>2020</v>
      </c>
      <c r="N9" s="2" t="s">
        <v>9</v>
      </c>
      <c r="O9" s="2" t="s">
        <v>13</v>
      </c>
      <c r="P9" s="2" t="s">
        <v>20</v>
      </c>
      <c r="Q9" s="2">
        <v>122</v>
      </c>
      <c r="R9" s="3">
        <v>2697</v>
      </c>
      <c r="S9" s="2">
        <v>112</v>
      </c>
      <c r="T9" s="2">
        <v>539</v>
      </c>
      <c r="U9" s="2" t="s">
        <v>40</v>
      </c>
      <c r="W9" s="2">
        <v>2021</v>
      </c>
      <c r="X9" s="2" t="s">
        <v>47</v>
      </c>
      <c r="Y9" s="2">
        <v>238460</v>
      </c>
      <c r="Z9" s="2">
        <v>280188</v>
      </c>
    </row>
    <row r="10" spans="1:26" x14ac:dyDescent="0.3">
      <c r="A10" s="2" t="s">
        <v>59</v>
      </c>
      <c r="B10" s="2">
        <v>2020</v>
      </c>
      <c r="C10" s="2" t="s">
        <v>31</v>
      </c>
      <c r="D10" s="2" t="s">
        <v>60</v>
      </c>
      <c r="E10" s="2" t="s">
        <v>61</v>
      </c>
      <c r="F10" s="2" t="s">
        <v>62</v>
      </c>
      <c r="G10" s="2" t="s">
        <v>63</v>
      </c>
      <c r="H10" s="2" t="s">
        <v>64</v>
      </c>
      <c r="I10" s="2" t="s">
        <v>65</v>
      </c>
      <c r="J10" s="2">
        <v>348</v>
      </c>
      <c r="K10" s="2">
        <v>526.24</v>
      </c>
      <c r="M10" s="2">
        <v>2020</v>
      </c>
      <c r="N10" s="2" t="s">
        <v>9</v>
      </c>
      <c r="O10" s="2" t="s">
        <v>21</v>
      </c>
      <c r="P10" s="2" t="s">
        <v>22</v>
      </c>
      <c r="Q10" s="2">
        <v>78</v>
      </c>
      <c r="R10" s="3">
        <v>5493</v>
      </c>
      <c r="S10" s="3">
        <v>5126</v>
      </c>
      <c r="T10" s="3">
        <v>1099</v>
      </c>
      <c r="U10" s="2" t="s">
        <v>40</v>
      </c>
      <c r="W10" s="2">
        <v>2021</v>
      </c>
      <c r="X10" s="2" t="s">
        <v>48</v>
      </c>
      <c r="Y10" s="2">
        <v>231288</v>
      </c>
      <c r="Z10" s="2">
        <v>209587</v>
      </c>
    </row>
    <row r="11" spans="1:26" x14ac:dyDescent="0.3">
      <c r="A11" s="2" t="s">
        <v>68</v>
      </c>
      <c r="B11" s="2">
        <v>2020</v>
      </c>
      <c r="C11" s="2" t="s">
        <v>31</v>
      </c>
      <c r="D11" s="2" t="s">
        <v>60</v>
      </c>
      <c r="E11" s="2" t="s">
        <v>61</v>
      </c>
      <c r="F11" s="2" t="s">
        <v>62</v>
      </c>
      <c r="G11" s="2" t="s">
        <v>63</v>
      </c>
      <c r="H11" s="2" t="s">
        <v>64</v>
      </c>
      <c r="I11" s="2" t="s">
        <v>65</v>
      </c>
      <c r="J11" s="2">
        <v>342</v>
      </c>
      <c r="K11" s="2">
        <v>526.24</v>
      </c>
      <c r="M11" s="2">
        <v>2020</v>
      </c>
      <c r="N11" s="2" t="s">
        <v>9</v>
      </c>
      <c r="O11" s="2" t="s">
        <v>21</v>
      </c>
      <c r="P11" s="2" t="s">
        <v>23</v>
      </c>
      <c r="Q11" s="2">
        <v>76</v>
      </c>
      <c r="R11" s="3">
        <v>5492</v>
      </c>
      <c r="S11" s="3">
        <v>5126</v>
      </c>
      <c r="T11" s="3">
        <v>1098</v>
      </c>
      <c r="U11" s="2" t="s">
        <v>40</v>
      </c>
      <c r="W11" s="2">
        <v>2021</v>
      </c>
      <c r="X11" s="2" t="s">
        <v>49</v>
      </c>
      <c r="Y11" s="2">
        <v>210228</v>
      </c>
      <c r="Z11" s="2">
        <v>273633</v>
      </c>
    </row>
    <row r="12" spans="1:26" x14ac:dyDescent="0.3">
      <c r="A12" s="2" t="s">
        <v>69</v>
      </c>
      <c r="B12" s="2">
        <v>2020</v>
      </c>
      <c r="C12" s="2" t="s">
        <v>31</v>
      </c>
      <c r="D12" s="2" t="s">
        <v>60</v>
      </c>
      <c r="E12" s="2" t="s">
        <v>61</v>
      </c>
      <c r="F12" s="2" t="s">
        <v>62</v>
      </c>
      <c r="G12" s="2" t="s">
        <v>63</v>
      </c>
      <c r="H12" s="2" t="s">
        <v>64</v>
      </c>
      <c r="I12" s="2" t="s">
        <v>67</v>
      </c>
      <c r="J12" s="2">
        <v>677</v>
      </c>
      <c r="K12" s="2">
        <v>968.11</v>
      </c>
      <c r="M12" s="2">
        <v>2020</v>
      </c>
      <c r="N12" s="2" t="s">
        <v>9</v>
      </c>
      <c r="O12" s="2" t="s">
        <v>21</v>
      </c>
      <c r="P12" s="2" t="s">
        <v>24</v>
      </c>
      <c r="Q12" s="2">
        <v>46</v>
      </c>
      <c r="R12" s="2">
        <v>240</v>
      </c>
      <c r="S12" s="2">
        <v>224</v>
      </c>
      <c r="T12" s="2">
        <v>48</v>
      </c>
      <c r="U12" s="2" t="s">
        <v>40</v>
      </c>
      <c r="W12" s="2">
        <v>2021</v>
      </c>
      <c r="X12" s="2" t="s">
        <v>51</v>
      </c>
      <c r="Y12" s="2">
        <v>135984</v>
      </c>
      <c r="Z12" s="2">
        <v>204158</v>
      </c>
    </row>
    <row r="13" spans="1:26" x14ac:dyDescent="0.3">
      <c r="A13" s="2" t="s">
        <v>68</v>
      </c>
      <c r="B13" s="2">
        <v>2020</v>
      </c>
      <c r="C13" s="2" t="s">
        <v>31</v>
      </c>
      <c r="D13" s="2" t="s">
        <v>60</v>
      </c>
      <c r="E13" s="2" t="s">
        <v>61</v>
      </c>
      <c r="F13" s="2" t="s">
        <v>62</v>
      </c>
      <c r="G13" s="2" t="s">
        <v>63</v>
      </c>
      <c r="H13" s="2" t="s">
        <v>64</v>
      </c>
      <c r="I13" s="2" t="s">
        <v>67</v>
      </c>
      <c r="J13" s="2">
        <v>710</v>
      </c>
      <c r="K13" s="2">
        <v>1015.3</v>
      </c>
      <c r="M13" s="2">
        <v>2020</v>
      </c>
      <c r="N13" s="2" t="s">
        <v>9</v>
      </c>
      <c r="O13" s="2" t="s">
        <v>21</v>
      </c>
      <c r="P13" s="2" t="s">
        <v>25</v>
      </c>
      <c r="Q13" s="2">
        <v>34</v>
      </c>
      <c r="R13" s="3">
        <v>5492</v>
      </c>
      <c r="S13" s="3">
        <v>5126</v>
      </c>
      <c r="T13" s="3">
        <v>1098</v>
      </c>
      <c r="U13" s="2" t="s">
        <v>40</v>
      </c>
      <c r="W13" s="2">
        <v>2021</v>
      </c>
      <c r="X13" s="2" t="s">
        <v>50</v>
      </c>
      <c r="Y13" s="2">
        <v>128888</v>
      </c>
      <c r="Z13" s="2">
        <v>275347</v>
      </c>
    </row>
    <row r="14" spans="1:26" x14ac:dyDescent="0.3">
      <c r="A14" s="2" t="s">
        <v>66</v>
      </c>
      <c r="B14" s="2">
        <v>2020</v>
      </c>
      <c r="C14" s="2" t="s">
        <v>31</v>
      </c>
      <c r="D14" s="2" t="s">
        <v>60</v>
      </c>
      <c r="E14" s="2" t="s">
        <v>61</v>
      </c>
      <c r="F14" s="2" t="s">
        <v>62</v>
      </c>
      <c r="G14" s="2" t="s">
        <v>63</v>
      </c>
      <c r="H14" s="2" t="s">
        <v>64</v>
      </c>
      <c r="I14" s="2" t="s">
        <v>67</v>
      </c>
      <c r="J14" s="2">
        <v>763</v>
      </c>
      <c r="K14" s="2">
        <v>1091.0899999999999</v>
      </c>
      <c r="M14" s="2">
        <v>2020</v>
      </c>
      <c r="N14" s="2" t="s">
        <v>9</v>
      </c>
      <c r="O14" s="2" t="s">
        <v>13</v>
      </c>
      <c r="P14" s="2" t="s">
        <v>26</v>
      </c>
      <c r="Q14" s="2">
        <v>7</v>
      </c>
      <c r="R14" s="3">
        <v>3666</v>
      </c>
      <c r="S14" s="2">
        <v>224</v>
      </c>
      <c r="T14" s="2">
        <v>733</v>
      </c>
      <c r="U14" s="2" t="s">
        <v>40</v>
      </c>
      <c r="W14" s="2">
        <v>2022</v>
      </c>
      <c r="X14" s="2" t="s">
        <v>46</v>
      </c>
      <c r="Y14" s="2">
        <v>365892</v>
      </c>
      <c r="Z14" s="2">
        <v>524450</v>
      </c>
    </row>
    <row r="15" spans="1:26" x14ac:dyDescent="0.3">
      <c r="A15" s="2" t="s">
        <v>66</v>
      </c>
      <c r="B15" s="2">
        <v>2020</v>
      </c>
      <c r="C15" s="2" t="s">
        <v>31</v>
      </c>
      <c r="D15" s="2" t="s">
        <v>60</v>
      </c>
      <c r="E15" s="2" t="s">
        <v>61</v>
      </c>
      <c r="F15" s="2" t="s">
        <v>62</v>
      </c>
      <c r="G15" s="2" t="s">
        <v>63</v>
      </c>
      <c r="H15" s="2" t="s">
        <v>64</v>
      </c>
      <c r="I15" s="2" t="s">
        <v>65</v>
      </c>
      <c r="J15" s="2">
        <v>351</v>
      </c>
      <c r="K15" s="2">
        <v>501.93</v>
      </c>
      <c r="M15" s="2">
        <v>2020</v>
      </c>
      <c r="N15" s="2" t="s">
        <v>9</v>
      </c>
      <c r="O15" s="2" t="s">
        <v>27</v>
      </c>
      <c r="P15" s="2" t="s">
        <v>27</v>
      </c>
      <c r="Q15" s="2">
        <v>3</v>
      </c>
      <c r="R15" s="3">
        <v>7260</v>
      </c>
      <c r="S15" s="3">
        <v>7392</v>
      </c>
      <c r="T15" s="3">
        <v>1452</v>
      </c>
      <c r="U15" s="2" t="s">
        <v>40</v>
      </c>
      <c r="W15" s="2">
        <v>2022</v>
      </c>
      <c r="X15" s="2" t="s">
        <v>48</v>
      </c>
      <c r="Y15" s="2">
        <v>188312</v>
      </c>
      <c r="Z15" s="2">
        <v>201424</v>
      </c>
    </row>
    <row r="16" spans="1:26" x14ac:dyDescent="0.3">
      <c r="A16" s="2" t="s">
        <v>68</v>
      </c>
      <c r="B16" s="2">
        <v>2020</v>
      </c>
      <c r="C16" s="2" t="s">
        <v>31</v>
      </c>
      <c r="D16" s="2" t="s">
        <v>60</v>
      </c>
      <c r="E16" s="2" t="s">
        <v>61</v>
      </c>
      <c r="F16" s="2" t="s">
        <v>62</v>
      </c>
      <c r="G16" s="2" t="s">
        <v>63</v>
      </c>
      <c r="H16" s="2" t="s">
        <v>64</v>
      </c>
      <c r="I16" s="2" t="s">
        <v>65</v>
      </c>
      <c r="J16" s="2">
        <v>345</v>
      </c>
      <c r="K16" s="2">
        <v>493.35</v>
      </c>
      <c r="M16" s="2">
        <v>2020</v>
      </c>
      <c r="N16" s="2" t="s">
        <v>9</v>
      </c>
      <c r="O16" s="2" t="s">
        <v>21</v>
      </c>
      <c r="P16" s="2" t="s">
        <v>28</v>
      </c>
      <c r="Q16" s="2">
        <v>3</v>
      </c>
      <c r="R16" s="3">
        <v>5035</v>
      </c>
      <c r="S16" s="3">
        <v>5127</v>
      </c>
      <c r="T16" s="3">
        <v>1007</v>
      </c>
      <c r="U16" s="2" t="s">
        <v>40</v>
      </c>
      <c r="W16" s="2">
        <v>2022</v>
      </c>
      <c r="X16" s="2" t="s">
        <v>47</v>
      </c>
      <c r="Y16" s="2">
        <v>387584</v>
      </c>
      <c r="Z16" s="2">
        <v>700000</v>
      </c>
    </row>
    <row r="17" spans="1:26" x14ac:dyDescent="0.3">
      <c r="A17" s="2" t="s">
        <v>59</v>
      </c>
      <c r="B17" s="2">
        <v>2020</v>
      </c>
      <c r="C17" s="2" t="s">
        <v>31</v>
      </c>
      <c r="D17" s="2" t="s">
        <v>60</v>
      </c>
      <c r="E17" s="2" t="s">
        <v>61</v>
      </c>
      <c r="F17" s="2" t="s">
        <v>62</v>
      </c>
      <c r="G17" s="2" t="s">
        <v>63</v>
      </c>
      <c r="H17" s="2" t="s">
        <v>64</v>
      </c>
      <c r="I17" s="2" t="s">
        <v>65</v>
      </c>
      <c r="J17" s="2">
        <v>339</v>
      </c>
      <c r="K17" s="2">
        <v>484.77</v>
      </c>
      <c r="M17" s="2">
        <v>2020</v>
      </c>
      <c r="N17" s="2" t="s">
        <v>29</v>
      </c>
      <c r="O17" s="2" t="s">
        <v>10</v>
      </c>
      <c r="P17" s="2" t="s">
        <v>11</v>
      </c>
      <c r="Q17" s="3">
        <v>3566</v>
      </c>
      <c r="R17" s="3">
        <v>5035</v>
      </c>
      <c r="S17" s="3">
        <v>5127</v>
      </c>
      <c r="T17" s="3">
        <v>1007</v>
      </c>
      <c r="U17" s="2" t="s">
        <v>40</v>
      </c>
      <c r="W17" s="2">
        <v>2022</v>
      </c>
      <c r="X17" s="2" t="s">
        <v>49</v>
      </c>
      <c r="Y17" s="2">
        <v>178572</v>
      </c>
      <c r="Z17" s="2">
        <v>255358</v>
      </c>
    </row>
    <row r="18" spans="1:26" x14ac:dyDescent="0.3">
      <c r="A18" s="2" t="s">
        <v>66</v>
      </c>
      <c r="B18" s="2">
        <v>2020</v>
      </c>
      <c r="C18" s="2" t="s">
        <v>31</v>
      </c>
      <c r="D18" s="2" t="s">
        <v>60</v>
      </c>
      <c r="E18" s="2" t="s">
        <v>61</v>
      </c>
      <c r="F18" s="2" t="s">
        <v>62</v>
      </c>
      <c r="G18" s="2" t="s">
        <v>63</v>
      </c>
      <c r="H18" s="2" t="s">
        <v>64</v>
      </c>
      <c r="I18" s="2" t="s">
        <v>67</v>
      </c>
      <c r="J18" s="2">
        <v>237</v>
      </c>
      <c r="K18" s="2">
        <v>338.91</v>
      </c>
      <c r="M18" s="2">
        <v>2020</v>
      </c>
      <c r="N18" s="2" t="s">
        <v>29</v>
      </c>
      <c r="O18" s="2" t="s">
        <v>10</v>
      </c>
      <c r="P18" s="2" t="s">
        <v>12</v>
      </c>
      <c r="Q18" s="3">
        <v>2498</v>
      </c>
      <c r="R18" s="3">
        <v>8800</v>
      </c>
      <c r="S18" s="3">
        <v>8960</v>
      </c>
      <c r="T18" s="3">
        <v>1760</v>
      </c>
      <c r="U18" s="2" t="s">
        <v>40</v>
      </c>
      <c r="W18" s="2">
        <v>2022</v>
      </c>
      <c r="X18" s="2" t="s">
        <v>50</v>
      </c>
      <c r="Y18" s="2">
        <v>127296</v>
      </c>
      <c r="Z18" s="2">
        <v>181256</v>
      </c>
    </row>
    <row r="19" spans="1:26" x14ac:dyDescent="0.3">
      <c r="A19" s="2" t="s">
        <v>66</v>
      </c>
      <c r="B19" s="2">
        <v>2020</v>
      </c>
      <c r="C19" s="2" t="s">
        <v>31</v>
      </c>
      <c r="D19" s="2" t="s">
        <v>60</v>
      </c>
      <c r="E19" s="2" t="s">
        <v>61</v>
      </c>
      <c r="F19" s="2" t="s">
        <v>62</v>
      </c>
      <c r="G19" s="2" t="s">
        <v>63</v>
      </c>
      <c r="H19" s="2" t="s">
        <v>64</v>
      </c>
      <c r="I19" s="2" t="s">
        <v>67</v>
      </c>
      <c r="J19" s="2">
        <v>749</v>
      </c>
      <c r="K19" s="2">
        <v>526.24</v>
      </c>
      <c r="M19" s="2">
        <v>2020</v>
      </c>
      <c r="N19" s="2" t="s">
        <v>29</v>
      </c>
      <c r="O19" s="2" t="s">
        <v>13</v>
      </c>
      <c r="P19" s="2" t="s">
        <v>14</v>
      </c>
      <c r="Q19" s="3">
        <v>1245</v>
      </c>
      <c r="R19" s="3">
        <v>5035</v>
      </c>
      <c r="S19" s="3">
        <v>5126</v>
      </c>
      <c r="T19" s="3">
        <v>1007</v>
      </c>
      <c r="U19" s="2" t="s">
        <v>40</v>
      </c>
      <c r="W19" s="2">
        <v>2022</v>
      </c>
      <c r="X19" s="2" t="s">
        <v>51</v>
      </c>
      <c r="Y19" s="2">
        <v>125136</v>
      </c>
      <c r="Z19" s="2">
        <v>199811</v>
      </c>
    </row>
    <row r="20" spans="1:26" x14ac:dyDescent="0.3">
      <c r="A20" s="2" t="s">
        <v>69</v>
      </c>
      <c r="B20" s="2">
        <v>2020</v>
      </c>
      <c r="C20" s="2" t="s">
        <v>31</v>
      </c>
      <c r="D20" s="2" t="s">
        <v>60</v>
      </c>
      <c r="E20" s="2" t="s">
        <v>61</v>
      </c>
      <c r="F20" s="2" t="s">
        <v>62</v>
      </c>
      <c r="G20" s="2" t="s">
        <v>63</v>
      </c>
      <c r="H20" s="2" t="s">
        <v>64</v>
      </c>
      <c r="I20" s="2" t="s">
        <v>67</v>
      </c>
      <c r="J20" s="2">
        <v>803</v>
      </c>
      <c r="K20" s="2">
        <v>526.24</v>
      </c>
      <c r="M20" s="2">
        <v>2020</v>
      </c>
      <c r="N20" s="2" t="s">
        <v>29</v>
      </c>
      <c r="O20" s="2" t="s">
        <v>15</v>
      </c>
      <c r="P20" s="2" t="s">
        <v>16</v>
      </c>
      <c r="Q20" s="2">
        <v>644</v>
      </c>
      <c r="R20" s="3">
        <v>6318</v>
      </c>
      <c r="S20" s="3">
        <v>6433</v>
      </c>
      <c r="T20" s="3">
        <v>1264</v>
      </c>
      <c r="U20" s="2" t="s">
        <v>40</v>
      </c>
      <c r="W20" s="2">
        <v>2023</v>
      </c>
      <c r="X20" s="2" t="s">
        <v>46</v>
      </c>
      <c r="Y20" s="2">
        <v>204528</v>
      </c>
      <c r="Z20" s="2">
        <v>292475</v>
      </c>
    </row>
    <row r="21" spans="1:26" x14ac:dyDescent="0.3">
      <c r="A21" s="2" t="s">
        <v>59</v>
      </c>
      <c r="B21" s="2">
        <v>2020</v>
      </c>
      <c r="C21" s="2" t="s">
        <v>31</v>
      </c>
      <c r="D21" s="2" t="s">
        <v>60</v>
      </c>
      <c r="E21" s="2" t="s">
        <v>61</v>
      </c>
      <c r="F21" s="2" t="s">
        <v>62</v>
      </c>
      <c r="G21" s="2" t="s">
        <v>63</v>
      </c>
      <c r="H21" s="2" t="s">
        <v>64</v>
      </c>
      <c r="I21" s="2" t="s">
        <v>67</v>
      </c>
      <c r="J21" s="2">
        <v>235</v>
      </c>
      <c r="K21" s="2">
        <v>336.05</v>
      </c>
      <c r="M21" s="2">
        <v>2020</v>
      </c>
      <c r="N21" s="2" t="s">
        <v>29</v>
      </c>
      <c r="O21" s="2" t="s">
        <v>17</v>
      </c>
      <c r="P21" s="2" t="s">
        <v>18</v>
      </c>
      <c r="Q21" s="2">
        <v>643</v>
      </c>
      <c r="R21" s="3">
        <v>7000</v>
      </c>
      <c r="S21" s="3">
        <v>7840</v>
      </c>
      <c r="T21" s="3">
        <v>1400</v>
      </c>
      <c r="U21" s="2" t="s">
        <v>40</v>
      </c>
      <c r="W21" s="2">
        <v>2023</v>
      </c>
      <c r="X21" s="2" t="s">
        <v>49</v>
      </c>
      <c r="Y21" s="2">
        <v>129304</v>
      </c>
      <c r="Z21" s="2">
        <v>184905</v>
      </c>
    </row>
    <row r="22" spans="1:26" x14ac:dyDescent="0.3">
      <c r="A22" s="2" t="s">
        <v>59</v>
      </c>
      <c r="B22" s="2">
        <v>2020</v>
      </c>
      <c r="C22" s="2" t="s">
        <v>31</v>
      </c>
      <c r="D22" s="2" t="s">
        <v>60</v>
      </c>
      <c r="E22" s="2" t="s">
        <v>61</v>
      </c>
      <c r="F22" s="2" t="s">
        <v>62</v>
      </c>
      <c r="G22" s="2" t="s">
        <v>63</v>
      </c>
      <c r="H22" s="2" t="s">
        <v>64</v>
      </c>
      <c r="I22" s="2" t="s">
        <v>67</v>
      </c>
      <c r="J22" s="2">
        <v>283</v>
      </c>
      <c r="K22" s="2">
        <v>404.69</v>
      </c>
      <c r="M22" s="2">
        <v>2020</v>
      </c>
      <c r="N22" s="2" t="s">
        <v>29</v>
      </c>
      <c r="O22" s="2" t="s">
        <v>15</v>
      </c>
      <c r="P22" s="2" t="s">
        <v>19</v>
      </c>
      <c r="Q22" s="2">
        <v>455</v>
      </c>
      <c r="R22" s="3">
        <v>4579</v>
      </c>
      <c r="S22" s="3">
        <v>5128</v>
      </c>
      <c r="T22" s="2">
        <v>916</v>
      </c>
      <c r="U22" s="2" t="s">
        <v>40</v>
      </c>
      <c r="W22" s="2">
        <v>2023</v>
      </c>
      <c r="X22" s="2" t="s">
        <v>47</v>
      </c>
      <c r="Y22" s="2">
        <v>127904</v>
      </c>
      <c r="Z22" s="2">
        <v>182903</v>
      </c>
    </row>
    <row r="23" spans="1:26" x14ac:dyDescent="0.3">
      <c r="A23" s="2" t="s">
        <v>68</v>
      </c>
      <c r="B23" s="2">
        <v>2020</v>
      </c>
      <c r="C23" s="2" t="s">
        <v>31</v>
      </c>
      <c r="D23" s="2" t="s">
        <v>60</v>
      </c>
      <c r="E23" s="2" t="s">
        <v>61</v>
      </c>
      <c r="F23" s="2" t="s">
        <v>62</v>
      </c>
      <c r="G23" s="2" t="s">
        <v>63</v>
      </c>
      <c r="H23" s="2" t="s">
        <v>64</v>
      </c>
      <c r="I23" s="2" t="s">
        <v>67</v>
      </c>
      <c r="J23" s="2">
        <v>211</v>
      </c>
      <c r="K23" s="2">
        <v>301.73</v>
      </c>
      <c r="M23" s="2">
        <v>2020</v>
      </c>
      <c r="N23" s="2" t="s">
        <v>29</v>
      </c>
      <c r="O23" s="2" t="s">
        <v>17</v>
      </c>
      <c r="P23" s="2" t="s">
        <v>41</v>
      </c>
      <c r="Q23" s="2">
        <v>345</v>
      </c>
      <c r="R23" s="3">
        <v>7000</v>
      </c>
      <c r="S23" s="3">
        <v>7840</v>
      </c>
      <c r="T23" s="3">
        <v>1400</v>
      </c>
      <c r="U23" s="2" t="s">
        <v>40</v>
      </c>
      <c r="W23" s="2">
        <v>2023</v>
      </c>
      <c r="X23" s="2" t="s">
        <v>48</v>
      </c>
      <c r="Y23" s="2">
        <v>219404</v>
      </c>
      <c r="Z23" s="2">
        <v>212627</v>
      </c>
    </row>
    <row r="24" spans="1:26" x14ac:dyDescent="0.3">
      <c r="A24" s="2" t="s">
        <v>59</v>
      </c>
      <c r="B24" s="2">
        <v>2020</v>
      </c>
      <c r="C24" s="2" t="s">
        <v>31</v>
      </c>
      <c r="D24" s="2" t="s">
        <v>60</v>
      </c>
      <c r="E24" s="2" t="s">
        <v>61</v>
      </c>
      <c r="F24" s="2" t="s">
        <v>62</v>
      </c>
      <c r="G24" s="2" t="s">
        <v>63</v>
      </c>
      <c r="H24" s="2" t="s">
        <v>64</v>
      </c>
      <c r="I24" s="2" t="s">
        <v>65</v>
      </c>
      <c r="J24" s="2">
        <v>876</v>
      </c>
      <c r="K24" s="2">
        <v>1252.68</v>
      </c>
      <c r="M24" s="2">
        <v>2020</v>
      </c>
      <c r="N24" s="2" t="s">
        <v>29</v>
      </c>
      <c r="O24" s="2" t="s">
        <v>13</v>
      </c>
      <c r="P24" s="2" t="s">
        <v>20</v>
      </c>
      <c r="Q24" s="2">
        <v>122</v>
      </c>
      <c r="R24" s="2">
        <v>100</v>
      </c>
      <c r="S24" s="2">
        <v>112</v>
      </c>
      <c r="T24" s="2">
        <v>20</v>
      </c>
      <c r="U24" s="2" t="s">
        <v>40</v>
      </c>
      <c r="W24" s="2">
        <v>2023</v>
      </c>
      <c r="X24" s="2" t="s">
        <v>51</v>
      </c>
      <c r="Y24" s="2">
        <v>73912</v>
      </c>
      <c r="Z24" s="2">
        <v>130073</v>
      </c>
    </row>
    <row r="25" spans="1:26" x14ac:dyDescent="0.3">
      <c r="A25" s="2" t="s">
        <v>59</v>
      </c>
      <c r="B25" s="2">
        <v>2020</v>
      </c>
      <c r="C25" s="2" t="s">
        <v>31</v>
      </c>
      <c r="D25" s="2" t="s">
        <v>60</v>
      </c>
      <c r="E25" s="2" t="s">
        <v>61</v>
      </c>
      <c r="F25" s="2" t="s">
        <v>62</v>
      </c>
      <c r="G25" s="2" t="s">
        <v>63</v>
      </c>
      <c r="H25" s="2" t="s">
        <v>64</v>
      </c>
      <c r="I25" s="2" t="s">
        <v>65</v>
      </c>
      <c r="J25" s="2">
        <v>877</v>
      </c>
      <c r="K25" s="2">
        <v>1254.1099999999999</v>
      </c>
      <c r="M25" s="2">
        <v>2020</v>
      </c>
      <c r="N25" s="2" t="s">
        <v>29</v>
      </c>
      <c r="O25" s="2" t="s">
        <v>21</v>
      </c>
      <c r="P25" s="2" t="s">
        <v>22</v>
      </c>
      <c r="Q25" s="2">
        <v>78</v>
      </c>
      <c r="R25" s="3">
        <v>4577</v>
      </c>
      <c r="S25" s="3">
        <v>5126</v>
      </c>
      <c r="T25" s="2">
        <v>915</v>
      </c>
      <c r="U25" s="2" t="s">
        <v>40</v>
      </c>
      <c r="W25" s="2">
        <v>2023</v>
      </c>
      <c r="X25" s="2" t="s">
        <v>50</v>
      </c>
      <c r="Y25" s="2">
        <v>71992</v>
      </c>
      <c r="Z25" s="2">
        <v>104238</v>
      </c>
    </row>
    <row r="26" spans="1:26" x14ac:dyDescent="0.3">
      <c r="A26" s="2" t="s">
        <v>59</v>
      </c>
      <c r="B26" s="2">
        <v>2020</v>
      </c>
      <c r="C26" s="2" t="s">
        <v>31</v>
      </c>
      <c r="D26" s="2" t="s">
        <v>60</v>
      </c>
      <c r="E26" s="2" t="s">
        <v>61</v>
      </c>
      <c r="F26" s="2" t="s">
        <v>62</v>
      </c>
      <c r="G26" s="2" t="s">
        <v>63</v>
      </c>
      <c r="H26" s="2" t="s">
        <v>64</v>
      </c>
      <c r="I26" s="2" t="s">
        <v>65</v>
      </c>
      <c r="J26" s="2">
        <v>878</v>
      </c>
      <c r="K26" s="2">
        <v>1255.54</v>
      </c>
      <c r="M26" s="2">
        <v>2020</v>
      </c>
      <c r="N26" s="2" t="s">
        <v>29</v>
      </c>
      <c r="O26" s="2" t="s">
        <v>21</v>
      </c>
      <c r="P26" s="2" t="s">
        <v>23</v>
      </c>
      <c r="Q26" s="2">
        <v>76</v>
      </c>
      <c r="R26" s="3">
        <v>4577</v>
      </c>
      <c r="S26" s="3">
        <v>5126</v>
      </c>
      <c r="T26" s="2">
        <v>915</v>
      </c>
      <c r="U26" s="2" t="s">
        <v>40</v>
      </c>
      <c r="W26" s="2">
        <v>2024</v>
      </c>
      <c r="X26" s="2" t="s">
        <v>46</v>
      </c>
      <c r="Y26" s="2">
        <v>190380</v>
      </c>
      <c r="Z26" s="2">
        <v>272243</v>
      </c>
    </row>
    <row r="27" spans="1:26" x14ac:dyDescent="0.3">
      <c r="A27" s="2" t="s">
        <v>68</v>
      </c>
      <c r="B27" s="2">
        <v>2020</v>
      </c>
      <c r="C27" s="2" t="s">
        <v>31</v>
      </c>
      <c r="D27" s="2" t="s">
        <v>60</v>
      </c>
      <c r="E27" s="2" t="s">
        <v>61</v>
      </c>
      <c r="F27" s="2" t="s">
        <v>62</v>
      </c>
      <c r="G27" s="2" t="s">
        <v>63</v>
      </c>
      <c r="H27" s="2" t="s">
        <v>64</v>
      </c>
      <c r="I27" s="2" t="s">
        <v>67</v>
      </c>
      <c r="J27" s="2">
        <v>281</v>
      </c>
      <c r="K27" s="2">
        <v>401.83</v>
      </c>
      <c r="M27" s="2">
        <v>2020</v>
      </c>
      <c r="N27" s="2" t="s">
        <v>29</v>
      </c>
      <c r="O27" s="2" t="s">
        <v>21</v>
      </c>
      <c r="P27" s="2" t="s">
        <v>24</v>
      </c>
      <c r="Q27" s="2">
        <v>46</v>
      </c>
      <c r="R27" s="2">
        <v>200</v>
      </c>
      <c r="S27" s="2">
        <v>224</v>
      </c>
      <c r="T27" s="2">
        <v>40</v>
      </c>
      <c r="U27" s="2" t="s">
        <v>40</v>
      </c>
      <c r="W27" s="2">
        <v>2024</v>
      </c>
      <c r="X27" s="2" t="s">
        <v>48</v>
      </c>
      <c r="Y27" s="2">
        <v>112620</v>
      </c>
      <c r="Z27" s="2">
        <v>107044</v>
      </c>
    </row>
    <row r="28" spans="1:26" x14ac:dyDescent="0.3">
      <c r="A28" s="2" t="s">
        <v>66</v>
      </c>
      <c r="B28" s="2">
        <v>2020</v>
      </c>
      <c r="C28" s="2" t="s">
        <v>31</v>
      </c>
      <c r="D28" s="2" t="s">
        <v>60</v>
      </c>
      <c r="E28" s="2" t="s">
        <v>61</v>
      </c>
      <c r="F28" s="2" t="s">
        <v>62</v>
      </c>
      <c r="G28" s="2" t="s">
        <v>63</v>
      </c>
      <c r="H28" s="2" t="s">
        <v>64</v>
      </c>
      <c r="I28" s="2" t="s">
        <v>67</v>
      </c>
      <c r="J28" s="2">
        <v>772</v>
      </c>
      <c r="K28" s="2">
        <v>1103.96</v>
      </c>
      <c r="M28" s="2">
        <v>2020</v>
      </c>
      <c r="N28" s="2" t="s">
        <v>29</v>
      </c>
      <c r="O28" s="2" t="s">
        <v>21</v>
      </c>
      <c r="P28" s="2" t="s">
        <v>25</v>
      </c>
      <c r="Q28" s="2">
        <v>34</v>
      </c>
      <c r="R28" s="3">
        <v>4577</v>
      </c>
      <c r="S28" s="3">
        <v>5126</v>
      </c>
      <c r="T28" s="2">
        <v>915</v>
      </c>
      <c r="U28" s="2" t="s">
        <v>40</v>
      </c>
      <c r="W28" s="2">
        <v>2024</v>
      </c>
      <c r="X28" s="2" t="s">
        <v>47</v>
      </c>
      <c r="Y28" s="2">
        <v>109940</v>
      </c>
      <c r="Z28" s="2">
        <v>157214</v>
      </c>
    </row>
    <row r="29" spans="1:26" x14ac:dyDescent="0.3">
      <c r="A29" s="2" t="s">
        <v>59</v>
      </c>
      <c r="B29" s="2">
        <v>2020</v>
      </c>
      <c r="C29" s="2" t="s">
        <v>35</v>
      </c>
      <c r="D29" s="2" t="s">
        <v>60</v>
      </c>
      <c r="E29" s="2" t="s">
        <v>61</v>
      </c>
      <c r="F29" s="2" t="s">
        <v>62</v>
      </c>
      <c r="G29" s="2" t="s">
        <v>63</v>
      </c>
      <c r="H29" s="2" t="s">
        <v>64</v>
      </c>
      <c r="I29" s="2" t="s">
        <v>65</v>
      </c>
      <c r="J29" s="2">
        <v>290</v>
      </c>
      <c r="K29" s="2">
        <v>414.7</v>
      </c>
      <c r="M29" s="2">
        <v>2020</v>
      </c>
      <c r="N29" s="2" t="s">
        <v>29</v>
      </c>
      <c r="O29" s="2" t="s">
        <v>13</v>
      </c>
      <c r="P29" s="2" t="s">
        <v>26</v>
      </c>
      <c r="Q29" s="2">
        <v>7</v>
      </c>
      <c r="R29" s="2">
        <v>200</v>
      </c>
      <c r="S29" s="2">
        <v>224</v>
      </c>
      <c r="T29" s="2">
        <v>40</v>
      </c>
      <c r="U29" s="2" t="s">
        <v>40</v>
      </c>
      <c r="W29" s="2">
        <v>2024</v>
      </c>
      <c r="X29" s="2" t="s">
        <v>49</v>
      </c>
      <c r="Y29" s="2">
        <v>106948</v>
      </c>
      <c r="Z29" s="2">
        <v>152936</v>
      </c>
    </row>
    <row r="30" spans="1:26" x14ac:dyDescent="0.3">
      <c r="A30" s="2" t="s">
        <v>59</v>
      </c>
      <c r="B30" s="2">
        <v>2020</v>
      </c>
      <c r="C30" s="2" t="s">
        <v>35</v>
      </c>
      <c r="D30" s="2" t="s">
        <v>60</v>
      </c>
      <c r="E30" s="2" t="s">
        <v>61</v>
      </c>
      <c r="F30" s="2" t="s">
        <v>62</v>
      </c>
      <c r="G30" s="2" t="s">
        <v>63</v>
      </c>
      <c r="H30" s="2" t="s">
        <v>64</v>
      </c>
      <c r="I30" s="2" t="s">
        <v>65</v>
      </c>
      <c r="J30" s="2">
        <v>284</v>
      </c>
      <c r="K30" s="2">
        <v>406.12</v>
      </c>
      <c r="M30" s="2">
        <v>2020</v>
      </c>
      <c r="N30" s="2" t="s">
        <v>29</v>
      </c>
      <c r="O30" s="2" t="s">
        <v>21</v>
      </c>
      <c r="P30" s="2" t="s">
        <v>28</v>
      </c>
      <c r="Q30" s="2">
        <v>3</v>
      </c>
      <c r="R30" s="3">
        <v>4577</v>
      </c>
      <c r="S30" s="3">
        <v>5127</v>
      </c>
      <c r="T30" s="2">
        <v>915</v>
      </c>
      <c r="U30" s="2" t="s">
        <v>40</v>
      </c>
      <c r="W30" s="2">
        <v>2024</v>
      </c>
      <c r="X30" s="2" t="s">
        <v>51</v>
      </c>
      <c r="Y30" s="2">
        <v>62256</v>
      </c>
      <c r="Z30" s="2">
        <v>100661</v>
      </c>
    </row>
    <row r="31" spans="1:26" x14ac:dyDescent="0.3">
      <c r="A31" s="2" t="s">
        <v>70</v>
      </c>
      <c r="B31" s="2">
        <v>2020</v>
      </c>
      <c r="C31" s="2" t="s">
        <v>35</v>
      </c>
      <c r="D31" s="2" t="s">
        <v>60</v>
      </c>
      <c r="E31" s="2" t="s">
        <v>61</v>
      </c>
      <c r="F31" s="2" t="s">
        <v>62</v>
      </c>
      <c r="G31" s="2" t="s">
        <v>63</v>
      </c>
      <c r="H31" s="2" t="s">
        <v>64</v>
      </c>
      <c r="I31" s="2" t="s">
        <v>65</v>
      </c>
      <c r="J31" s="2">
        <v>278</v>
      </c>
      <c r="K31" s="2">
        <v>397.54</v>
      </c>
      <c r="M31" s="2">
        <v>2020</v>
      </c>
      <c r="N31" s="2" t="s">
        <v>29</v>
      </c>
      <c r="O31" s="2" t="s">
        <v>27</v>
      </c>
      <c r="P31" s="2" t="s">
        <v>27</v>
      </c>
      <c r="Q31" s="2">
        <v>2</v>
      </c>
      <c r="R31" s="3">
        <v>6600</v>
      </c>
      <c r="S31" s="3">
        <v>7392</v>
      </c>
      <c r="T31" s="3">
        <v>1320</v>
      </c>
      <c r="U31" s="2" t="s">
        <v>40</v>
      </c>
      <c r="W31" s="2">
        <v>2024</v>
      </c>
      <c r="X31" s="2" t="s">
        <v>50</v>
      </c>
      <c r="Y31" s="2">
        <v>62240</v>
      </c>
      <c r="Z31" s="2">
        <v>90151</v>
      </c>
    </row>
    <row r="32" spans="1:26" x14ac:dyDescent="0.3">
      <c r="A32" s="2" t="s">
        <v>66</v>
      </c>
      <c r="B32" s="2">
        <v>2020</v>
      </c>
      <c r="C32" s="2" t="s">
        <v>35</v>
      </c>
      <c r="D32" s="2" t="s">
        <v>60</v>
      </c>
      <c r="E32" s="2" t="s">
        <v>61</v>
      </c>
      <c r="F32" s="2" t="s">
        <v>62</v>
      </c>
      <c r="G32" s="2" t="s">
        <v>63</v>
      </c>
      <c r="H32" s="2" t="s">
        <v>64</v>
      </c>
      <c r="I32" s="2" t="s">
        <v>67</v>
      </c>
      <c r="J32" s="2">
        <v>212</v>
      </c>
      <c r="K32" s="2">
        <v>303.16000000000003</v>
      </c>
      <c r="M32" s="2">
        <v>2020</v>
      </c>
      <c r="N32" s="2" t="s">
        <v>30</v>
      </c>
      <c r="O32" s="2" t="s">
        <v>10</v>
      </c>
      <c r="P32" s="2" t="s">
        <v>11</v>
      </c>
      <c r="Q32" s="3">
        <v>3566</v>
      </c>
      <c r="R32" s="3">
        <v>4577</v>
      </c>
      <c r="S32" s="3">
        <v>5127</v>
      </c>
      <c r="T32" s="2">
        <v>915</v>
      </c>
      <c r="U32" s="2" t="s">
        <v>40</v>
      </c>
    </row>
    <row r="33" spans="1:21" x14ac:dyDescent="0.3">
      <c r="A33" s="2" t="s">
        <v>59</v>
      </c>
      <c r="B33" s="2">
        <v>2020</v>
      </c>
      <c r="C33" s="2" t="s">
        <v>35</v>
      </c>
      <c r="D33" s="2" t="s">
        <v>60</v>
      </c>
      <c r="E33" s="2" t="s">
        <v>61</v>
      </c>
      <c r="F33" s="2" t="s">
        <v>62</v>
      </c>
      <c r="G33" s="2" t="s">
        <v>63</v>
      </c>
      <c r="H33" s="2" t="s">
        <v>64</v>
      </c>
      <c r="I33" s="2" t="s">
        <v>67</v>
      </c>
      <c r="J33" s="2">
        <v>260</v>
      </c>
      <c r="K33" s="2">
        <v>371.8</v>
      </c>
      <c r="M33" s="2">
        <v>2020</v>
      </c>
      <c r="N33" s="2" t="s">
        <v>30</v>
      </c>
      <c r="O33" s="2" t="s">
        <v>10</v>
      </c>
      <c r="P33" s="2" t="s">
        <v>12</v>
      </c>
      <c r="Q33" s="3">
        <v>2498</v>
      </c>
      <c r="R33" s="3">
        <v>8000</v>
      </c>
      <c r="S33" s="3">
        <v>8960</v>
      </c>
      <c r="T33" s="3">
        <v>1600</v>
      </c>
      <c r="U33" s="2" t="s">
        <v>40</v>
      </c>
    </row>
    <row r="34" spans="1:21" x14ac:dyDescent="0.3">
      <c r="A34" s="2" t="s">
        <v>59</v>
      </c>
      <c r="B34" s="2">
        <v>2020</v>
      </c>
      <c r="C34" s="2" t="s">
        <v>35</v>
      </c>
      <c r="D34" s="2" t="s">
        <v>60</v>
      </c>
      <c r="E34" s="2" t="s">
        <v>61</v>
      </c>
      <c r="F34" s="2" t="s">
        <v>62</v>
      </c>
      <c r="G34" s="2" t="s">
        <v>63</v>
      </c>
      <c r="H34" s="2" t="s">
        <v>64</v>
      </c>
      <c r="I34" s="2" t="s">
        <v>67</v>
      </c>
      <c r="J34" s="2">
        <v>188</v>
      </c>
      <c r="K34" s="2">
        <v>268.83999999999997</v>
      </c>
      <c r="M34" s="2">
        <v>2020</v>
      </c>
      <c r="N34" s="2" t="s">
        <v>30</v>
      </c>
      <c r="O34" s="2" t="s">
        <v>13</v>
      </c>
      <c r="P34" s="2" t="s">
        <v>14</v>
      </c>
      <c r="Q34" s="3">
        <v>1245</v>
      </c>
      <c r="R34" s="3">
        <v>4577</v>
      </c>
      <c r="S34" s="3">
        <v>5126</v>
      </c>
      <c r="T34" s="2">
        <v>915</v>
      </c>
      <c r="U34" s="2" t="s">
        <v>40</v>
      </c>
    </row>
    <row r="35" spans="1:21" x14ac:dyDescent="0.3">
      <c r="A35" s="2" t="s">
        <v>68</v>
      </c>
      <c r="B35" s="2">
        <v>2020</v>
      </c>
      <c r="C35" s="2" t="s">
        <v>35</v>
      </c>
      <c r="D35" s="2" t="s">
        <v>60</v>
      </c>
      <c r="E35" s="2" t="s">
        <v>61</v>
      </c>
      <c r="F35" s="2" t="s">
        <v>62</v>
      </c>
      <c r="G35" s="2" t="s">
        <v>63</v>
      </c>
      <c r="H35" s="2" t="s">
        <v>64</v>
      </c>
      <c r="I35" s="2" t="s">
        <v>67</v>
      </c>
      <c r="J35" s="2">
        <v>214</v>
      </c>
      <c r="K35" s="2">
        <v>306.02</v>
      </c>
      <c r="M35" s="2">
        <v>2020</v>
      </c>
      <c r="N35" s="2" t="s">
        <v>30</v>
      </c>
      <c r="O35" s="2" t="s">
        <v>15</v>
      </c>
      <c r="P35" s="2" t="s">
        <v>16</v>
      </c>
      <c r="Q35" s="2">
        <v>644</v>
      </c>
      <c r="R35" s="3">
        <v>5744</v>
      </c>
      <c r="S35" s="3">
        <v>6433</v>
      </c>
      <c r="T35" s="3">
        <v>1149</v>
      </c>
      <c r="U35" s="2" t="s">
        <v>40</v>
      </c>
    </row>
    <row r="36" spans="1:21" x14ac:dyDescent="0.3">
      <c r="A36" s="2" t="s">
        <v>66</v>
      </c>
      <c r="B36" s="2">
        <v>2020</v>
      </c>
      <c r="C36" s="2" t="s">
        <v>35</v>
      </c>
      <c r="D36" s="2" t="s">
        <v>60</v>
      </c>
      <c r="E36" s="2" t="s">
        <v>61</v>
      </c>
      <c r="F36" s="2" t="s">
        <v>62</v>
      </c>
      <c r="G36" s="2" t="s">
        <v>63</v>
      </c>
      <c r="H36" s="2" t="s">
        <v>64</v>
      </c>
      <c r="I36" s="2" t="s">
        <v>67</v>
      </c>
      <c r="J36" s="2">
        <v>262</v>
      </c>
      <c r="K36" s="2">
        <v>374.66</v>
      </c>
      <c r="M36" s="2">
        <v>2020</v>
      </c>
      <c r="N36" s="2" t="s">
        <v>30</v>
      </c>
      <c r="O36" s="2" t="s">
        <v>17</v>
      </c>
      <c r="P36" s="2" t="s">
        <v>18</v>
      </c>
      <c r="Q36" s="2">
        <v>643</v>
      </c>
      <c r="R36" s="3">
        <v>7000</v>
      </c>
      <c r="S36" s="3">
        <v>7840</v>
      </c>
      <c r="T36" s="3">
        <v>1400</v>
      </c>
      <c r="U36" s="2" t="s">
        <v>40</v>
      </c>
    </row>
    <row r="37" spans="1:21" x14ac:dyDescent="0.3">
      <c r="A37" s="2" t="s">
        <v>68</v>
      </c>
      <c r="B37" s="2">
        <v>2020</v>
      </c>
      <c r="C37" s="2" t="s">
        <v>35</v>
      </c>
      <c r="D37" s="2" t="s">
        <v>60</v>
      </c>
      <c r="E37" s="2" t="s">
        <v>61</v>
      </c>
      <c r="F37" s="2" t="s">
        <v>62</v>
      </c>
      <c r="G37" s="2" t="s">
        <v>63</v>
      </c>
      <c r="H37" s="2" t="s">
        <v>64</v>
      </c>
      <c r="I37" s="2" t="s">
        <v>67</v>
      </c>
      <c r="J37" s="2">
        <v>190</v>
      </c>
      <c r="K37" s="2">
        <v>271.7</v>
      </c>
      <c r="M37" s="2">
        <v>2020</v>
      </c>
      <c r="N37" s="2" t="s">
        <v>30</v>
      </c>
      <c r="O37" s="2" t="s">
        <v>15</v>
      </c>
      <c r="P37" s="2" t="s">
        <v>19</v>
      </c>
      <c r="Q37" s="2">
        <v>455</v>
      </c>
      <c r="R37" s="3">
        <v>4579</v>
      </c>
      <c r="S37" s="3">
        <v>5128</v>
      </c>
      <c r="T37" s="2">
        <v>916</v>
      </c>
      <c r="U37" s="2" t="s">
        <v>40</v>
      </c>
    </row>
    <row r="38" spans="1:21" x14ac:dyDescent="0.3">
      <c r="A38" s="2" t="s">
        <v>69</v>
      </c>
      <c r="B38" s="2">
        <v>2020</v>
      </c>
      <c r="C38" s="2" t="s">
        <v>35</v>
      </c>
      <c r="D38" s="2" t="s">
        <v>60</v>
      </c>
      <c r="E38" s="2" t="s">
        <v>61</v>
      </c>
      <c r="F38" s="2" t="s">
        <v>62</v>
      </c>
      <c r="G38" s="2" t="s">
        <v>63</v>
      </c>
      <c r="H38" s="2" t="s">
        <v>64</v>
      </c>
      <c r="I38" s="2" t="s">
        <v>67</v>
      </c>
      <c r="J38" s="2">
        <v>288</v>
      </c>
      <c r="K38" s="2">
        <v>526.24</v>
      </c>
      <c r="M38" s="2">
        <v>2020</v>
      </c>
      <c r="N38" s="2" t="s">
        <v>30</v>
      </c>
      <c r="O38" s="2" t="s">
        <v>17</v>
      </c>
      <c r="P38" s="2" t="s">
        <v>41</v>
      </c>
      <c r="Q38" s="2">
        <v>345</v>
      </c>
      <c r="R38" s="3">
        <v>7000</v>
      </c>
      <c r="S38" s="3">
        <v>7840</v>
      </c>
      <c r="T38" s="3">
        <v>1400</v>
      </c>
      <c r="U38" s="2" t="s">
        <v>40</v>
      </c>
    </row>
    <row r="39" spans="1:21" x14ac:dyDescent="0.3">
      <c r="A39" s="2" t="s">
        <v>68</v>
      </c>
      <c r="B39" s="2">
        <v>2020</v>
      </c>
      <c r="C39" s="2" t="s">
        <v>35</v>
      </c>
      <c r="D39" s="2" t="s">
        <v>60</v>
      </c>
      <c r="E39" s="2" t="s">
        <v>61</v>
      </c>
      <c r="F39" s="2" t="s">
        <v>62</v>
      </c>
      <c r="G39" s="2" t="s">
        <v>63</v>
      </c>
      <c r="H39" s="2" t="s">
        <v>64</v>
      </c>
      <c r="I39" s="2" t="s">
        <v>67</v>
      </c>
      <c r="J39" s="2">
        <v>282</v>
      </c>
      <c r="K39" s="2">
        <v>526.24</v>
      </c>
      <c r="M39" s="2">
        <v>2020</v>
      </c>
      <c r="N39" s="2" t="s">
        <v>30</v>
      </c>
      <c r="O39" s="2" t="s">
        <v>13</v>
      </c>
      <c r="P39" s="2" t="s">
        <v>20</v>
      </c>
      <c r="Q39" s="2">
        <v>122</v>
      </c>
      <c r="R39" s="2">
        <v>100</v>
      </c>
      <c r="S39" s="2">
        <v>112</v>
      </c>
      <c r="T39" s="2">
        <v>20</v>
      </c>
      <c r="U39" s="2" t="s">
        <v>40</v>
      </c>
    </row>
    <row r="40" spans="1:21" x14ac:dyDescent="0.3">
      <c r="A40" s="2" t="s">
        <v>59</v>
      </c>
      <c r="B40" s="2">
        <v>2020</v>
      </c>
      <c r="C40" s="2" t="s">
        <v>35</v>
      </c>
      <c r="D40" s="2" t="s">
        <v>60</v>
      </c>
      <c r="E40" s="2" t="s">
        <v>61</v>
      </c>
      <c r="F40" s="2" t="s">
        <v>62</v>
      </c>
      <c r="G40" s="2" t="s">
        <v>63</v>
      </c>
      <c r="H40" s="2" t="s">
        <v>64</v>
      </c>
      <c r="I40" s="2" t="s">
        <v>67</v>
      </c>
      <c r="J40" s="2">
        <v>276</v>
      </c>
      <c r="K40" s="2">
        <v>526.24</v>
      </c>
      <c r="M40" s="2">
        <v>2020</v>
      </c>
      <c r="N40" s="2" t="s">
        <v>30</v>
      </c>
      <c r="O40" s="2" t="s">
        <v>21</v>
      </c>
      <c r="P40" s="2" t="s">
        <v>22</v>
      </c>
      <c r="Q40" s="2">
        <v>78</v>
      </c>
      <c r="R40" s="3">
        <v>4577</v>
      </c>
      <c r="S40" s="3">
        <v>5126</v>
      </c>
      <c r="T40" s="2">
        <v>915</v>
      </c>
      <c r="U40" s="2" t="s">
        <v>40</v>
      </c>
    </row>
    <row r="41" spans="1:21" x14ac:dyDescent="0.3">
      <c r="A41" s="2" t="s">
        <v>59</v>
      </c>
      <c r="B41" s="2">
        <v>2020</v>
      </c>
      <c r="C41" s="2" t="s">
        <v>35</v>
      </c>
      <c r="D41" s="2" t="s">
        <v>60</v>
      </c>
      <c r="E41" s="2" t="s">
        <v>61</v>
      </c>
      <c r="F41" s="2" t="s">
        <v>62</v>
      </c>
      <c r="G41" s="2" t="s">
        <v>63</v>
      </c>
      <c r="H41" s="2" t="s">
        <v>64</v>
      </c>
      <c r="I41" s="2" t="s">
        <v>67</v>
      </c>
      <c r="J41" s="2">
        <v>680</v>
      </c>
      <c r="K41" s="2">
        <v>972.4</v>
      </c>
      <c r="M41" s="2">
        <v>2020</v>
      </c>
      <c r="N41" s="2" t="s">
        <v>30</v>
      </c>
      <c r="O41" s="2" t="s">
        <v>21</v>
      </c>
      <c r="P41" s="2" t="s">
        <v>23</v>
      </c>
      <c r="Q41" s="2">
        <v>76</v>
      </c>
      <c r="R41" s="3">
        <v>4577</v>
      </c>
      <c r="S41" s="3">
        <v>5126</v>
      </c>
      <c r="T41" s="2">
        <v>915</v>
      </c>
      <c r="U41" s="2" t="s">
        <v>40</v>
      </c>
    </row>
    <row r="42" spans="1:21" x14ac:dyDescent="0.3">
      <c r="A42" s="2" t="s">
        <v>68</v>
      </c>
      <c r="B42" s="2">
        <v>2020</v>
      </c>
      <c r="C42" s="2" t="s">
        <v>35</v>
      </c>
      <c r="D42" s="2" t="s">
        <v>60</v>
      </c>
      <c r="E42" s="2" t="s">
        <v>61</v>
      </c>
      <c r="F42" s="2" t="s">
        <v>62</v>
      </c>
      <c r="G42" s="2" t="s">
        <v>63</v>
      </c>
      <c r="H42" s="2" t="s">
        <v>64</v>
      </c>
      <c r="I42" s="2" t="s">
        <v>67</v>
      </c>
      <c r="J42" s="2">
        <v>767</v>
      </c>
      <c r="K42" s="2">
        <v>1096.81</v>
      </c>
      <c r="M42" s="2">
        <v>2020</v>
      </c>
      <c r="N42" s="2" t="s">
        <v>30</v>
      </c>
      <c r="O42" s="2" t="s">
        <v>21</v>
      </c>
      <c r="P42" s="2" t="s">
        <v>24</v>
      </c>
      <c r="Q42" s="2">
        <v>46</v>
      </c>
      <c r="R42" s="2">
        <v>200</v>
      </c>
      <c r="S42" s="2">
        <v>224</v>
      </c>
      <c r="T42" s="2">
        <v>40</v>
      </c>
      <c r="U42" s="2" t="s">
        <v>40</v>
      </c>
    </row>
    <row r="43" spans="1:21" x14ac:dyDescent="0.3">
      <c r="A43" s="2" t="s">
        <v>66</v>
      </c>
      <c r="B43" s="2">
        <v>2020</v>
      </c>
      <c r="C43" s="2" t="s">
        <v>35</v>
      </c>
      <c r="D43" s="2" t="s">
        <v>60</v>
      </c>
      <c r="E43" s="2" t="s">
        <v>61</v>
      </c>
      <c r="F43" s="2" t="s">
        <v>62</v>
      </c>
      <c r="G43" s="2" t="s">
        <v>63</v>
      </c>
      <c r="H43" s="2" t="s">
        <v>64</v>
      </c>
      <c r="I43" s="2" t="s">
        <v>67</v>
      </c>
      <c r="J43" s="2">
        <v>285</v>
      </c>
      <c r="K43" s="2">
        <v>407.55</v>
      </c>
      <c r="M43" s="2">
        <v>2020</v>
      </c>
      <c r="N43" s="2" t="s">
        <v>30</v>
      </c>
      <c r="O43" s="2" t="s">
        <v>21</v>
      </c>
      <c r="P43" s="2" t="s">
        <v>25</v>
      </c>
      <c r="Q43" s="2">
        <v>34</v>
      </c>
      <c r="R43" s="3">
        <v>4577</v>
      </c>
      <c r="S43" s="3">
        <v>5126</v>
      </c>
      <c r="T43" s="2">
        <v>915</v>
      </c>
      <c r="U43" s="2" t="s">
        <v>42</v>
      </c>
    </row>
    <row r="44" spans="1:21" x14ac:dyDescent="0.3">
      <c r="A44" s="2" t="s">
        <v>59</v>
      </c>
      <c r="B44" s="2">
        <v>2020</v>
      </c>
      <c r="C44" s="2" t="s">
        <v>35</v>
      </c>
      <c r="D44" s="2" t="s">
        <v>60</v>
      </c>
      <c r="E44" s="2" t="s">
        <v>61</v>
      </c>
      <c r="F44" s="2" t="s">
        <v>62</v>
      </c>
      <c r="G44" s="2" t="s">
        <v>63</v>
      </c>
      <c r="H44" s="2" t="s">
        <v>64</v>
      </c>
      <c r="I44" s="2" t="s">
        <v>67</v>
      </c>
      <c r="J44" s="2">
        <v>279</v>
      </c>
      <c r="K44" s="2">
        <v>398.97</v>
      </c>
      <c r="M44" s="2">
        <v>2020</v>
      </c>
      <c r="N44" s="2" t="s">
        <v>30</v>
      </c>
      <c r="O44" s="2" t="s">
        <v>13</v>
      </c>
      <c r="P44" s="2" t="s">
        <v>26</v>
      </c>
      <c r="Q44" s="2">
        <v>7</v>
      </c>
      <c r="R44" s="2">
        <v>200</v>
      </c>
      <c r="S44" s="2">
        <v>224</v>
      </c>
      <c r="T44" s="2">
        <v>40</v>
      </c>
      <c r="U44" s="2" t="s">
        <v>42</v>
      </c>
    </row>
    <row r="45" spans="1:21" x14ac:dyDescent="0.3">
      <c r="A45" s="2" t="s">
        <v>68</v>
      </c>
      <c r="B45" s="2">
        <v>2020</v>
      </c>
      <c r="C45" s="2" t="s">
        <v>35</v>
      </c>
      <c r="D45" s="2" t="s">
        <v>60</v>
      </c>
      <c r="E45" s="2" t="s">
        <v>61</v>
      </c>
      <c r="F45" s="2" t="s">
        <v>62</v>
      </c>
      <c r="G45" s="2" t="s">
        <v>63</v>
      </c>
      <c r="H45" s="2" t="s">
        <v>64</v>
      </c>
      <c r="I45" s="2" t="s">
        <v>67</v>
      </c>
      <c r="J45" s="2">
        <v>213</v>
      </c>
      <c r="K45" s="2">
        <v>304.58999999999997</v>
      </c>
      <c r="M45" s="2">
        <v>2020</v>
      </c>
      <c r="N45" s="2" t="s">
        <v>30</v>
      </c>
      <c r="O45" s="2" t="s">
        <v>21</v>
      </c>
      <c r="P45" s="2" t="s">
        <v>28</v>
      </c>
      <c r="Q45" s="2">
        <v>3</v>
      </c>
      <c r="R45" s="3">
        <v>3333</v>
      </c>
      <c r="S45" s="3">
        <v>5127</v>
      </c>
      <c r="T45" s="2">
        <v>667</v>
      </c>
      <c r="U45" s="2" t="s">
        <v>42</v>
      </c>
    </row>
    <row r="46" spans="1:21" x14ac:dyDescent="0.3">
      <c r="A46" s="2" t="s">
        <v>68</v>
      </c>
      <c r="B46" s="2">
        <v>2020</v>
      </c>
      <c r="C46" s="2" t="s">
        <v>35</v>
      </c>
      <c r="D46" s="2" t="s">
        <v>60</v>
      </c>
      <c r="E46" s="2" t="s">
        <v>61</v>
      </c>
      <c r="F46" s="2" t="s">
        <v>62</v>
      </c>
      <c r="G46" s="2" t="s">
        <v>63</v>
      </c>
      <c r="H46" s="2" t="s">
        <v>64</v>
      </c>
      <c r="I46" s="2" t="s">
        <v>67</v>
      </c>
      <c r="J46" s="2">
        <v>753</v>
      </c>
      <c r="K46" s="2">
        <v>526.24</v>
      </c>
      <c r="M46" s="2">
        <v>2020</v>
      </c>
      <c r="N46" s="2" t="s">
        <v>30</v>
      </c>
      <c r="O46" s="2" t="s">
        <v>27</v>
      </c>
      <c r="P46" s="2" t="s">
        <v>27</v>
      </c>
      <c r="Q46" s="2">
        <v>2</v>
      </c>
      <c r="R46" s="3">
        <v>6600</v>
      </c>
      <c r="S46" s="3">
        <v>7392</v>
      </c>
      <c r="T46" s="3">
        <v>1320</v>
      </c>
      <c r="U46" s="2" t="s">
        <v>42</v>
      </c>
    </row>
    <row r="47" spans="1:21" x14ac:dyDescent="0.3">
      <c r="A47" s="2" t="s">
        <v>59</v>
      </c>
      <c r="B47" s="2">
        <v>2020</v>
      </c>
      <c r="C47" s="2" t="s">
        <v>35</v>
      </c>
      <c r="D47" s="2" t="s">
        <v>60</v>
      </c>
      <c r="E47" s="2" t="s">
        <v>61</v>
      </c>
      <c r="F47" s="2" t="s">
        <v>62</v>
      </c>
      <c r="G47" s="2" t="s">
        <v>63</v>
      </c>
      <c r="H47" s="2" t="s">
        <v>64</v>
      </c>
      <c r="I47" s="2" t="s">
        <v>67</v>
      </c>
      <c r="J47" s="2">
        <v>806</v>
      </c>
      <c r="K47" s="2">
        <v>526.24</v>
      </c>
      <c r="M47" s="2">
        <v>2020</v>
      </c>
      <c r="N47" s="2" t="s">
        <v>31</v>
      </c>
      <c r="O47" s="2" t="s">
        <v>10</v>
      </c>
      <c r="P47" s="2" t="s">
        <v>11</v>
      </c>
      <c r="Q47" s="3">
        <v>3566</v>
      </c>
      <c r="R47" s="3">
        <v>4577</v>
      </c>
      <c r="S47" s="3">
        <v>5127</v>
      </c>
      <c r="T47" s="2">
        <v>915</v>
      </c>
      <c r="U47" s="2" t="s">
        <v>42</v>
      </c>
    </row>
    <row r="48" spans="1:21" x14ac:dyDescent="0.3">
      <c r="A48" s="2" t="s">
        <v>68</v>
      </c>
      <c r="B48" s="2">
        <v>2020</v>
      </c>
      <c r="C48" s="2" t="s">
        <v>35</v>
      </c>
      <c r="D48" s="2" t="s">
        <v>60</v>
      </c>
      <c r="E48" s="2" t="s">
        <v>61</v>
      </c>
      <c r="F48" s="2" t="s">
        <v>62</v>
      </c>
      <c r="G48" s="2" t="s">
        <v>63</v>
      </c>
      <c r="H48" s="2" t="s">
        <v>64</v>
      </c>
      <c r="I48" s="2" t="s">
        <v>67</v>
      </c>
      <c r="J48" s="2">
        <v>217</v>
      </c>
      <c r="K48" s="2">
        <v>310.31</v>
      </c>
      <c r="M48" s="2">
        <v>2020</v>
      </c>
      <c r="N48" s="2" t="s">
        <v>31</v>
      </c>
      <c r="O48" s="2" t="s">
        <v>10</v>
      </c>
      <c r="P48" s="2" t="s">
        <v>12</v>
      </c>
      <c r="Q48" s="3">
        <v>2498</v>
      </c>
      <c r="R48" s="3">
        <v>8000</v>
      </c>
      <c r="S48" s="3">
        <v>8960</v>
      </c>
      <c r="T48" s="3">
        <v>1600</v>
      </c>
      <c r="U48" s="2" t="s">
        <v>42</v>
      </c>
    </row>
    <row r="49" spans="1:21" x14ac:dyDescent="0.3">
      <c r="A49" s="2" t="s">
        <v>59</v>
      </c>
      <c r="B49" s="2">
        <v>2020</v>
      </c>
      <c r="C49" s="2" t="s">
        <v>35</v>
      </c>
      <c r="D49" s="2" t="s">
        <v>60</v>
      </c>
      <c r="E49" s="2" t="s">
        <v>61</v>
      </c>
      <c r="F49" s="2" t="s">
        <v>62</v>
      </c>
      <c r="G49" s="2" t="s">
        <v>63</v>
      </c>
      <c r="H49" s="2" t="s">
        <v>64</v>
      </c>
      <c r="I49" s="2" t="s">
        <v>67</v>
      </c>
      <c r="J49" s="2">
        <v>259</v>
      </c>
      <c r="K49" s="2">
        <v>370.37</v>
      </c>
      <c r="M49" s="2">
        <v>2020</v>
      </c>
      <c r="N49" s="2" t="s">
        <v>31</v>
      </c>
      <c r="O49" s="2" t="s">
        <v>13</v>
      </c>
      <c r="P49" s="2" t="s">
        <v>14</v>
      </c>
      <c r="Q49" s="3">
        <v>1245</v>
      </c>
      <c r="R49" s="3">
        <v>4577</v>
      </c>
      <c r="S49" s="3">
        <v>5126</v>
      </c>
      <c r="T49" s="2">
        <v>915</v>
      </c>
      <c r="U49" s="2" t="s">
        <v>42</v>
      </c>
    </row>
    <row r="50" spans="1:21" x14ac:dyDescent="0.3">
      <c r="A50" s="2" t="s">
        <v>68</v>
      </c>
      <c r="B50" s="2">
        <v>2020</v>
      </c>
      <c r="C50" s="2" t="s">
        <v>35</v>
      </c>
      <c r="D50" s="2" t="s">
        <v>60</v>
      </c>
      <c r="E50" s="2" t="s">
        <v>61</v>
      </c>
      <c r="F50" s="2" t="s">
        <v>62</v>
      </c>
      <c r="G50" s="2" t="s">
        <v>63</v>
      </c>
      <c r="H50" s="2" t="s">
        <v>64</v>
      </c>
      <c r="I50" s="2" t="s">
        <v>67</v>
      </c>
      <c r="J50" s="2">
        <v>187</v>
      </c>
      <c r="K50" s="2">
        <v>267.41000000000003</v>
      </c>
      <c r="M50" s="2">
        <v>2020</v>
      </c>
      <c r="N50" s="2" t="s">
        <v>31</v>
      </c>
      <c r="O50" s="2" t="s">
        <v>15</v>
      </c>
      <c r="P50" s="2" t="s">
        <v>16</v>
      </c>
      <c r="Q50" s="2">
        <v>644</v>
      </c>
      <c r="R50" s="3">
        <v>5744</v>
      </c>
      <c r="S50" s="3">
        <v>6433</v>
      </c>
      <c r="T50" s="3">
        <v>1149</v>
      </c>
      <c r="U50" s="2" t="s">
        <v>42</v>
      </c>
    </row>
    <row r="51" spans="1:21" x14ac:dyDescent="0.3">
      <c r="A51" s="2" t="s">
        <v>59</v>
      </c>
      <c r="B51" s="2">
        <v>2020</v>
      </c>
      <c r="C51" s="2" t="s">
        <v>35</v>
      </c>
      <c r="D51" s="2" t="s">
        <v>60</v>
      </c>
      <c r="E51" s="2" t="s">
        <v>61</v>
      </c>
      <c r="F51" s="2" t="s">
        <v>62</v>
      </c>
      <c r="G51" s="2" t="s">
        <v>63</v>
      </c>
      <c r="H51" s="2" t="s">
        <v>64</v>
      </c>
      <c r="I51" s="2" t="s">
        <v>65</v>
      </c>
      <c r="J51" s="2">
        <v>287</v>
      </c>
      <c r="K51" s="2">
        <v>410.41</v>
      </c>
      <c r="M51" s="2">
        <v>2020</v>
      </c>
      <c r="N51" s="2" t="s">
        <v>31</v>
      </c>
      <c r="O51" s="2" t="s">
        <v>17</v>
      </c>
      <c r="P51" s="2" t="s">
        <v>18</v>
      </c>
      <c r="Q51" s="2">
        <v>643</v>
      </c>
      <c r="R51" s="3">
        <v>7000</v>
      </c>
      <c r="S51" s="3">
        <v>7840</v>
      </c>
      <c r="T51" s="3">
        <v>1400</v>
      </c>
      <c r="U51" s="2" t="s">
        <v>42</v>
      </c>
    </row>
    <row r="52" spans="1:21" x14ac:dyDescent="0.3">
      <c r="A52" s="2" t="s">
        <v>66</v>
      </c>
      <c r="B52" s="2">
        <v>2020</v>
      </c>
      <c r="C52" s="2" t="s">
        <v>35</v>
      </c>
      <c r="D52" s="2" t="s">
        <v>60</v>
      </c>
      <c r="E52" s="2" t="s">
        <v>61</v>
      </c>
      <c r="F52" s="2" t="s">
        <v>62</v>
      </c>
      <c r="G52" s="2" t="s">
        <v>71</v>
      </c>
      <c r="H52" s="2" t="s">
        <v>64</v>
      </c>
      <c r="I52" s="2" t="s">
        <v>65</v>
      </c>
      <c r="J52" s="2">
        <v>281</v>
      </c>
      <c r="K52" s="2">
        <v>401.83</v>
      </c>
      <c r="M52" s="2">
        <v>2020</v>
      </c>
      <c r="N52" s="2" t="s">
        <v>31</v>
      </c>
      <c r="O52" s="2" t="s">
        <v>15</v>
      </c>
      <c r="P52" s="2" t="s">
        <v>19</v>
      </c>
      <c r="Q52" s="2">
        <v>455</v>
      </c>
      <c r="R52" s="3">
        <v>4579</v>
      </c>
      <c r="S52" s="3">
        <v>5128</v>
      </c>
      <c r="T52" s="2">
        <v>916</v>
      </c>
      <c r="U52" s="2" t="s">
        <v>42</v>
      </c>
    </row>
    <row r="53" spans="1:21" x14ac:dyDescent="0.3">
      <c r="A53" s="2" t="s">
        <v>66</v>
      </c>
      <c r="B53" s="2">
        <v>2020</v>
      </c>
      <c r="C53" s="2" t="s">
        <v>35</v>
      </c>
      <c r="D53" s="2" t="s">
        <v>60</v>
      </c>
      <c r="E53" s="2" t="s">
        <v>61</v>
      </c>
      <c r="F53" s="2" t="s">
        <v>62</v>
      </c>
      <c r="G53" s="2" t="s">
        <v>71</v>
      </c>
      <c r="H53" s="2" t="s">
        <v>64</v>
      </c>
      <c r="I53" s="2" t="s">
        <v>65</v>
      </c>
      <c r="J53" s="2">
        <v>275</v>
      </c>
      <c r="K53" s="2">
        <v>393.25</v>
      </c>
      <c r="M53" s="2">
        <v>2020</v>
      </c>
      <c r="N53" s="2" t="s">
        <v>31</v>
      </c>
      <c r="O53" s="2" t="s">
        <v>17</v>
      </c>
      <c r="P53" s="2" t="s">
        <v>41</v>
      </c>
      <c r="Q53" s="2">
        <v>345</v>
      </c>
      <c r="R53" s="3">
        <v>7000</v>
      </c>
      <c r="S53" s="3">
        <v>7840</v>
      </c>
      <c r="T53" s="3">
        <v>1400</v>
      </c>
      <c r="U53" s="2" t="s">
        <v>42</v>
      </c>
    </row>
    <row r="54" spans="1:21" x14ac:dyDescent="0.3">
      <c r="A54" s="2" t="s">
        <v>59</v>
      </c>
      <c r="B54" s="2">
        <v>2020</v>
      </c>
      <c r="C54" s="2" t="s">
        <v>35</v>
      </c>
      <c r="D54" s="2" t="s">
        <v>60</v>
      </c>
      <c r="E54" s="2" t="s">
        <v>61</v>
      </c>
      <c r="F54" s="2" t="s">
        <v>62</v>
      </c>
      <c r="G54" s="2" t="s">
        <v>71</v>
      </c>
      <c r="H54" s="2" t="s">
        <v>64</v>
      </c>
      <c r="I54" s="2" t="s">
        <v>67</v>
      </c>
      <c r="J54" s="2">
        <v>215</v>
      </c>
      <c r="K54" s="2">
        <v>307.45</v>
      </c>
      <c r="M54" s="2">
        <v>2020</v>
      </c>
      <c r="N54" s="2" t="s">
        <v>31</v>
      </c>
      <c r="O54" s="2" t="s">
        <v>13</v>
      </c>
      <c r="P54" s="2" t="s">
        <v>20</v>
      </c>
      <c r="Q54" s="2">
        <v>122</v>
      </c>
      <c r="R54" s="2">
        <v>100</v>
      </c>
      <c r="S54" s="2">
        <v>112</v>
      </c>
      <c r="T54" s="2">
        <v>20</v>
      </c>
      <c r="U54" s="2" t="s">
        <v>42</v>
      </c>
    </row>
    <row r="55" spans="1:21" x14ac:dyDescent="0.3">
      <c r="A55" s="2" t="s">
        <v>69</v>
      </c>
      <c r="B55" s="2">
        <v>2020</v>
      </c>
      <c r="C55" s="2" t="s">
        <v>35</v>
      </c>
      <c r="D55" s="2" t="s">
        <v>60</v>
      </c>
      <c r="E55" s="2" t="s">
        <v>61</v>
      </c>
      <c r="F55" s="2" t="s">
        <v>62</v>
      </c>
      <c r="G55" s="2" t="s">
        <v>71</v>
      </c>
      <c r="H55" s="2" t="s">
        <v>64</v>
      </c>
      <c r="I55" s="2" t="s">
        <v>67</v>
      </c>
      <c r="J55" s="2">
        <v>263</v>
      </c>
      <c r="K55" s="2">
        <v>376.09</v>
      </c>
      <c r="M55" s="2">
        <v>2020</v>
      </c>
      <c r="N55" s="2" t="s">
        <v>31</v>
      </c>
      <c r="O55" s="2" t="s">
        <v>21</v>
      </c>
      <c r="P55" s="2" t="s">
        <v>22</v>
      </c>
      <c r="Q55" s="2">
        <v>78</v>
      </c>
      <c r="R55" s="3">
        <v>4577</v>
      </c>
      <c r="S55" s="3">
        <v>5126</v>
      </c>
      <c r="T55" s="2">
        <v>915</v>
      </c>
      <c r="U55" s="2" t="s">
        <v>42</v>
      </c>
    </row>
    <row r="56" spans="1:21" x14ac:dyDescent="0.3">
      <c r="A56" s="2" t="s">
        <v>66</v>
      </c>
      <c r="B56" s="2">
        <v>2020</v>
      </c>
      <c r="C56" s="2" t="s">
        <v>35</v>
      </c>
      <c r="D56" s="2" t="s">
        <v>60</v>
      </c>
      <c r="E56" s="2" t="s">
        <v>61</v>
      </c>
      <c r="F56" s="2" t="s">
        <v>62</v>
      </c>
      <c r="G56" s="2" t="s">
        <v>71</v>
      </c>
      <c r="H56" s="2" t="s">
        <v>64</v>
      </c>
      <c r="I56" s="2" t="s">
        <v>67</v>
      </c>
      <c r="J56" s="2">
        <v>776</v>
      </c>
      <c r="K56" s="2">
        <v>1109.68</v>
      </c>
      <c r="M56" s="2">
        <v>2020</v>
      </c>
      <c r="N56" s="2" t="s">
        <v>31</v>
      </c>
      <c r="O56" s="2" t="s">
        <v>21</v>
      </c>
      <c r="P56" s="2" t="s">
        <v>23</v>
      </c>
      <c r="Q56" s="2">
        <v>76</v>
      </c>
      <c r="R56" s="3">
        <v>4577</v>
      </c>
      <c r="S56" s="3">
        <v>5126</v>
      </c>
      <c r="T56" s="2">
        <v>915</v>
      </c>
      <c r="U56" s="2" t="s">
        <v>42</v>
      </c>
    </row>
    <row r="57" spans="1:21" x14ac:dyDescent="0.3">
      <c r="A57" s="2" t="s">
        <v>59</v>
      </c>
      <c r="B57" s="2">
        <v>2020</v>
      </c>
      <c r="C57" s="2" t="s">
        <v>39</v>
      </c>
      <c r="D57" s="2" t="s">
        <v>60</v>
      </c>
      <c r="E57" s="2" t="s">
        <v>61</v>
      </c>
      <c r="F57" s="2" t="s">
        <v>62</v>
      </c>
      <c r="G57" s="2" t="s">
        <v>71</v>
      </c>
      <c r="H57" s="2" t="s">
        <v>64</v>
      </c>
      <c r="I57" s="2" t="s">
        <v>65</v>
      </c>
      <c r="J57" s="2">
        <v>224</v>
      </c>
      <c r="K57" s="2">
        <v>526.24</v>
      </c>
      <c r="M57" s="2">
        <v>2020</v>
      </c>
      <c r="N57" s="2" t="s">
        <v>31</v>
      </c>
      <c r="O57" s="2" t="s">
        <v>21</v>
      </c>
      <c r="P57" s="2" t="s">
        <v>24</v>
      </c>
      <c r="Q57" s="2">
        <v>46</v>
      </c>
      <c r="R57" s="2">
        <v>200</v>
      </c>
      <c r="S57" s="2">
        <v>224</v>
      </c>
      <c r="T57" s="2">
        <v>40</v>
      </c>
      <c r="U57" s="2" t="s">
        <v>42</v>
      </c>
    </row>
    <row r="58" spans="1:21" x14ac:dyDescent="0.3">
      <c r="A58" s="2" t="s">
        <v>59</v>
      </c>
      <c r="B58" s="2">
        <v>2020</v>
      </c>
      <c r="C58" s="2" t="s">
        <v>39</v>
      </c>
      <c r="D58" s="2" t="s">
        <v>60</v>
      </c>
      <c r="E58" s="2" t="s">
        <v>61</v>
      </c>
      <c r="F58" s="2" t="s">
        <v>62</v>
      </c>
      <c r="G58" s="2" t="s">
        <v>71</v>
      </c>
      <c r="H58" s="2" t="s">
        <v>64</v>
      </c>
      <c r="I58" s="2" t="s">
        <v>65</v>
      </c>
      <c r="J58" s="2">
        <v>218</v>
      </c>
      <c r="K58" s="2">
        <v>526.24</v>
      </c>
      <c r="M58" s="2">
        <v>2020</v>
      </c>
      <c r="N58" s="2" t="s">
        <v>31</v>
      </c>
      <c r="O58" s="2" t="s">
        <v>21</v>
      </c>
      <c r="P58" s="2" t="s">
        <v>25</v>
      </c>
      <c r="Q58" s="2">
        <v>34</v>
      </c>
      <c r="R58" s="3">
        <v>4577</v>
      </c>
      <c r="S58" s="3">
        <v>5126</v>
      </c>
      <c r="T58" s="2">
        <v>915</v>
      </c>
      <c r="U58" s="2" t="s">
        <v>42</v>
      </c>
    </row>
    <row r="59" spans="1:21" x14ac:dyDescent="0.3">
      <c r="A59" s="2" t="s">
        <v>59</v>
      </c>
      <c r="B59" s="2">
        <v>2020</v>
      </c>
      <c r="C59" s="2" t="s">
        <v>39</v>
      </c>
      <c r="D59" s="2" t="s">
        <v>60</v>
      </c>
      <c r="E59" s="2" t="s">
        <v>61</v>
      </c>
      <c r="F59" s="2" t="s">
        <v>62</v>
      </c>
      <c r="G59" s="2" t="s">
        <v>71</v>
      </c>
      <c r="H59" s="2" t="s">
        <v>64</v>
      </c>
      <c r="I59" s="2" t="s">
        <v>65</v>
      </c>
      <c r="J59" s="2">
        <v>212</v>
      </c>
      <c r="K59" s="2">
        <v>526.24</v>
      </c>
      <c r="M59" s="2">
        <v>2020</v>
      </c>
      <c r="N59" s="2" t="s">
        <v>31</v>
      </c>
      <c r="O59" s="2" t="s">
        <v>13</v>
      </c>
      <c r="P59" s="2" t="s">
        <v>26</v>
      </c>
      <c r="Q59" s="2">
        <v>7</v>
      </c>
      <c r="R59" s="2">
        <v>200</v>
      </c>
      <c r="S59" s="2">
        <v>224</v>
      </c>
      <c r="T59" s="2">
        <v>40</v>
      </c>
      <c r="U59" s="2" t="s">
        <v>42</v>
      </c>
    </row>
    <row r="60" spans="1:21" x14ac:dyDescent="0.3">
      <c r="A60" s="2" t="s">
        <v>59</v>
      </c>
      <c r="B60" s="2">
        <v>2020</v>
      </c>
      <c r="C60" s="2" t="s">
        <v>39</v>
      </c>
      <c r="D60" s="2" t="s">
        <v>60</v>
      </c>
      <c r="E60" s="2" t="s">
        <v>61</v>
      </c>
      <c r="F60" s="2" t="s">
        <v>62</v>
      </c>
      <c r="G60" s="2" t="s">
        <v>71</v>
      </c>
      <c r="H60" s="2" t="s">
        <v>64</v>
      </c>
      <c r="I60" s="2" t="s">
        <v>67</v>
      </c>
      <c r="J60" s="2">
        <v>194</v>
      </c>
      <c r="K60" s="2">
        <v>277.42</v>
      </c>
      <c r="M60" s="2">
        <v>2020</v>
      </c>
      <c r="N60" s="2" t="s">
        <v>31</v>
      </c>
      <c r="O60" s="2" t="s">
        <v>21</v>
      </c>
      <c r="P60" s="2" t="s">
        <v>28</v>
      </c>
      <c r="Q60" s="2">
        <v>3</v>
      </c>
      <c r="R60" s="3">
        <v>4577</v>
      </c>
      <c r="S60" s="3">
        <v>5127</v>
      </c>
      <c r="T60" s="2">
        <v>915</v>
      </c>
      <c r="U60" s="2" t="s">
        <v>42</v>
      </c>
    </row>
    <row r="61" spans="1:21" x14ac:dyDescent="0.3">
      <c r="A61" s="2" t="s">
        <v>66</v>
      </c>
      <c r="B61" s="2">
        <v>2020</v>
      </c>
      <c r="C61" s="2" t="s">
        <v>39</v>
      </c>
      <c r="D61" s="2" t="s">
        <v>60</v>
      </c>
      <c r="E61" s="2" t="s">
        <v>61</v>
      </c>
      <c r="F61" s="2" t="s">
        <v>62</v>
      </c>
      <c r="G61" s="2" t="s">
        <v>71</v>
      </c>
      <c r="H61" s="2" t="s">
        <v>64</v>
      </c>
      <c r="I61" s="2" t="s">
        <v>67</v>
      </c>
      <c r="J61" s="2">
        <v>242</v>
      </c>
      <c r="K61" s="2">
        <v>346.06</v>
      </c>
      <c r="M61" s="2">
        <v>2020</v>
      </c>
      <c r="N61" s="2" t="s">
        <v>31</v>
      </c>
      <c r="O61" s="2" t="s">
        <v>27</v>
      </c>
      <c r="P61" s="2" t="s">
        <v>27</v>
      </c>
      <c r="Q61" s="2">
        <v>2</v>
      </c>
      <c r="R61" s="3">
        <v>6600</v>
      </c>
      <c r="S61" s="3">
        <v>7392</v>
      </c>
      <c r="T61" s="3">
        <v>1320</v>
      </c>
      <c r="U61" s="2" t="s">
        <v>42</v>
      </c>
    </row>
    <row r="62" spans="1:21" x14ac:dyDescent="0.3">
      <c r="A62" s="2" t="s">
        <v>66</v>
      </c>
      <c r="B62" s="2">
        <v>2020</v>
      </c>
      <c r="C62" s="2" t="s">
        <v>39</v>
      </c>
      <c r="D62" s="2" t="s">
        <v>60</v>
      </c>
      <c r="E62" s="2" t="s">
        <v>61</v>
      </c>
      <c r="F62" s="2" t="s">
        <v>62</v>
      </c>
      <c r="G62" s="2" t="s">
        <v>71</v>
      </c>
      <c r="H62" s="2" t="s">
        <v>64</v>
      </c>
      <c r="I62" s="2" t="s">
        <v>67</v>
      </c>
      <c r="J62" s="2">
        <v>164</v>
      </c>
      <c r="K62" s="2">
        <v>234.52</v>
      </c>
      <c r="M62" s="2">
        <v>2020</v>
      </c>
      <c r="N62" s="2" t="s">
        <v>32</v>
      </c>
      <c r="O62" s="2" t="s">
        <v>10</v>
      </c>
      <c r="P62" s="2" t="s">
        <v>11</v>
      </c>
      <c r="Q62" s="3">
        <v>3566</v>
      </c>
      <c r="R62" s="3">
        <v>4577</v>
      </c>
      <c r="S62" s="3">
        <v>5127</v>
      </c>
      <c r="T62" s="2">
        <v>915</v>
      </c>
      <c r="U62" s="2" t="s">
        <v>42</v>
      </c>
    </row>
    <row r="63" spans="1:21" x14ac:dyDescent="0.3">
      <c r="A63" s="2" t="s">
        <v>68</v>
      </c>
      <c r="B63" s="2">
        <v>2020</v>
      </c>
      <c r="C63" s="2" t="s">
        <v>39</v>
      </c>
      <c r="D63" s="2" t="s">
        <v>60</v>
      </c>
      <c r="E63" s="2" t="s">
        <v>61</v>
      </c>
      <c r="F63" s="2" t="s">
        <v>62</v>
      </c>
      <c r="G63" s="2" t="s">
        <v>71</v>
      </c>
      <c r="H63" s="2" t="s">
        <v>64</v>
      </c>
      <c r="I63" s="2" t="s">
        <v>67</v>
      </c>
      <c r="J63" s="2">
        <v>238</v>
      </c>
      <c r="K63" s="2">
        <v>340.34</v>
      </c>
      <c r="M63" s="2">
        <v>2020</v>
      </c>
      <c r="N63" s="2" t="s">
        <v>32</v>
      </c>
      <c r="O63" s="2" t="s">
        <v>10</v>
      </c>
      <c r="P63" s="2" t="s">
        <v>12</v>
      </c>
      <c r="Q63" s="3">
        <v>2498</v>
      </c>
      <c r="R63" s="3">
        <v>8000</v>
      </c>
      <c r="S63" s="3">
        <v>8960</v>
      </c>
      <c r="T63" s="3">
        <v>1600</v>
      </c>
      <c r="U63" s="2" t="s">
        <v>42</v>
      </c>
    </row>
    <row r="64" spans="1:21" x14ac:dyDescent="0.3">
      <c r="A64" s="2" t="s">
        <v>59</v>
      </c>
      <c r="B64" s="2">
        <v>2020</v>
      </c>
      <c r="C64" s="2" t="s">
        <v>39</v>
      </c>
      <c r="D64" s="2" t="s">
        <v>60</v>
      </c>
      <c r="E64" s="2" t="s">
        <v>61</v>
      </c>
      <c r="F64" s="2" t="s">
        <v>62</v>
      </c>
      <c r="G64" s="2" t="s">
        <v>71</v>
      </c>
      <c r="H64" s="2" t="s">
        <v>64</v>
      </c>
      <c r="I64" s="2" t="s">
        <v>67</v>
      </c>
      <c r="J64" s="2">
        <v>166</v>
      </c>
      <c r="K64" s="2">
        <v>237.38</v>
      </c>
      <c r="M64" s="2">
        <v>2020</v>
      </c>
      <c r="N64" s="2" t="s">
        <v>32</v>
      </c>
      <c r="O64" s="2" t="s">
        <v>13</v>
      </c>
      <c r="P64" s="2" t="s">
        <v>14</v>
      </c>
      <c r="Q64" s="3">
        <v>1245</v>
      </c>
      <c r="R64" s="3">
        <v>4577</v>
      </c>
      <c r="S64" s="3">
        <v>5126</v>
      </c>
      <c r="T64" s="2">
        <v>915</v>
      </c>
      <c r="U64" s="2" t="s">
        <v>42</v>
      </c>
    </row>
    <row r="65" spans="1:21" x14ac:dyDescent="0.3">
      <c r="A65" s="2" t="s">
        <v>68</v>
      </c>
      <c r="B65" s="2">
        <v>2020</v>
      </c>
      <c r="C65" s="2" t="s">
        <v>39</v>
      </c>
      <c r="D65" s="2" t="s">
        <v>60</v>
      </c>
      <c r="E65" s="2" t="s">
        <v>61</v>
      </c>
      <c r="F65" s="2" t="s">
        <v>62</v>
      </c>
      <c r="G65" s="2" t="s">
        <v>71</v>
      </c>
      <c r="H65" s="2" t="s">
        <v>64</v>
      </c>
      <c r="I65" s="2" t="s">
        <v>65</v>
      </c>
      <c r="J65" s="2">
        <v>222</v>
      </c>
      <c r="K65" s="2">
        <v>526.24</v>
      </c>
      <c r="M65" s="2">
        <v>2020</v>
      </c>
      <c r="N65" s="2" t="s">
        <v>32</v>
      </c>
      <c r="O65" s="2" t="s">
        <v>15</v>
      </c>
      <c r="P65" s="2" t="s">
        <v>16</v>
      </c>
      <c r="Q65" s="2">
        <v>644</v>
      </c>
      <c r="R65" s="3">
        <v>5744</v>
      </c>
      <c r="S65" s="3">
        <v>6433</v>
      </c>
      <c r="T65" s="3">
        <v>1149</v>
      </c>
      <c r="U65" s="2" t="s">
        <v>42</v>
      </c>
    </row>
    <row r="66" spans="1:21" x14ac:dyDescent="0.3">
      <c r="A66" s="2" t="s">
        <v>59</v>
      </c>
      <c r="B66" s="2">
        <v>2020</v>
      </c>
      <c r="C66" s="2" t="s">
        <v>39</v>
      </c>
      <c r="D66" s="2" t="s">
        <v>60</v>
      </c>
      <c r="E66" s="2" t="s">
        <v>61</v>
      </c>
      <c r="F66" s="2" t="s">
        <v>62</v>
      </c>
      <c r="G66" s="2" t="s">
        <v>71</v>
      </c>
      <c r="H66" s="2" t="s">
        <v>64</v>
      </c>
      <c r="I66" s="2" t="s">
        <v>65</v>
      </c>
      <c r="J66" s="2">
        <v>216</v>
      </c>
      <c r="K66" s="2">
        <v>526.24</v>
      </c>
      <c r="M66" s="2">
        <v>2020</v>
      </c>
      <c r="N66" s="2" t="s">
        <v>32</v>
      </c>
      <c r="O66" s="2" t="s">
        <v>17</v>
      </c>
      <c r="P66" s="2" t="s">
        <v>18</v>
      </c>
      <c r="Q66" s="2">
        <v>643</v>
      </c>
      <c r="R66" s="3">
        <v>7000</v>
      </c>
      <c r="S66" s="3">
        <v>7840</v>
      </c>
      <c r="T66" s="3">
        <v>1400</v>
      </c>
      <c r="U66" s="2" t="s">
        <v>40</v>
      </c>
    </row>
    <row r="67" spans="1:21" x14ac:dyDescent="0.3">
      <c r="A67" s="2" t="s">
        <v>66</v>
      </c>
      <c r="B67" s="2">
        <v>2020</v>
      </c>
      <c r="C67" s="2" t="s">
        <v>39</v>
      </c>
      <c r="D67" s="2" t="s">
        <v>60</v>
      </c>
      <c r="E67" s="2" t="s">
        <v>61</v>
      </c>
      <c r="F67" s="2" t="s">
        <v>62</v>
      </c>
      <c r="G67" s="2" t="s">
        <v>71</v>
      </c>
      <c r="H67" s="2" t="s">
        <v>64</v>
      </c>
      <c r="I67" s="2" t="s">
        <v>67</v>
      </c>
      <c r="J67" s="2">
        <v>684</v>
      </c>
      <c r="K67" s="2">
        <v>978.12</v>
      </c>
      <c r="M67" s="2">
        <v>2020</v>
      </c>
      <c r="N67" s="2" t="s">
        <v>32</v>
      </c>
      <c r="O67" s="2" t="s">
        <v>15</v>
      </c>
      <c r="P67" s="2" t="s">
        <v>19</v>
      </c>
      <c r="Q67" s="2">
        <v>455</v>
      </c>
      <c r="R67" s="3">
        <v>4579</v>
      </c>
      <c r="S67" s="3">
        <v>5128</v>
      </c>
      <c r="T67" s="2">
        <v>916</v>
      </c>
      <c r="U67" s="2" t="s">
        <v>40</v>
      </c>
    </row>
    <row r="68" spans="1:21" x14ac:dyDescent="0.3">
      <c r="A68" s="2" t="s">
        <v>69</v>
      </c>
      <c r="B68" s="2">
        <v>2020</v>
      </c>
      <c r="C68" s="2" t="s">
        <v>39</v>
      </c>
      <c r="D68" s="2" t="s">
        <v>60</v>
      </c>
      <c r="E68" s="2" t="s">
        <v>61</v>
      </c>
      <c r="F68" s="2" t="s">
        <v>62</v>
      </c>
      <c r="G68" s="2" t="s">
        <v>71</v>
      </c>
      <c r="H68" s="2" t="s">
        <v>64</v>
      </c>
      <c r="I68" s="2" t="s">
        <v>67</v>
      </c>
      <c r="J68" s="2">
        <v>717</v>
      </c>
      <c r="K68" s="2">
        <v>1025.31</v>
      </c>
      <c r="M68" s="2">
        <v>2020</v>
      </c>
      <c r="N68" s="2" t="s">
        <v>32</v>
      </c>
      <c r="O68" s="2" t="s">
        <v>17</v>
      </c>
      <c r="P68" s="2" t="s">
        <v>41</v>
      </c>
      <c r="Q68" s="2">
        <v>345</v>
      </c>
      <c r="R68" s="3">
        <v>7000</v>
      </c>
      <c r="S68" s="3">
        <v>7840</v>
      </c>
      <c r="T68" s="3">
        <v>1400</v>
      </c>
      <c r="U68" s="2" t="s">
        <v>40</v>
      </c>
    </row>
    <row r="69" spans="1:21" x14ac:dyDescent="0.3">
      <c r="A69" s="2" t="s">
        <v>66</v>
      </c>
      <c r="B69" s="2">
        <v>2020</v>
      </c>
      <c r="C69" s="2" t="s">
        <v>39</v>
      </c>
      <c r="D69" s="2" t="s">
        <v>60</v>
      </c>
      <c r="E69" s="2" t="s">
        <v>61</v>
      </c>
      <c r="F69" s="2" t="s">
        <v>62</v>
      </c>
      <c r="G69" s="2" t="s">
        <v>71</v>
      </c>
      <c r="H69" s="2" t="s">
        <v>64</v>
      </c>
      <c r="I69" s="2" t="s">
        <v>67</v>
      </c>
      <c r="J69" s="2">
        <v>770</v>
      </c>
      <c r="K69" s="2">
        <v>1101.0999999999999</v>
      </c>
      <c r="M69" s="2">
        <v>2020</v>
      </c>
      <c r="N69" s="2" t="s">
        <v>32</v>
      </c>
      <c r="O69" s="2" t="s">
        <v>13</v>
      </c>
      <c r="P69" s="2" t="s">
        <v>20</v>
      </c>
      <c r="Q69" s="2">
        <v>122</v>
      </c>
      <c r="R69" s="2">
        <v>100</v>
      </c>
      <c r="S69" s="2">
        <v>112</v>
      </c>
      <c r="T69" s="2">
        <v>20</v>
      </c>
      <c r="U69" s="2" t="s">
        <v>40</v>
      </c>
    </row>
    <row r="70" spans="1:21" x14ac:dyDescent="0.3">
      <c r="A70" s="2" t="s">
        <v>66</v>
      </c>
      <c r="B70" s="2">
        <v>2020</v>
      </c>
      <c r="C70" s="2" t="s">
        <v>39</v>
      </c>
      <c r="D70" s="2" t="s">
        <v>60</v>
      </c>
      <c r="E70" s="2" t="s">
        <v>61</v>
      </c>
      <c r="F70" s="2" t="s">
        <v>62</v>
      </c>
      <c r="G70" s="2" t="s">
        <v>71</v>
      </c>
      <c r="H70" s="2" t="s">
        <v>64</v>
      </c>
      <c r="I70" s="2" t="s">
        <v>65</v>
      </c>
      <c r="J70" s="2">
        <v>225</v>
      </c>
      <c r="K70" s="2">
        <v>321.75</v>
      </c>
      <c r="M70" s="2">
        <v>2020</v>
      </c>
      <c r="N70" s="2" t="s">
        <v>32</v>
      </c>
      <c r="O70" s="2" t="s">
        <v>21</v>
      </c>
      <c r="P70" s="2" t="s">
        <v>22</v>
      </c>
      <c r="Q70" s="2">
        <v>78</v>
      </c>
      <c r="R70" s="3">
        <v>4577</v>
      </c>
      <c r="S70" s="3">
        <v>5126</v>
      </c>
      <c r="T70" s="2">
        <v>915</v>
      </c>
      <c r="U70" s="2" t="s">
        <v>40</v>
      </c>
    </row>
    <row r="71" spans="1:21" x14ac:dyDescent="0.3">
      <c r="A71" s="2" t="s">
        <v>69</v>
      </c>
      <c r="B71" s="2">
        <v>2020</v>
      </c>
      <c r="C71" s="2" t="s">
        <v>39</v>
      </c>
      <c r="D71" s="2" t="s">
        <v>60</v>
      </c>
      <c r="E71" s="2" t="s">
        <v>61</v>
      </c>
      <c r="F71" s="2" t="s">
        <v>62</v>
      </c>
      <c r="G71" s="2" t="s">
        <v>71</v>
      </c>
      <c r="H71" s="2" t="s">
        <v>64</v>
      </c>
      <c r="I71" s="2" t="s">
        <v>65</v>
      </c>
      <c r="J71" s="2">
        <v>219</v>
      </c>
      <c r="K71" s="2">
        <v>313.17</v>
      </c>
      <c r="M71" s="2">
        <v>2020</v>
      </c>
      <c r="N71" s="2" t="s">
        <v>32</v>
      </c>
      <c r="O71" s="2" t="s">
        <v>21</v>
      </c>
      <c r="P71" s="2" t="s">
        <v>23</v>
      </c>
      <c r="Q71" s="2">
        <v>76</v>
      </c>
      <c r="R71" s="3">
        <v>4577</v>
      </c>
      <c r="S71" s="3">
        <v>5126</v>
      </c>
      <c r="T71" s="2">
        <v>915</v>
      </c>
      <c r="U71" s="2" t="s">
        <v>40</v>
      </c>
    </row>
    <row r="72" spans="1:21" x14ac:dyDescent="0.3">
      <c r="A72" s="2" t="s">
        <v>68</v>
      </c>
      <c r="B72" s="2">
        <v>2020</v>
      </c>
      <c r="C72" s="2" t="s">
        <v>39</v>
      </c>
      <c r="D72" s="2" t="s">
        <v>60</v>
      </c>
      <c r="E72" s="2" t="s">
        <v>61</v>
      </c>
      <c r="F72" s="2" t="s">
        <v>62</v>
      </c>
      <c r="G72" s="2" t="s">
        <v>71</v>
      </c>
      <c r="H72" s="2" t="s">
        <v>64</v>
      </c>
      <c r="I72" s="2" t="s">
        <v>65</v>
      </c>
      <c r="J72" s="2">
        <v>213</v>
      </c>
      <c r="K72" s="2">
        <v>304.58999999999997</v>
      </c>
      <c r="M72" s="2">
        <v>2020</v>
      </c>
      <c r="N72" s="2" t="s">
        <v>32</v>
      </c>
      <c r="O72" s="2" t="s">
        <v>21</v>
      </c>
      <c r="P72" s="2" t="s">
        <v>24</v>
      </c>
      <c r="Q72" s="2">
        <v>46</v>
      </c>
      <c r="R72" s="2">
        <v>200</v>
      </c>
      <c r="S72" s="2">
        <v>224</v>
      </c>
      <c r="T72" s="2">
        <v>40</v>
      </c>
      <c r="U72" s="2" t="s">
        <v>40</v>
      </c>
    </row>
    <row r="73" spans="1:21" x14ac:dyDescent="0.3">
      <c r="A73" s="2" t="s">
        <v>66</v>
      </c>
      <c r="B73" s="2">
        <v>2020</v>
      </c>
      <c r="C73" s="2" t="s">
        <v>39</v>
      </c>
      <c r="D73" s="2" t="s">
        <v>60</v>
      </c>
      <c r="E73" s="2" t="s">
        <v>61</v>
      </c>
      <c r="F73" s="2" t="s">
        <v>62</v>
      </c>
      <c r="G73" s="2" t="s">
        <v>71</v>
      </c>
      <c r="H73" s="2" t="s">
        <v>64</v>
      </c>
      <c r="I73" s="2" t="s">
        <v>67</v>
      </c>
      <c r="J73" s="2">
        <v>195</v>
      </c>
      <c r="K73" s="2">
        <v>278.85000000000002</v>
      </c>
      <c r="M73" s="2">
        <v>2020</v>
      </c>
      <c r="N73" s="2" t="s">
        <v>32</v>
      </c>
      <c r="O73" s="2" t="s">
        <v>21</v>
      </c>
      <c r="P73" s="2" t="s">
        <v>25</v>
      </c>
      <c r="Q73" s="2">
        <v>34</v>
      </c>
      <c r="R73" s="3">
        <v>4577</v>
      </c>
      <c r="S73" s="3">
        <v>5126</v>
      </c>
      <c r="T73" s="2">
        <v>915</v>
      </c>
      <c r="U73" s="2" t="s">
        <v>40</v>
      </c>
    </row>
    <row r="74" spans="1:21" x14ac:dyDescent="0.3">
      <c r="A74" s="2" t="s">
        <v>66</v>
      </c>
      <c r="B74" s="2">
        <v>2020</v>
      </c>
      <c r="C74" s="2" t="s">
        <v>39</v>
      </c>
      <c r="D74" s="2" t="s">
        <v>60</v>
      </c>
      <c r="E74" s="2" t="s">
        <v>61</v>
      </c>
      <c r="F74" s="2" t="s">
        <v>62</v>
      </c>
      <c r="G74" s="2" t="s">
        <v>71</v>
      </c>
      <c r="H74" s="2" t="s">
        <v>64</v>
      </c>
      <c r="I74" s="2" t="s">
        <v>67</v>
      </c>
      <c r="J74" s="2">
        <v>810</v>
      </c>
      <c r="K74" s="2">
        <v>526.24</v>
      </c>
      <c r="M74" s="2">
        <v>2020</v>
      </c>
      <c r="N74" s="2" t="s">
        <v>32</v>
      </c>
      <c r="O74" s="2" t="s">
        <v>13</v>
      </c>
      <c r="P74" s="2" t="s">
        <v>26</v>
      </c>
      <c r="Q74" s="2">
        <v>7</v>
      </c>
      <c r="R74" s="2">
        <v>200</v>
      </c>
      <c r="S74" s="2">
        <v>224</v>
      </c>
      <c r="T74" s="2">
        <v>40</v>
      </c>
      <c r="U74" s="2" t="s">
        <v>40</v>
      </c>
    </row>
    <row r="75" spans="1:21" x14ac:dyDescent="0.3">
      <c r="A75" s="2" t="s">
        <v>59</v>
      </c>
      <c r="B75" s="2">
        <v>2020</v>
      </c>
      <c r="C75" s="2" t="s">
        <v>39</v>
      </c>
      <c r="D75" s="2" t="s">
        <v>60</v>
      </c>
      <c r="E75" s="2" t="s">
        <v>61</v>
      </c>
      <c r="F75" s="2" t="s">
        <v>62</v>
      </c>
      <c r="G75" s="2" t="s">
        <v>71</v>
      </c>
      <c r="H75" s="2" t="s">
        <v>64</v>
      </c>
      <c r="I75" s="2" t="s">
        <v>67</v>
      </c>
      <c r="J75" s="2">
        <v>193</v>
      </c>
      <c r="K75" s="2">
        <v>275.99</v>
      </c>
      <c r="M75" s="2">
        <v>2020</v>
      </c>
      <c r="N75" s="2" t="s">
        <v>32</v>
      </c>
      <c r="O75" s="2" t="s">
        <v>21</v>
      </c>
      <c r="P75" s="2" t="s">
        <v>28</v>
      </c>
      <c r="Q75" s="2">
        <v>3</v>
      </c>
      <c r="R75" s="3">
        <v>4577</v>
      </c>
      <c r="S75" s="3">
        <v>5127</v>
      </c>
      <c r="T75" s="2">
        <v>915</v>
      </c>
      <c r="U75" s="2" t="s">
        <v>40</v>
      </c>
    </row>
    <row r="76" spans="1:21" x14ac:dyDescent="0.3">
      <c r="A76" s="2" t="s">
        <v>68</v>
      </c>
      <c r="B76" s="2">
        <v>2020</v>
      </c>
      <c r="C76" s="2" t="s">
        <v>39</v>
      </c>
      <c r="D76" s="2" t="s">
        <v>60</v>
      </c>
      <c r="E76" s="2" t="s">
        <v>61</v>
      </c>
      <c r="F76" s="2" t="s">
        <v>62</v>
      </c>
      <c r="G76" s="2" t="s">
        <v>71</v>
      </c>
      <c r="H76" s="2" t="s">
        <v>64</v>
      </c>
      <c r="I76" s="2" t="s">
        <v>67</v>
      </c>
      <c r="J76" s="2">
        <v>241</v>
      </c>
      <c r="K76" s="2">
        <v>344.63</v>
      </c>
      <c r="M76" s="2">
        <v>2020</v>
      </c>
      <c r="N76" s="2" t="s">
        <v>32</v>
      </c>
      <c r="O76" s="2" t="s">
        <v>27</v>
      </c>
      <c r="P76" s="2" t="s">
        <v>27</v>
      </c>
      <c r="Q76" s="2">
        <v>2</v>
      </c>
      <c r="R76" s="3">
        <v>6600</v>
      </c>
      <c r="S76" s="3">
        <v>7392</v>
      </c>
      <c r="T76" s="3">
        <v>1320</v>
      </c>
      <c r="U76" s="2" t="s">
        <v>40</v>
      </c>
    </row>
    <row r="77" spans="1:21" x14ac:dyDescent="0.3">
      <c r="A77" s="2" t="s">
        <v>59</v>
      </c>
      <c r="B77" s="2">
        <v>2020</v>
      </c>
      <c r="C77" s="2" t="s">
        <v>39</v>
      </c>
      <c r="D77" s="2" t="s">
        <v>60</v>
      </c>
      <c r="E77" s="2" t="s">
        <v>61</v>
      </c>
      <c r="F77" s="2" t="s">
        <v>62</v>
      </c>
      <c r="G77" s="2" t="s">
        <v>71</v>
      </c>
      <c r="H77" s="2" t="s">
        <v>64</v>
      </c>
      <c r="I77" s="2" t="s">
        <v>65</v>
      </c>
      <c r="J77" s="2">
        <v>221</v>
      </c>
      <c r="K77" s="2">
        <v>316.02999999999997</v>
      </c>
      <c r="M77" s="2">
        <v>2020</v>
      </c>
      <c r="N77" s="2" t="s">
        <v>33</v>
      </c>
      <c r="O77" s="2" t="s">
        <v>10</v>
      </c>
      <c r="P77" s="2" t="s">
        <v>11</v>
      </c>
      <c r="Q77" s="3">
        <v>3566</v>
      </c>
      <c r="R77" s="3">
        <v>4577</v>
      </c>
      <c r="S77" s="3">
        <v>5127</v>
      </c>
      <c r="T77" s="2">
        <v>915</v>
      </c>
      <c r="U77" s="2" t="s">
        <v>40</v>
      </c>
    </row>
    <row r="78" spans="1:21" x14ac:dyDescent="0.3">
      <c r="A78" s="2" t="s">
        <v>66</v>
      </c>
      <c r="B78" s="2">
        <v>2020</v>
      </c>
      <c r="C78" s="2" t="s">
        <v>39</v>
      </c>
      <c r="D78" s="2" t="s">
        <v>60</v>
      </c>
      <c r="E78" s="2" t="s">
        <v>61</v>
      </c>
      <c r="F78" s="2" t="s">
        <v>62</v>
      </c>
      <c r="G78" s="2" t="s">
        <v>71</v>
      </c>
      <c r="H78" s="2" t="s">
        <v>64</v>
      </c>
      <c r="I78" s="2" t="s">
        <v>65</v>
      </c>
      <c r="J78" s="2">
        <v>215</v>
      </c>
      <c r="K78" s="2">
        <v>307.45</v>
      </c>
      <c r="M78" s="2">
        <v>2020</v>
      </c>
      <c r="N78" s="2" t="s">
        <v>33</v>
      </c>
      <c r="O78" s="2" t="s">
        <v>10</v>
      </c>
      <c r="P78" s="2" t="s">
        <v>12</v>
      </c>
      <c r="Q78" s="3">
        <v>2498</v>
      </c>
      <c r="R78" s="3">
        <v>8000</v>
      </c>
      <c r="S78" s="3">
        <v>8960</v>
      </c>
      <c r="T78" s="3">
        <v>1600</v>
      </c>
      <c r="U78" s="2" t="s">
        <v>40</v>
      </c>
    </row>
    <row r="79" spans="1:21" x14ac:dyDescent="0.3">
      <c r="A79" s="2" t="s">
        <v>66</v>
      </c>
      <c r="B79" s="2">
        <v>2020</v>
      </c>
      <c r="C79" s="2" t="s">
        <v>39</v>
      </c>
      <c r="D79" s="2" t="s">
        <v>60</v>
      </c>
      <c r="E79" s="2" t="s">
        <v>61</v>
      </c>
      <c r="F79" s="2" t="s">
        <v>62</v>
      </c>
      <c r="G79" s="2" t="s">
        <v>71</v>
      </c>
      <c r="H79" s="2" t="s">
        <v>64</v>
      </c>
      <c r="I79" s="2" t="s">
        <v>67</v>
      </c>
      <c r="J79" s="2">
        <v>191</v>
      </c>
      <c r="K79" s="2">
        <v>273.13</v>
      </c>
      <c r="M79" s="2">
        <v>2020</v>
      </c>
      <c r="N79" s="2" t="s">
        <v>33</v>
      </c>
      <c r="O79" s="2" t="s">
        <v>13</v>
      </c>
      <c r="P79" s="2" t="s">
        <v>14</v>
      </c>
      <c r="Q79" s="3">
        <v>1245</v>
      </c>
      <c r="R79" s="3">
        <v>4577</v>
      </c>
      <c r="S79" s="3">
        <v>5126</v>
      </c>
      <c r="T79" s="2">
        <v>915</v>
      </c>
      <c r="U79" s="2" t="s">
        <v>40</v>
      </c>
    </row>
    <row r="80" spans="1:21" x14ac:dyDescent="0.3">
      <c r="A80" s="2" t="s">
        <v>59</v>
      </c>
      <c r="B80" s="2">
        <v>2020</v>
      </c>
      <c r="C80" s="2" t="s">
        <v>39</v>
      </c>
      <c r="D80" s="2" t="s">
        <v>60</v>
      </c>
      <c r="E80" s="2" t="s">
        <v>61</v>
      </c>
      <c r="F80" s="2" t="s">
        <v>62</v>
      </c>
      <c r="G80" s="2" t="s">
        <v>71</v>
      </c>
      <c r="H80" s="2" t="s">
        <v>64</v>
      </c>
      <c r="I80" s="2" t="s">
        <v>67</v>
      </c>
      <c r="J80" s="2">
        <v>239</v>
      </c>
      <c r="K80" s="2">
        <v>341.77</v>
      </c>
      <c r="M80" s="2">
        <v>2020</v>
      </c>
      <c r="N80" s="2" t="s">
        <v>33</v>
      </c>
      <c r="O80" s="2" t="s">
        <v>15</v>
      </c>
      <c r="P80" s="2" t="s">
        <v>16</v>
      </c>
      <c r="Q80" s="2">
        <v>644</v>
      </c>
      <c r="R80" s="3">
        <v>5744</v>
      </c>
      <c r="S80" s="3">
        <v>6433</v>
      </c>
      <c r="T80" s="3">
        <v>1149</v>
      </c>
      <c r="U80" s="2" t="s">
        <v>40</v>
      </c>
    </row>
    <row r="81" spans="1:21" x14ac:dyDescent="0.3">
      <c r="A81" s="2" t="s">
        <v>59</v>
      </c>
      <c r="B81" s="2">
        <v>2020</v>
      </c>
      <c r="C81" s="2" t="s">
        <v>39</v>
      </c>
      <c r="D81" s="2" t="s">
        <v>60</v>
      </c>
      <c r="E81" s="2" t="s">
        <v>61</v>
      </c>
      <c r="F81" s="2" t="s">
        <v>62</v>
      </c>
      <c r="G81" s="2" t="s">
        <v>71</v>
      </c>
      <c r="H81" s="2" t="s">
        <v>64</v>
      </c>
      <c r="I81" s="2" t="s">
        <v>67</v>
      </c>
      <c r="J81" s="2">
        <v>779</v>
      </c>
      <c r="K81" s="2">
        <v>1113.97</v>
      </c>
      <c r="M81" s="2">
        <v>2020</v>
      </c>
      <c r="N81" s="2" t="s">
        <v>33</v>
      </c>
      <c r="O81" s="2" t="s">
        <v>17</v>
      </c>
      <c r="P81" s="2" t="s">
        <v>18</v>
      </c>
      <c r="Q81" s="2">
        <v>643</v>
      </c>
      <c r="R81" s="3">
        <v>7000</v>
      </c>
      <c r="S81" s="3">
        <v>7840</v>
      </c>
      <c r="T81" s="3">
        <v>1400</v>
      </c>
      <c r="U81" s="2" t="s">
        <v>40</v>
      </c>
    </row>
    <row r="82" spans="1:21" x14ac:dyDescent="0.3">
      <c r="A82" s="2" t="s">
        <v>66</v>
      </c>
      <c r="B82" s="2">
        <v>2020</v>
      </c>
      <c r="C82" s="2" t="s">
        <v>29</v>
      </c>
      <c r="D82" s="2" t="s">
        <v>60</v>
      </c>
      <c r="E82" s="2" t="s">
        <v>61</v>
      </c>
      <c r="F82" s="2" t="s">
        <v>62</v>
      </c>
      <c r="G82" s="2" t="s">
        <v>71</v>
      </c>
      <c r="H82" s="2" t="s">
        <v>64</v>
      </c>
      <c r="I82" s="2" t="s">
        <v>67</v>
      </c>
      <c r="J82" s="2">
        <v>248</v>
      </c>
      <c r="K82" s="2">
        <v>354.64</v>
      </c>
      <c r="M82" s="2">
        <v>2020</v>
      </c>
      <c r="N82" s="2" t="s">
        <v>33</v>
      </c>
      <c r="O82" s="2" t="s">
        <v>15</v>
      </c>
      <c r="P82" s="2" t="s">
        <v>19</v>
      </c>
      <c r="Q82" s="2">
        <v>455</v>
      </c>
      <c r="R82" s="3">
        <v>4579</v>
      </c>
      <c r="S82" s="3">
        <v>5128</v>
      </c>
      <c r="T82" s="2">
        <v>916</v>
      </c>
      <c r="U82" s="2" t="s">
        <v>40</v>
      </c>
    </row>
    <row r="83" spans="1:21" x14ac:dyDescent="0.3">
      <c r="A83" s="2" t="s">
        <v>68</v>
      </c>
      <c r="B83" s="2">
        <v>2020</v>
      </c>
      <c r="C83" s="2" t="s">
        <v>29</v>
      </c>
      <c r="D83" s="2" t="s">
        <v>60</v>
      </c>
      <c r="E83" s="2" t="s">
        <v>61</v>
      </c>
      <c r="F83" s="2" t="s">
        <v>62</v>
      </c>
      <c r="G83" s="2" t="s">
        <v>71</v>
      </c>
      <c r="H83" s="2" t="s">
        <v>64</v>
      </c>
      <c r="I83" s="2" t="s">
        <v>67</v>
      </c>
      <c r="J83" s="2">
        <v>218</v>
      </c>
      <c r="K83" s="2">
        <v>311.74</v>
      </c>
      <c r="M83" s="2">
        <v>2020</v>
      </c>
      <c r="N83" s="2" t="s">
        <v>33</v>
      </c>
      <c r="O83" s="2" t="s">
        <v>17</v>
      </c>
      <c r="P83" s="2" t="s">
        <v>41</v>
      </c>
      <c r="Q83" s="2">
        <v>345</v>
      </c>
      <c r="R83" s="3">
        <v>7000</v>
      </c>
      <c r="S83" s="3">
        <v>7840</v>
      </c>
      <c r="T83" s="3">
        <v>1400</v>
      </c>
      <c r="U83" s="2" t="s">
        <v>40</v>
      </c>
    </row>
    <row r="84" spans="1:21" x14ac:dyDescent="0.3">
      <c r="A84" s="2" t="s">
        <v>66</v>
      </c>
      <c r="B84" s="2">
        <v>2020</v>
      </c>
      <c r="C84" s="2" t="s">
        <v>29</v>
      </c>
      <c r="D84" s="2" t="s">
        <v>60</v>
      </c>
      <c r="E84" s="2" t="s">
        <v>61</v>
      </c>
      <c r="F84" s="2" t="s">
        <v>62</v>
      </c>
      <c r="G84" s="2" t="s">
        <v>71</v>
      </c>
      <c r="H84" s="2" t="s">
        <v>64</v>
      </c>
      <c r="I84" s="2" t="s">
        <v>67</v>
      </c>
      <c r="J84" s="2">
        <v>244</v>
      </c>
      <c r="K84" s="2">
        <v>348.92</v>
      </c>
      <c r="M84" s="2">
        <v>2020</v>
      </c>
      <c r="N84" s="2" t="s">
        <v>33</v>
      </c>
      <c r="O84" s="2" t="s">
        <v>13</v>
      </c>
      <c r="P84" s="2" t="s">
        <v>20</v>
      </c>
      <c r="Q84" s="2">
        <v>122</v>
      </c>
      <c r="R84" s="2">
        <v>100</v>
      </c>
      <c r="S84" s="2">
        <v>112</v>
      </c>
      <c r="T84" s="2">
        <v>20</v>
      </c>
      <c r="U84" s="2" t="s">
        <v>40</v>
      </c>
    </row>
    <row r="85" spans="1:21" x14ac:dyDescent="0.3">
      <c r="A85" s="2" t="s">
        <v>68</v>
      </c>
      <c r="B85" s="2">
        <v>2020</v>
      </c>
      <c r="C85" s="2" t="s">
        <v>29</v>
      </c>
      <c r="D85" s="2" t="s">
        <v>60</v>
      </c>
      <c r="E85" s="2" t="s">
        <v>61</v>
      </c>
      <c r="F85" s="2" t="s">
        <v>62</v>
      </c>
      <c r="G85" s="2" t="s">
        <v>71</v>
      </c>
      <c r="H85" s="2" t="s">
        <v>64</v>
      </c>
      <c r="I85" s="2" t="s">
        <v>67</v>
      </c>
      <c r="J85" s="2">
        <v>292</v>
      </c>
      <c r="K85" s="2">
        <v>417.56</v>
      </c>
      <c r="M85" s="2">
        <v>2020</v>
      </c>
      <c r="N85" s="2" t="s">
        <v>33</v>
      </c>
      <c r="O85" s="2" t="s">
        <v>21</v>
      </c>
      <c r="P85" s="2" t="s">
        <v>22</v>
      </c>
      <c r="Q85" s="2">
        <v>78</v>
      </c>
      <c r="R85" s="3">
        <v>4577</v>
      </c>
      <c r="S85" s="3">
        <v>5126</v>
      </c>
      <c r="T85" s="2">
        <v>915</v>
      </c>
      <c r="U85" s="2" t="s">
        <v>40</v>
      </c>
    </row>
    <row r="86" spans="1:21" x14ac:dyDescent="0.3">
      <c r="A86" s="2" t="s">
        <v>66</v>
      </c>
      <c r="B86" s="2">
        <v>2020</v>
      </c>
      <c r="C86" s="2" t="s">
        <v>29</v>
      </c>
      <c r="D86" s="2" t="s">
        <v>60</v>
      </c>
      <c r="E86" s="2" t="s">
        <v>61</v>
      </c>
      <c r="F86" s="2" t="s">
        <v>62</v>
      </c>
      <c r="G86" s="2" t="s">
        <v>71</v>
      </c>
      <c r="H86" s="2" t="s">
        <v>64</v>
      </c>
      <c r="I86" s="2" t="s">
        <v>67</v>
      </c>
      <c r="J86" s="2">
        <v>220</v>
      </c>
      <c r="K86" s="2">
        <v>314.60000000000002</v>
      </c>
      <c r="M86" s="2">
        <v>2020</v>
      </c>
      <c r="N86" s="2" t="s">
        <v>33</v>
      </c>
      <c r="O86" s="2" t="s">
        <v>21</v>
      </c>
      <c r="P86" s="2" t="s">
        <v>23</v>
      </c>
      <c r="Q86" s="2">
        <v>76</v>
      </c>
      <c r="R86" s="3">
        <v>4577</v>
      </c>
      <c r="S86" s="3">
        <v>5126</v>
      </c>
      <c r="T86" s="2">
        <v>915</v>
      </c>
      <c r="U86" s="2" t="s">
        <v>40</v>
      </c>
    </row>
    <row r="87" spans="1:21" x14ac:dyDescent="0.3">
      <c r="A87" s="2" t="s">
        <v>68</v>
      </c>
      <c r="B87" s="2">
        <v>2020</v>
      </c>
      <c r="C87" s="2" t="s">
        <v>29</v>
      </c>
      <c r="D87" s="2" t="s">
        <v>60</v>
      </c>
      <c r="E87" s="2" t="s">
        <v>61</v>
      </c>
      <c r="F87" s="2" t="s">
        <v>62</v>
      </c>
      <c r="G87" s="2" t="s">
        <v>71</v>
      </c>
      <c r="H87" s="2" t="s">
        <v>64</v>
      </c>
      <c r="I87" s="2" t="s">
        <v>67</v>
      </c>
      <c r="J87" s="2">
        <v>675</v>
      </c>
      <c r="K87" s="2">
        <v>965.25</v>
      </c>
      <c r="M87" s="2">
        <v>2020</v>
      </c>
      <c r="N87" s="2" t="s">
        <v>33</v>
      </c>
      <c r="O87" s="2" t="s">
        <v>21</v>
      </c>
      <c r="P87" s="2" t="s">
        <v>24</v>
      </c>
      <c r="Q87" s="2">
        <v>46</v>
      </c>
      <c r="R87" s="2">
        <v>200</v>
      </c>
      <c r="S87" s="2">
        <v>224</v>
      </c>
      <c r="T87" s="2">
        <v>40</v>
      </c>
      <c r="U87" s="2" t="s">
        <v>40</v>
      </c>
    </row>
    <row r="88" spans="1:21" x14ac:dyDescent="0.3">
      <c r="A88" s="2" t="s">
        <v>66</v>
      </c>
      <c r="B88" s="2">
        <v>2020</v>
      </c>
      <c r="C88" s="2" t="s">
        <v>29</v>
      </c>
      <c r="D88" s="2" t="s">
        <v>60</v>
      </c>
      <c r="E88" s="2" t="s">
        <v>61</v>
      </c>
      <c r="F88" s="2" t="s">
        <v>62</v>
      </c>
      <c r="G88" s="2" t="s">
        <v>71</v>
      </c>
      <c r="H88" s="2" t="s">
        <v>64</v>
      </c>
      <c r="I88" s="2" t="s">
        <v>67</v>
      </c>
      <c r="J88" s="2">
        <v>708</v>
      </c>
      <c r="K88" s="2">
        <v>1012.44</v>
      </c>
      <c r="M88" s="2">
        <v>2020</v>
      </c>
      <c r="N88" s="2" t="s">
        <v>33</v>
      </c>
      <c r="O88" s="2" t="s">
        <v>21</v>
      </c>
      <c r="P88" s="2" t="s">
        <v>25</v>
      </c>
      <c r="Q88" s="2">
        <v>34</v>
      </c>
      <c r="R88" s="3">
        <v>4577</v>
      </c>
      <c r="S88" s="3">
        <v>5126</v>
      </c>
      <c r="T88" s="2">
        <v>915</v>
      </c>
      <c r="U88" s="2" t="s">
        <v>40</v>
      </c>
    </row>
    <row r="89" spans="1:21" x14ac:dyDescent="0.3">
      <c r="A89" s="2" t="s">
        <v>59</v>
      </c>
      <c r="B89" s="2">
        <v>2020</v>
      </c>
      <c r="C89" s="2" t="s">
        <v>29</v>
      </c>
      <c r="D89" s="2" t="s">
        <v>60</v>
      </c>
      <c r="E89" s="2" t="s">
        <v>61</v>
      </c>
      <c r="F89" s="2" t="s">
        <v>62</v>
      </c>
      <c r="G89" s="2" t="s">
        <v>71</v>
      </c>
      <c r="H89" s="2" t="s">
        <v>64</v>
      </c>
      <c r="I89" s="2" t="s">
        <v>67</v>
      </c>
      <c r="J89" s="2">
        <v>761</v>
      </c>
      <c r="K89" s="2">
        <v>1088.23</v>
      </c>
      <c r="M89" s="2">
        <v>2020</v>
      </c>
      <c r="N89" s="2" t="s">
        <v>33</v>
      </c>
      <c r="O89" s="2" t="s">
        <v>13</v>
      </c>
      <c r="P89" s="2" t="s">
        <v>26</v>
      </c>
      <c r="Q89" s="2">
        <v>7</v>
      </c>
      <c r="R89" s="2">
        <v>200</v>
      </c>
      <c r="S89" s="2">
        <v>224</v>
      </c>
      <c r="T89" s="2">
        <v>40</v>
      </c>
      <c r="U89" s="2" t="s">
        <v>40</v>
      </c>
    </row>
    <row r="90" spans="1:21" x14ac:dyDescent="0.3">
      <c r="A90" s="2" t="s">
        <v>59</v>
      </c>
      <c r="B90" s="2">
        <v>2020</v>
      </c>
      <c r="C90" s="2" t="s">
        <v>29</v>
      </c>
      <c r="D90" s="2" t="s">
        <v>60</v>
      </c>
      <c r="E90" s="2" t="s">
        <v>61</v>
      </c>
      <c r="F90" s="2" t="s">
        <v>62</v>
      </c>
      <c r="G90" s="2" t="s">
        <v>71</v>
      </c>
      <c r="H90" s="2" t="s">
        <v>64</v>
      </c>
      <c r="I90" s="2" t="s">
        <v>67</v>
      </c>
      <c r="J90" s="2">
        <v>249</v>
      </c>
      <c r="K90" s="2">
        <v>356.07</v>
      </c>
      <c r="M90" s="2">
        <v>2020</v>
      </c>
      <c r="N90" s="2" t="s">
        <v>33</v>
      </c>
      <c r="O90" s="2" t="s">
        <v>27</v>
      </c>
      <c r="P90" s="2" t="s">
        <v>27</v>
      </c>
      <c r="Q90" s="2">
        <v>3</v>
      </c>
      <c r="R90" s="3">
        <v>6600</v>
      </c>
      <c r="S90" s="3">
        <v>7392</v>
      </c>
      <c r="T90" s="3">
        <v>1320</v>
      </c>
      <c r="U90" s="2" t="s">
        <v>40</v>
      </c>
    </row>
    <row r="91" spans="1:21" x14ac:dyDescent="0.3">
      <c r="A91" s="2" t="s">
        <v>66</v>
      </c>
      <c r="B91" s="2">
        <v>2020</v>
      </c>
      <c r="C91" s="2" t="s">
        <v>29</v>
      </c>
      <c r="D91" s="2" t="s">
        <v>60</v>
      </c>
      <c r="E91" s="2" t="s">
        <v>61</v>
      </c>
      <c r="F91" s="2" t="s">
        <v>62</v>
      </c>
      <c r="G91" s="2" t="s">
        <v>71</v>
      </c>
      <c r="H91" s="2" t="s">
        <v>64</v>
      </c>
      <c r="I91" s="2" t="s">
        <v>67</v>
      </c>
      <c r="J91" s="2">
        <v>748</v>
      </c>
      <c r="K91" s="2">
        <v>526.24</v>
      </c>
      <c r="M91" s="2">
        <v>2020</v>
      </c>
      <c r="N91" s="2" t="s">
        <v>33</v>
      </c>
      <c r="O91" s="2" t="s">
        <v>21</v>
      </c>
      <c r="P91" s="2" t="s">
        <v>28</v>
      </c>
      <c r="Q91" s="2">
        <v>3</v>
      </c>
      <c r="R91" s="3">
        <v>4577</v>
      </c>
      <c r="S91" s="3">
        <v>5127</v>
      </c>
      <c r="T91" s="2">
        <v>915</v>
      </c>
      <c r="U91" s="2" t="s">
        <v>40</v>
      </c>
    </row>
    <row r="92" spans="1:21" x14ac:dyDescent="0.3">
      <c r="A92" s="2" t="s">
        <v>68</v>
      </c>
      <c r="B92" s="2">
        <v>2020</v>
      </c>
      <c r="C92" s="2" t="s">
        <v>29</v>
      </c>
      <c r="D92" s="2" t="s">
        <v>60</v>
      </c>
      <c r="E92" s="2" t="s">
        <v>61</v>
      </c>
      <c r="F92" s="2" t="s">
        <v>62</v>
      </c>
      <c r="G92" s="2" t="s">
        <v>71</v>
      </c>
      <c r="H92" s="2" t="s">
        <v>64</v>
      </c>
      <c r="I92" s="2" t="s">
        <v>67</v>
      </c>
      <c r="J92" s="2">
        <v>801</v>
      </c>
      <c r="K92" s="2">
        <v>526.24</v>
      </c>
      <c r="M92" s="2">
        <v>2020</v>
      </c>
      <c r="N92" s="2" t="s">
        <v>34</v>
      </c>
      <c r="O92" s="2" t="s">
        <v>10</v>
      </c>
      <c r="P92" s="2" t="s">
        <v>11</v>
      </c>
      <c r="Q92" s="3">
        <v>3566</v>
      </c>
      <c r="R92" s="3">
        <v>4577</v>
      </c>
      <c r="S92" s="3">
        <v>5127</v>
      </c>
      <c r="T92" s="2">
        <v>915</v>
      </c>
      <c r="U92" s="2" t="s">
        <v>40</v>
      </c>
    </row>
    <row r="93" spans="1:21" x14ac:dyDescent="0.3">
      <c r="A93" s="2" t="s">
        <v>66</v>
      </c>
      <c r="B93" s="2">
        <v>2020</v>
      </c>
      <c r="C93" s="2" t="s">
        <v>29</v>
      </c>
      <c r="D93" s="2" t="s">
        <v>60</v>
      </c>
      <c r="E93" s="2" t="s">
        <v>61</v>
      </c>
      <c r="F93" s="2" t="s">
        <v>62</v>
      </c>
      <c r="G93" s="2" t="s">
        <v>71</v>
      </c>
      <c r="H93" s="2" t="s">
        <v>64</v>
      </c>
      <c r="I93" s="2" t="s">
        <v>67</v>
      </c>
      <c r="J93" s="2">
        <v>247</v>
      </c>
      <c r="K93" s="2">
        <v>353.21</v>
      </c>
      <c r="M93" s="2">
        <v>2020</v>
      </c>
      <c r="N93" s="2" t="s">
        <v>34</v>
      </c>
      <c r="O93" s="2" t="s">
        <v>10</v>
      </c>
      <c r="P93" s="2" t="s">
        <v>12</v>
      </c>
      <c r="Q93" s="3">
        <v>2498</v>
      </c>
      <c r="R93" s="3">
        <v>8000</v>
      </c>
      <c r="S93" s="3">
        <v>8960</v>
      </c>
      <c r="T93" s="3">
        <v>1600</v>
      </c>
      <c r="U93" s="2" t="s">
        <v>40</v>
      </c>
    </row>
    <row r="94" spans="1:21" x14ac:dyDescent="0.3">
      <c r="A94" s="2" t="s">
        <v>66</v>
      </c>
      <c r="B94" s="2">
        <v>2020</v>
      </c>
      <c r="C94" s="2" t="s">
        <v>29</v>
      </c>
      <c r="D94" s="2" t="s">
        <v>60</v>
      </c>
      <c r="E94" s="2" t="s">
        <v>61</v>
      </c>
      <c r="F94" s="2" t="s">
        <v>62</v>
      </c>
      <c r="G94" s="2" t="s">
        <v>71</v>
      </c>
      <c r="H94" s="2" t="s">
        <v>64</v>
      </c>
      <c r="I94" s="2" t="s">
        <v>67</v>
      </c>
      <c r="J94" s="2">
        <v>295</v>
      </c>
      <c r="K94" s="2">
        <v>421.85</v>
      </c>
      <c r="M94" s="2">
        <v>2020</v>
      </c>
      <c r="N94" s="2" t="s">
        <v>34</v>
      </c>
      <c r="O94" s="2" t="s">
        <v>13</v>
      </c>
      <c r="P94" s="2" t="s">
        <v>14</v>
      </c>
      <c r="Q94" s="3">
        <v>1245</v>
      </c>
      <c r="R94" s="3">
        <v>4577</v>
      </c>
      <c r="S94" s="3">
        <v>5126</v>
      </c>
      <c r="T94" s="2">
        <v>915</v>
      </c>
      <c r="U94" s="2" t="s">
        <v>40</v>
      </c>
    </row>
    <row r="95" spans="1:21" x14ac:dyDescent="0.3">
      <c r="A95" s="2" t="s">
        <v>66</v>
      </c>
      <c r="B95" s="2">
        <v>2020</v>
      </c>
      <c r="C95" s="2" t="s">
        <v>29</v>
      </c>
      <c r="D95" s="2" t="s">
        <v>60</v>
      </c>
      <c r="E95" s="2" t="s">
        <v>61</v>
      </c>
      <c r="F95" s="2" t="s">
        <v>62</v>
      </c>
      <c r="G95" s="2" t="s">
        <v>71</v>
      </c>
      <c r="H95" s="2" t="s">
        <v>64</v>
      </c>
      <c r="I95" s="2" t="s">
        <v>67</v>
      </c>
      <c r="J95" s="2">
        <v>217</v>
      </c>
      <c r="K95" s="2">
        <v>310.31</v>
      </c>
      <c r="M95" s="2">
        <v>2020</v>
      </c>
      <c r="N95" s="2" t="s">
        <v>34</v>
      </c>
      <c r="O95" s="2" t="s">
        <v>15</v>
      </c>
      <c r="P95" s="2" t="s">
        <v>16</v>
      </c>
      <c r="Q95" s="2">
        <v>644</v>
      </c>
      <c r="R95" s="3">
        <v>5744</v>
      </c>
      <c r="S95" s="3">
        <v>6433</v>
      </c>
      <c r="T95" s="3">
        <v>1149</v>
      </c>
      <c r="U95" s="2" t="s">
        <v>40</v>
      </c>
    </row>
    <row r="96" spans="1:21" x14ac:dyDescent="0.3">
      <c r="A96" s="2" t="s">
        <v>68</v>
      </c>
      <c r="B96" s="2">
        <v>2020</v>
      </c>
      <c r="C96" s="2" t="s">
        <v>29</v>
      </c>
      <c r="D96" s="2" t="s">
        <v>60</v>
      </c>
      <c r="E96" s="2" t="s">
        <v>61</v>
      </c>
      <c r="F96" s="2" t="s">
        <v>62</v>
      </c>
      <c r="G96" s="2" t="s">
        <v>71</v>
      </c>
      <c r="H96" s="2" t="s">
        <v>64</v>
      </c>
      <c r="I96" s="2" t="s">
        <v>67</v>
      </c>
      <c r="J96" s="2">
        <v>245</v>
      </c>
      <c r="K96" s="2">
        <v>350.35</v>
      </c>
      <c r="M96" s="2">
        <v>2020</v>
      </c>
      <c r="N96" s="2" t="s">
        <v>34</v>
      </c>
      <c r="O96" s="2" t="s">
        <v>17</v>
      </c>
      <c r="P96" s="2" t="s">
        <v>18</v>
      </c>
      <c r="Q96" s="2">
        <v>643</v>
      </c>
      <c r="R96" s="3">
        <v>7000</v>
      </c>
      <c r="S96" s="3">
        <v>7840</v>
      </c>
      <c r="T96" s="3">
        <v>1400</v>
      </c>
      <c r="U96" s="2" t="s">
        <v>40</v>
      </c>
    </row>
    <row r="97" spans="1:21" x14ac:dyDescent="0.3">
      <c r="A97" s="2" t="s">
        <v>59</v>
      </c>
      <c r="B97" s="2">
        <v>2020</v>
      </c>
      <c r="C97" s="2" t="s">
        <v>29</v>
      </c>
      <c r="D97" s="2" t="s">
        <v>60</v>
      </c>
      <c r="E97" s="2" t="s">
        <v>61</v>
      </c>
      <c r="F97" s="2" t="s">
        <v>62</v>
      </c>
      <c r="G97" s="2" t="s">
        <v>71</v>
      </c>
      <c r="H97" s="2" t="s">
        <v>64</v>
      </c>
      <c r="I97" s="2" t="s">
        <v>67</v>
      </c>
      <c r="J97" s="2">
        <v>293</v>
      </c>
      <c r="K97" s="2">
        <v>418.99</v>
      </c>
      <c r="M97" s="2">
        <v>2020</v>
      </c>
      <c r="N97" s="2" t="s">
        <v>34</v>
      </c>
      <c r="O97" s="2" t="s">
        <v>15</v>
      </c>
      <c r="P97" s="2" t="s">
        <v>19</v>
      </c>
      <c r="Q97" s="2">
        <v>455</v>
      </c>
      <c r="R97" s="3">
        <v>4579</v>
      </c>
      <c r="S97" s="3">
        <v>5128</v>
      </c>
      <c r="T97" s="2">
        <v>916</v>
      </c>
      <c r="U97" s="2" t="s">
        <v>40</v>
      </c>
    </row>
    <row r="98" spans="1:21" x14ac:dyDescent="0.3">
      <c r="A98" s="2" t="s">
        <v>66</v>
      </c>
      <c r="B98" s="2">
        <v>2020</v>
      </c>
      <c r="C98" s="2" t="s">
        <v>29</v>
      </c>
      <c r="D98" s="2" t="s">
        <v>60</v>
      </c>
      <c r="E98" s="2" t="s">
        <v>61</v>
      </c>
      <c r="F98" s="2" t="s">
        <v>62</v>
      </c>
      <c r="G98" s="2" t="s">
        <v>71</v>
      </c>
      <c r="H98" s="2" t="s">
        <v>64</v>
      </c>
      <c r="I98" s="2" t="s">
        <v>67</v>
      </c>
      <c r="J98" s="2">
        <v>770</v>
      </c>
      <c r="K98" s="2">
        <v>1101.0999999999999</v>
      </c>
      <c r="M98" s="2">
        <v>2020</v>
      </c>
      <c r="N98" s="2" t="s">
        <v>34</v>
      </c>
      <c r="O98" s="2" t="s">
        <v>17</v>
      </c>
      <c r="P98" s="2" t="s">
        <v>41</v>
      </c>
      <c r="Q98" s="2">
        <v>345</v>
      </c>
      <c r="R98" s="3">
        <v>7000</v>
      </c>
      <c r="S98" s="3">
        <v>7840</v>
      </c>
      <c r="T98" s="3">
        <v>1400</v>
      </c>
      <c r="U98" s="2" t="s">
        <v>40</v>
      </c>
    </row>
    <row r="99" spans="1:21" x14ac:dyDescent="0.3">
      <c r="A99" s="2" t="s">
        <v>59</v>
      </c>
      <c r="B99" s="2">
        <v>2020</v>
      </c>
      <c r="C99" s="2" t="s">
        <v>9</v>
      </c>
      <c r="D99" s="2" t="s">
        <v>60</v>
      </c>
      <c r="E99" s="2" t="s">
        <v>61</v>
      </c>
      <c r="F99" s="2" t="s">
        <v>62</v>
      </c>
      <c r="G99" s="2" t="s">
        <v>71</v>
      </c>
      <c r="H99" s="2" t="s">
        <v>64</v>
      </c>
      <c r="I99" s="2" t="s">
        <v>67</v>
      </c>
      <c r="J99" s="2">
        <v>254</v>
      </c>
      <c r="K99" s="2">
        <v>388.62</v>
      </c>
      <c r="M99" s="2">
        <v>2020</v>
      </c>
      <c r="N99" s="2" t="s">
        <v>34</v>
      </c>
      <c r="O99" s="2" t="s">
        <v>13</v>
      </c>
      <c r="P99" s="2" t="s">
        <v>20</v>
      </c>
      <c r="Q99" s="2">
        <v>122</v>
      </c>
      <c r="R99" s="2">
        <v>100</v>
      </c>
      <c r="S99" s="2">
        <v>112</v>
      </c>
      <c r="T99" s="2">
        <v>20</v>
      </c>
      <c r="U99" s="2" t="s">
        <v>40</v>
      </c>
    </row>
    <row r="100" spans="1:21" x14ac:dyDescent="0.3">
      <c r="A100" s="2" t="s">
        <v>59</v>
      </c>
      <c r="B100" s="2">
        <v>2020</v>
      </c>
      <c r="C100" s="2" t="s">
        <v>9</v>
      </c>
      <c r="D100" s="2" t="s">
        <v>60</v>
      </c>
      <c r="E100" s="2" t="s">
        <v>61</v>
      </c>
      <c r="F100" s="2" t="s">
        <v>62</v>
      </c>
      <c r="G100" s="2" t="s">
        <v>71</v>
      </c>
      <c r="H100" s="2" t="s">
        <v>64</v>
      </c>
      <c r="I100" s="2" t="s">
        <v>67</v>
      </c>
      <c r="J100" s="2">
        <v>296</v>
      </c>
      <c r="K100" s="2">
        <v>423.28</v>
      </c>
      <c r="M100" s="2">
        <v>2020</v>
      </c>
      <c r="N100" s="2" t="s">
        <v>34</v>
      </c>
      <c r="O100" s="2" t="s">
        <v>21</v>
      </c>
      <c r="P100" s="2" t="s">
        <v>22</v>
      </c>
      <c r="Q100" s="2">
        <v>78</v>
      </c>
      <c r="R100" s="3">
        <v>4577</v>
      </c>
      <c r="S100" s="3">
        <v>5126</v>
      </c>
      <c r="T100" s="2">
        <v>915</v>
      </c>
      <c r="U100" s="2" t="s">
        <v>40</v>
      </c>
    </row>
    <row r="101" spans="1:21" x14ac:dyDescent="0.3">
      <c r="A101" s="2" t="s">
        <v>68</v>
      </c>
      <c r="B101" s="2">
        <v>2020</v>
      </c>
      <c r="C101" s="2" t="s">
        <v>9</v>
      </c>
      <c r="D101" s="2" t="s">
        <v>60</v>
      </c>
      <c r="E101" s="2" t="s">
        <v>61</v>
      </c>
      <c r="F101" s="2" t="s">
        <v>62</v>
      </c>
      <c r="G101" s="2" t="s">
        <v>71</v>
      </c>
      <c r="H101" s="2" t="s">
        <v>64</v>
      </c>
      <c r="I101" s="2" t="s">
        <v>67</v>
      </c>
      <c r="J101" s="2">
        <v>224</v>
      </c>
      <c r="K101" s="2">
        <v>320.32</v>
      </c>
      <c r="M101" s="2">
        <v>2020</v>
      </c>
      <c r="N101" s="2" t="s">
        <v>34</v>
      </c>
      <c r="O101" s="2" t="s">
        <v>21</v>
      </c>
      <c r="P101" s="2" t="s">
        <v>23</v>
      </c>
      <c r="Q101" s="2">
        <v>76</v>
      </c>
      <c r="R101" s="3">
        <v>4577</v>
      </c>
      <c r="S101" s="3">
        <v>5126</v>
      </c>
      <c r="T101" s="2">
        <v>915</v>
      </c>
      <c r="U101" s="2" t="s">
        <v>40</v>
      </c>
    </row>
    <row r="102" spans="1:21" x14ac:dyDescent="0.3">
      <c r="A102" s="2" t="s">
        <v>66</v>
      </c>
      <c r="B102" s="2">
        <v>2020</v>
      </c>
      <c r="C102" s="2" t="s">
        <v>9</v>
      </c>
      <c r="D102" s="2" t="s">
        <v>60</v>
      </c>
      <c r="E102" s="2" t="s">
        <v>61</v>
      </c>
      <c r="F102" s="2" t="s">
        <v>62</v>
      </c>
      <c r="G102" s="2" t="s">
        <v>71</v>
      </c>
      <c r="H102" s="2" t="s">
        <v>64</v>
      </c>
      <c r="I102" s="2" t="s">
        <v>65</v>
      </c>
      <c r="J102" s="2">
        <v>370</v>
      </c>
      <c r="K102" s="2">
        <v>529.1</v>
      </c>
      <c r="M102" s="2">
        <v>2020</v>
      </c>
      <c r="N102" s="2" t="s">
        <v>34</v>
      </c>
      <c r="O102" s="2" t="s">
        <v>21</v>
      </c>
      <c r="P102" s="2" t="s">
        <v>24</v>
      </c>
      <c r="Q102" s="2">
        <v>46</v>
      </c>
      <c r="R102" s="2">
        <v>200</v>
      </c>
      <c r="S102" s="2">
        <v>224</v>
      </c>
      <c r="T102" s="2">
        <v>40</v>
      </c>
      <c r="U102" s="2" t="s">
        <v>40</v>
      </c>
    </row>
    <row r="103" spans="1:21" x14ac:dyDescent="0.3">
      <c r="A103" s="2" t="s">
        <v>66</v>
      </c>
      <c r="B103" s="2">
        <v>2020</v>
      </c>
      <c r="C103" s="2" t="s">
        <v>9</v>
      </c>
      <c r="D103" s="2" t="s">
        <v>60</v>
      </c>
      <c r="E103" s="2" t="s">
        <v>61</v>
      </c>
      <c r="F103" s="2" t="s">
        <v>62</v>
      </c>
      <c r="G103" s="2" t="s">
        <v>71</v>
      </c>
      <c r="H103" s="2" t="s">
        <v>64</v>
      </c>
      <c r="I103" s="2" t="s">
        <v>67</v>
      </c>
      <c r="J103" s="2">
        <v>250</v>
      </c>
      <c r="K103" s="2">
        <v>357.5</v>
      </c>
      <c r="M103" s="2">
        <v>2020</v>
      </c>
      <c r="N103" s="2" t="s">
        <v>34</v>
      </c>
      <c r="O103" s="2" t="s">
        <v>21</v>
      </c>
      <c r="P103" s="2" t="s">
        <v>25</v>
      </c>
      <c r="Q103" s="2">
        <v>34</v>
      </c>
      <c r="R103" s="3">
        <v>4577</v>
      </c>
      <c r="S103" s="3">
        <v>5126</v>
      </c>
      <c r="T103" s="2">
        <v>915</v>
      </c>
      <c r="U103" s="2" t="s">
        <v>40</v>
      </c>
    </row>
    <row r="104" spans="1:21" x14ac:dyDescent="0.3">
      <c r="A104" s="2" t="s">
        <v>66</v>
      </c>
      <c r="B104" s="2">
        <v>2020</v>
      </c>
      <c r="C104" s="2" t="s">
        <v>9</v>
      </c>
      <c r="D104" s="2" t="s">
        <v>60</v>
      </c>
      <c r="E104" s="2" t="s">
        <v>61</v>
      </c>
      <c r="F104" s="2" t="s">
        <v>62</v>
      </c>
      <c r="G104" s="2" t="s">
        <v>71</v>
      </c>
      <c r="H104" s="2" t="s">
        <v>64</v>
      </c>
      <c r="I104" s="2" t="s">
        <v>67</v>
      </c>
      <c r="J104" s="2">
        <v>298</v>
      </c>
      <c r="K104" s="2">
        <v>426.14</v>
      </c>
      <c r="M104" s="2">
        <v>2020</v>
      </c>
      <c r="N104" s="2" t="s">
        <v>34</v>
      </c>
      <c r="O104" s="2" t="s">
        <v>13</v>
      </c>
      <c r="P104" s="2" t="s">
        <v>26</v>
      </c>
      <c r="Q104" s="2">
        <v>7</v>
      </c>
      <c r="R104" s="2">
        <v>200</v>
      </c>
      <c r="S104" s="2">
        <v>224</v>
      </c>
      <c r="T104" s="2">
        <v>40</v>
      </c>
      <c r="U104" s="2" t="s">
        <v>40</v>
      </c>
    </row>
    <row r="105" spans="1:21" x14ac:dyDescent="0.3">
      <c r="A105" s="2" t="s">
        <v>68</v>
      </c>
      <c r="B105" s="2">
        <v>2020</v>
      </c>
      <c r="C105" s="2" t="s">
        <v>9</v>
      </c>
      <c r="D105" s="2" t="s">
        <v>60</v>
      </c>
      <c r="E105" s="2" t="s">
        <v>61</v>
      </c>
      <c r="F105" s="2" t="s">
        <v>62</v>
      </c>
      <c r="G105" s="2" t="s">
        <v>71</v>
      </c>
      <c r="H105" s="2" t="s">
        <v>64</v>
      </c>
      <c r="I105" s="2" t="s">
        <v>67</v>
      </c>
      <c r="J105" s="2">
        <v>226</v>
      </c>
      <c r="K105" s="2">
        <v>323.18</v>
      </c>
      <c r="M105" s="2">
        <v>2020</v>
      </c>
      <c r="N105" s="2" t="s">
        <v>34</v>
      </c>
      <c r="O105" s="2" t="s">
        <v>21</v>
      </c>
      <c r="P105" s="2" t="s">
        <v>28</v>
      </c>
      <c r="Q105" s="2">
        <v>3</v>
      </c>
      <c r="R105" s="3">
        <v>4577</v>
      </c>
      <c r="S105" s="3">
        <v>5127</v>
      </c>
      <c r="T105" s="2">
        <v>915</v>
      </c>
      <c r="U105" s="2" t="s">
        <v>40</v>
      </c>
    </row>
    <row r="106" spans="1:21" x14ac:dyDescent="0.3">
      <c r="A106" s="2" t="s">
        <v>68</v>
      </c>
      <c r="B106" s="2">
        <v>2020</v>
      </c>
      <c r="C106" s="2" t="s">
        <v>9</v>
      </c>
      <c r="D106" s="2" t="s">
        <v>60</v>
      </c>
      <c r="E106" s="2" t="s">
        <v>61</v>
      </c>
      <c r="F106" s="2" t="s">
        <v>62</v>
      </c>
      <c r="G106" s="2" t="s">
        <v>71</v>
      </c>
      <c r="H106" s="2" t="s">
        <v>64</v>
      </c>
      <c r="I106" s="2" t="s">
        <v>65</v>
      </c>
      <c r="J106" s="2">
        <v>372</v>
      </c>
      <c r="K106" s="2">
        <v>526.24</v>
      </c>
      <c r="M106" s="2">
        <v>2020</v>
      </c>
      <c r="N106" s="2" t="s">
        <v>34</v>
      </c>
      <c r="O106" s="2" t="s">
        <v>27</v>
      </c>
      <c r="P106" s="2" t="s">
        <v>27</v>
      </c>
      <c r="Q106" s="2">
        <v>2</v>
      </c>
      <c r="R106" s="3">
        <v>6600</v>
      </c>
      <c r="S106" s="3">
        <v>7392</v>
      </c>
      <c r="T106" s="3">
        <v>1320</v>
      </c>
      <c r="U106" s="2" t="s">
        <v>40</v>
      </c>
    </row>
    <row r="107" spans="1:21" x14ac:dyDescent="0.3">
      <c r="A107" s="2" t="s">
        <v>69</v>
      </c>
      <c r="B107" s="2">
        <v>2020</v>
      </c>
      <c r="C107" s="2" t="s">
        <v>9</v>
      </c>
      <c r="D107" s="2" t="s">
        <v>60</v>
      </c>
      <c r="E107" s="2" t="s">
        <v>61</v>
      </c>
      <c r="F107" s="2" t="s">
        <v>62</v>
      </c>
      <c r="G107" s="2" t="s">
        <v>71</v>
      </c>
      <c r="H107" s="2" t="s">
        <v>64</v>
      </c>
      <c r="I107" s="2" t="s">
        <v>67</v>
      </c>
      <c r="J107" s="2">
        <v>674</v>
      </c>
      <c r="K107" s="2">
        <v>963.82</v>
      </c>
      <c r="M107" s="2">
        <v>2020</v>
      </c>
      <c r="N107" s="2" t="s">
        <v>35</v>
      </c>
      <c r="O107" s="2" t="s">
        <v>10</v>
      </c>
      <c r="P107" s="2" t="s">
        <v>11</v>
      </c>
      <c r="Q107" s="3">
        <v>3566</v>
      </c>
      <c r="R107" s="3">
        <v>4577</v>
      </c>
      <c r="S107" s="3">
        <v>5127</v>
      </c>
      <c r="T107" s="2">
        <v>915</v>
      </c>
      <c r="U107" s="2" t="s">
        <v>40</v>
      </c>
    </row>
    <row r="108" spans="1:21" x14ac:dyDescent="0.3">
      <c r="A108" s="2" t="s">
        <v>68</v>
      </c>
      <c r="B108" s="2">
        <v>2020</v>
      </c>
      <c r="C108" s="2" t="s">
        <v>9</v>
      </c>
      <c r="D108" s="2" t="s">
        <v>60</v>
      </c>
      <c r="E108" s="2" t="s">
        <v>61</v>
      </c>
      <c r="F108" s="2" t="s">
        <v>62</v>
      </c>
      <c r="G108" s="2" t="s">
        <v>71</v>
      </c>
      <c r="H108" s="2" t="s">
        <v>64</v>
      </c>
      <c r="I108" s="2" t="s">
        <v>67</v>
      </c>
      <c r="J108" s="2">
        <v>707</v>
      </c>
      <c r="K108" s="2">
        <v>1011.01</v>
      </c>
      <c r="M108" s="2">
        <v>2020</v>
      </c>
      <c r="N108" s="2" t="s">
        <v>35</v>
      </c>
      <c r="O108" s="2" t="s">
        <v>10</v>
      </c>
      <c r="P108" s="2" t="s">
        <v>12</v>
      </c>
      <c r="Q108" s="3">
        <v>2498</v>
      </c>
      <c r="R108" s="3">
        <v>8000</v>
      </c>
      <c r="S108" s="3">
        <v>8960</v>
      </c>
      <c r="T108" s="3">
        <v>1600</v>
      </c>
      <c r="U108" s="2" t="s">
        <v>42</v>
      </c>
    </row>
    <row r="109" spans="1:21" x14ac:dyDescent="0.3">
      <c r="A109" s="2" t="s">
        <v>59</v>
      </c>
      <c r="B109" s="2">
        <v>2020</v>
      </c>
      <c r="C109" s="2" t="s">
        <v>9</v>
      </c>
      <c r="D109" s="2" t="s">
        <v>60</v>
      </c>
      <c r="E109" s="2" t="s">
        <v>61</v>
      </c>
      <c r="F109" s="2" t="s">
        <v>62</v>
      </c>
      <c r="G109" s="2" t="s">
        <v>71</v>
      </c>
      <c r="H109" s="2" t="s">
        <v>64</v>
      </c>
      <c r="I109" s="2" t="s">
        <v>67</v>
      </c>
      <c r="J109" s="2">
        <v>747</v>
      </c>
      <c r="K109" s="2">
        <v>526.24</v>
      </c>
      <c r="M109" s="2">
        <v>2020</v>
      </c>
      <c r="N109" s="2" t="s">
        <v>35</v>
      </c>
      <c r="O109" s="2" t="s">
        <v>13</v>
      </c>
      <c r="P109" s="2" t="s">
        <v>14</v>
      </c>
      <c r="Q109" s="3">
        <v>1245</v>
      </c>
      <c r="R109" s="3">
        <v>4577</v>
      </c>
      <c r="S109" s="3">
        <v>5126</v>
      </c>
      <c r="T109" s="2">
        <v>915</v>
      </c>
      <c r="U109" s="2" t="s">
        <v>42</v>
      </c>
    </row>
    <row r="110" spans="1:21" x14ac:dyDescent="0.3">
      <c r="A110" s="2" t="s">
        <v>69</v>
      </c>
      <c r="B110" s="2">
        <v>2020</v>
      </c>
      <c r="C110" s="2" t="s">
        <v>9</v>
      </c>
      <c r="D110" s="2" t="s">
        <v>60</v>
      </c>
      <c r="E110" s="2" t="s">
        <v>61</v>
      </c>
      <c r="F110" s="2" t="s">
        <v>62</v>
      </c>
      <c r="G110" s="2" t="s">
        <v>71</v>
      </c>
      <c r="H110" s="2" t="s">
        <v>64</v>
      </c>
      <c r="I110" s="2" t="s">
        <v>67</v>
      </c>
      <c r="J110" s="2">
        <v>800</v>
      </c>
      <c r="K110" s="2">
        <v>526.24</v>
      </c>
      <c r="M110" s="2">
        <v>2020</v>
      </c>
      <c r="N110" s="2" t="s">
        <v>35</v>
      </c>
      <c r="O110" s="2" t="s">
        <v>15</v>
      </c>
      <c r="P110" s="2" t="s">
        <v>16</v>
      </c>
      <c r="Q110" s="2">
        <v>644</v>
      </c>
      <c r="R110" s="3">
        <v>5744</v>
      </c>
      <c r="S110" s="3">
        <v>6433</v>
      </c>
      <c r="T110" s="3">
        <v>1149</v>
      </c>
      <c r="U110" s="2" t="s">
        <v>42</v>
      </c>
    </row>
    <row r="111" spans="1:21" x14ac:dyDescent="0.3">
      <c r="A111" s="2" t="s">
        <v>68</v>
      </c>
      <c r="B111" s="2">
        <v>2020</v>
      </c>
      <c r="C111" s="2" t="s">
        <v>9</v>
      </c>
      <c r="D111" s="2" t="s">
        <v>60</v>
      </c>
      <c r="E111" s="2" t="s">
        <v>61</v>
      </c>
      <c r="F111" s="2" t="s">
        <v>62</v>
      </c>
      <c r="G111" s="2" t="s">
        <v>71</v>
      </c>
      <c r="H111" s="2" t="s">
        <v>64</v>
      </c>
      <c r="I111" s="2" t="s">
        <v>67</v>
      </c>
      <c r="J111" s="2">
        <v>253</v>
      </c>
      <c r="K111" s="2">
        <v>361.79</v>
      </c>
      <c r="M111" s="2">
        <v>2020</v>
      </c>
      <c r="N111" s="2" t="s">
        <v>35</v>
      </c>
      <c r="O111" s="2" t="s">
        <v>17</v>
      </c>
      <c r="P111" s="2" t="s">
        <v>18</v>
      </c>
      <c r="Q111" s="2">
        <v>643</v>
      </c>
      <c r="R111" s="3">
        <v>7000</v>
      </c>
      <c r="S111" s="3">
        <v>7840</v>
      </c>
      <c r="T111" s="3">
        <v>1400</v>
      </c>
      <c r="U111" s="2" t="s">
        <v>42</v>
      </c>
    </row>
    <row r="112" spans="1:21" x14ac:dyDescent="0.3">
      <c r="A112" s="2" t="s">
        <v>66</v>
      </c>
      <c r="B112" s="2">
        <v>2020</v>
      </c>
      <c r="C112" s="2" t="s">
        <v>9</v>
      </c>
      <c r="D112" s="2" t="s">
        <v>60</v>
      </c>
      <c r="E112" s="2" t="s">
        <v>61</v>
      </c>
      <c r="F112" s="2" t="s">
        <v>62</v>
      </c>
      <c r="G112" s="2" t="s">
        <v>71</v>
      </c>
      <c r="H112" s="2" t="s">
        <v>64</v>
      </c>
      <c r="I112" s="2" t="s">
        <v>67</v>
      </c>
      <c r="J112" s="2">
        <v>223</v>
      </c>
      <c r="K112" s="2">
        <v>318.89</v>
      </c>
      <c r="M112" s="2">
        <v>2020</v>
      </c>
      <c r="N112" s="2" t="s">
        <v>35</v>
      </c>
      <c r="O112" s="2" t="s">
        <v>15</v>
      </c>
      <c r="P112" s="2" t="s">
        <v>19</v>
      </c>
      <c r="Q112" s="2">
        <v>455</v>
      </c>
      <c r="R112" s="3">
        <v>4579</v>
      </c>
      <c r="S112" s="3">
        <v>5128</v>
      </c>
      <c r="T112" s="2">
        <v>916</v>
      </c>
      <c r="U112" s="2" t="s">
        <v>42</v>
      </c>
    </row>
    <row r="113" spans="1:21" x14ac:dyDescent="0.3">
      <c r="A113" s="2" t="s">
        <v>59</v>
      </c>
      <c r="B113" s="2">
        <v>2020</v>
      </c>
      <c r="C113" s="2" t="s">
        <v>9</v>
      </c>
      <c r="D113" s="2" t="s">
        <v>60</v>
      </c>
      <c r="E113" s="2" t="s">
        <v>61</v>
      </c>
      <c r="F113" s="2" t="s">
        <v>62</v>
      </c>
      <c r="G113" s="2" t="s">
        <v>71</v>
      </c>
      <c r="H113" s="2" t="s">
        <v>64</v>
      </c>
      <c r="I113" s="2" t="s">
        <v>65</v>
      </c>
      <c r="J113" s="2">
        <v>873</v>
      </c>
      <c r="K113" s="2">
        <v>1248.3900000000001</v>
      </c>
      <c r="M113" s="2">
        <v>2020</v>
      </c>
      <c r="N113" s="2" t="s">
        <v>35</v>
      </c>
      <c r="O113" s="2" t="s">
        <v>17</v>
      </c>
      <c r="P113" s="2" t="s">
        <v>41</v>
      </c>
      <c r="Q113" s="2">
        <v>345</v>
      </c>
      <c r="R113" s="3">
        <v>7000</v>
      </c>
      <c r="S113" s="3">
        <v>7840</v>
      </c>
      <c r="T113" s="3">
        <v>1400</v>
      </c>
      <c r="U113" s="2" t="s">
        <v>42</v>
      </c>
    </row>
    <row r="114" spans="1:21" x14ac:dyDescent="0.3">
      <c r="A114" s="2" t="s">
        <v>68</v>
      </c>
      <c r="B114" s="2">
        <v>2020</v>
      </c>
      <c r="C114" s="2" t="s">
        <v>9</v>
      </c>
      <c r="D114" s="2" t="s">
        <v>60</v>
      </c>
      <c r="E114" s="2" t="s">
        <v>61</v>
      </c>
      <c r="F114" s="2" t="s">
        <v>62</v>
      </c>
      <c r="G114" s="2" t="s">
        <v>71</v>
      </c>
      <c r="H114" s="2" t="s">
        <v>64</v>
      </c>
      <c r="I114" s="2" t="s">
        <v>67</v>
      </c>
      <c r="J114" s="2">
        <v>251</v>
      </c>
      <c r="K114" s="2">
        <v>358.93</v>
      </c>
      <c r="M114" s="2">
        <v>2020</v>
      </c>
      <c r="N114" s="2" t="s">
        <v>35</v>
      </c>
      <c r="O114" s="2" t="s">
        <v>13</v>
      </c>
      <c r="P114" s="2" t="s">
        <v>20</v>
      </c>
      <c r="Q114" s="2">
        <v>122</v>
      </c>
      <c r="R114" s="2">
        <v>100</v>
      </c>
      <c r="S114" s="2">
        <v>112</v>
      </c>
      <c r="T114" s="2">
        <v>20</v>
      </c>
      <c r="U114" s="2" t="s">
        <v>42</v>
      </c>
    </row>
    <row r="115" spans="1:21" x14ac:dyDescent="0.3">
      <c r="A115" s="2" t="s">
        <v>59</v>
      </c>
      <c r="B115" s="2">
        <v>2020</v>
      </c>
      <c r="C115" s="2" t="s">
        <v>9</v>
      </c>
      <c r="D115" s="2" t="s">
        <v>60</v>
      </c>
      <c r="E115" s="2" t="s">
        <v>61</v>
      </c>
      <c r="F115" s="2" t="s">
        <v>62</v>
      </c>
      <c r="G115" s="2" t="s">
        <v>71</v>
      </c>
      <c r="H115" s="2" t="s">
        <v>64</v>
      </c>
      <c r="I115" s="2" t="s">
        <v>67</v>
      </c>
      <c r="J115" s="2">
        <v>299</v>
      </c>
      <c r="K115" s="2">
        <v>427.57</v>
      </c>
      <c r="M115" s="2">
        <v>2020</v>
      </c>
      <c r="N115" s="2" t="s">
        <v>35</v>
      </c>
      <c r="O115" s="2" t="s">
        <v>21</v>
      </c>
      <c r="P115" s="2" t="s">
        <v>22</v>
      </c>
      <c r="Q115" s="2">
        <v>78</v>
      </c>
      <c r="R115" s="3">
        <v>4577</v>
      </c>
      <c r="S115" s="3">
        <v>5126</v>
      </c>
      <c r="T115" s="2">
        <v>915</v>
      </c>
      <c r="U115" s="2" t="s">
        <v>42</v>
      </c>
    </row>
    <row r="116" spans="1:21" x14ac:dyDescent="0.3">
      <c r="A116" s="2" t="s">
        <v>59</v>
      </c>
      <c r="B116" s="2">
        <v>2020</v>
      </c>
      <c r="C116" s="2" t="s">
        <v>9</v>
      </c>
      <c r="D116" s="2" t="s">
        <v>60</v>
      </c>
      <c r="E116" s="2" t="s">
        <v>61</v>
      </c>
      <c r="F116" s="2" t="s">
        <v>62</v>
      </c>
      <c r="G116" s="2" t="s">
        <v>71</v>
      </c>
      <c r="H116" s="2" t="s">
        <v>64</v>
      </c>
      <c r="I116" s="2" t="s">
        <v>67</v>
      </c>
      <c r="J116" s="2">
        <v>769</v>
      </c>
      <c r="K116" s="2">
        <v>1099.67</v>
      </c>
      <c r="M116" s="2">
        <v>2020</v>
      </c>
      <c r="N116" s="2" t="s">
        <v>35</v>
      </c>
      <c r="O116" s="2" t="s">
        <v>21</v>
      </c>
      <c r="P116" s="2" t="s">
        <v>23</v>
      </c>
      <c r="Q116" s="2">
        <v>76</v>
      </c>
      <c r="R116" s="3">
        <v>4577</v>
      </c>
      <c r="S116" s="3">
        <v>5126</v>
      </c>
      <c r="T116" s="2">
        <v>915</v>
      </c>
      <c r="U116" s="2" t="s">
        <v>42</v>
      </c>
    </row>
    <row r="117" spans="1:21" x14ac:dyDescent="0.3">
      <c r="A117" s="2" t="s">
        <v>59</v>
      </c>
      <c r="B117" s="2">
        <v>2020</v>
      </c>
      <c r="C117" s="2" t="s">
        <v>34</v>
      </c>
      <c r="D117" s="2" t="s">
        <v>60</v>
      </c>
      <c r="E117" s="2" t="s">
        <v>61</v>
      </c>
      <c r="F117" s="2" t="s">
        <v>62</v>
      </c>
      <c r="G117" s="2" t="s">
        <v>71</v>
      </c>
      <c r="H117" s="2" t="s">
        <v>64</v>
      </c>
      <c r="I117" s="2" t="s">
        <v>65</v>
      </c>
      <c r="J117" s="2">
        <v>302</v>
      </c>
      <c r="K117" s="2">
        <v>431.86</v>
      </c>
      <c r="M117" s="2">
        <v>2020</v>
      </c>
      <c r="N117" s="2" t="s">
        <v>35</v>
      </c>
      <c r="O117" s="2" t="s">
        <v>21</v>
      </c>
      <c r="P117" s="2" t="s">
        <v>24</v>
      </c>
      <c r="Q117" s="2">
        <v>46</v>
      </c>
      <c r="R117" s="2">
        <v>200</v>
      </c>
      <c r="S117" s="2">
        <v>224</v>
      </c>
      <c r="T117" s="2">
        <v>40</v>
      </c>
      <c r="U117" s="2" t="s">
        <v>42</v>
      </c>
    </row>
    <row r="118" spans="1:21" x14ac:dyDescent="0.3">
      <c r="A118" s="2" t="s">
        <v>66</v>
      </c>
      <c r="B118" s="2">
        <v>2020</v>
      </c>
      <c r="C118" s="2" t="s">
        <v>34</v>
      </c>
      <c r="D118" s="2" t="s">
        <v>60</v>
      </c>
      <c r="E118" s="2" t="s">
        <v>61</v>
      </c>
      <c r="F118" s="2" t="s">
        <v>62</v>
      </c>
      <c r="G118" s="2" t="s">
        <v>71</v>
      </c>
      <c r="H118" s="2" t="s">
        <v>64</v>
      </c>
      <c r="I118" s="2" t="s">
        <v>65</v>
      </c>
      <c r="J118" s="2">
        <v>296</v>
      </c>
      <c r="K118" s="2">
        <v>423.28</v>
      </c>
      <c r="M118" s="2">
        <v>2020</v>
      </c>
      <c r="N118" s="2" t="s">
        <v>35</v>
      </c>
      <c r="O118" s="2" t="s">
        <v>21</v>
      </c>
      <c r="P118" s="2" t="s">
        <v>25</v>
      </c>
      <c r="Q118" s="2">
        <v>34</v>
      </c>
      <c r="R118" s="3">
        <v>4577</v>
      </c>
      <c r="S118" s="3">
        <v>5126</v>
      </c>
      <c r="T118" s="2">
        <v>915</v>
      </c>
      <c r="U118" s="2" t="s">
        <v>42</v>
      </c>
    </row>
    <row r="119" spans="1:21" x14ac:dyDescent="0.3">
      <c r="A119" s="2" t="s">
        <v>66</v>
      </c>
      <c r="B119" s="2">
        <v>2020</v>
      </c>
      <c r="C119" s="2" t="s">
        <v>34</v>
      </c>
      <c r="D119" s="2" t="s">
        <v>60</v>
      </c>
      <c r="E119" s="2" t="s">
        <v>61</v>
      </c>
      <c r="F119" s="2" t="s">
        <v>62</v>
      </c>
      <c r="G119" s="2" t="s">
        <v>71</v>
      </c>
      <c r="H119" s="2" t="s">
        <v>64</v>
      </c>
      <c r="I119" s="2" t="s">
        <v>67</v>
      </c>
      <c r="J119" s="2">
        <v>218</v>
      </c>
      <c r="K119" s="2">
        <v>311.74</v>
      </c>
      <c r="M119" s="2">
        <v>2020</v>
      </c>
      <c r="N119" s="2" t="s">
        <v>35</v>
      </c>
      <c r="O119" s="2" t="s">
        <v>13</v>
      </c>
      <c r="P119" s="2" t="s">
        <v>26</v>
      </c>
      <c r="Q119" s="2">
        <v>7</v>
      </c>
      <c r="R119" s="2">
        <v>200</v>
      </c>
      <c r="S119" s="2">
        <v>224</v>
      </c>
      <c r="T119" s="2">
        <v>40</v>
      </c>
      <c r="U119" s="2" t="s">
        <v>42</v>
      </c>
    </row>
    <row r="120" spans="1:21" x14ac:dyDescent="0.3">
      <c r="A120" s="2" t="s">
        <v>59</v>
      </c>
      <c r="B120" s="2">
        <v>2020</v>
      </c>
      <c r="C120" s="2" t="s">
        <v>34</v>
      </c>
      <c r="D120" s="2" t="s">
        <v>60</v>
      </c>
      <c r="E120" s="2" t="s">
        <v>61</v>
      </c>
      <c r="F120" s="2" t="s">
        <v>62</v>
      </c>
      <c r="G120" s="2" t="s">
        <v>71</v>
      </c>
      <c r="H120" s="2" t="s">
        <v>64</v>
      </c>
      <c r="I120" s="2" t="s">
        <v>67</v>
      </c>
      <c r="J120" s="2">
        <v>266</v>
      </c>
      <c r="K120" s="2">
        <v>380.38</v>
      </c>
      <c r="M120" s="2">
        <v>2020</v>
      </c>
      <c r="N120" s="2" t="s">
        <v>35</v>
      </c>
      <c r="O120" s="2" t="s">
        <v>21</v>
      </c>
      <c r="P120" s="2" t="s">
        <v>28</v>
      </c>
      <c r="Q120" s="2">
        <v>3</v>
      </c>
      <c r="R120" s="3">
        <v>4577</v>
      </c>
      <c r="S120" s="3">
        <v>5127</v>
      </c>
      <c r="T120" s="2">
        <v>915</v>
      </c>
      <c r="U120" s="2" t="s">
        <v>42</v>
      </c>
    </row>
    <row r="121" spans="1:21" x14ac:dyDescent="0.3">
      <c r="A121" s="2" t="s">
        <v>66</v>
      </c>
      <c r="B121" s="2">
        <v>2020</v>
      </c>
      <c r="C121" s="2" t="s">
        <v>34</v>
      </c>
      <c r="D121" s="2" t="s">
        <v>60</v>
      </c>
      <c r="E121" s="2" t="s">
        <v>61</v>
      </c>
      <c r="F121" s="2" t="s">
        <v>62</v>
      </c>
      <c r="G121" s="2" t="s">
        <v>71</v>
      </c>
      <c r="H121" s="2" t="s">
        <v>64</v>
      </c>
      <c r="I121" s="2" t="s">
        <v>67</v>
      </c>
      <c r="J121" s="2">
        <v>194</v>
      </c>
      <c r="K121" s="2">
        <v>277.42</v>
      </c>
      <c r="M121" s="2">
        <v>2020</v>
      </c>
      <c r="N121" s="2" t="s">
        <v>35</v>
      </c>
      <c r="O121" s="2" t="s">
        <v>27</v>
      </c>
      <c r="P121" s="2" t="s">
        <v>27</v>
      </c>
      <c r="Q121" s="2">
        <v>2</v>
      </c>
      <c r="R121" s="3">
        <v>6600</v>
      </c>
      <c r="S121" s="3">
        <v>7392</v>
      </c>
      <c r="T121" s="3">
        <v>1320</v>
      </c>
      <c r="U121" s="2" t="s">
        <v>42</v>
      </c>
    </row>
    <row r="122" spans="1:21" x14ac:dyDescent="0.3">
      <c r="A122" s="2" t="s">
        <v>59</v>
      </c>
      <c r="B122" s="2">
        <v>2020</v>
      </c>
      <c r="C122" s="2" t="s">
        <v>34</v>
      </c>
      <c r="D122" s="2" t="s">
        <v>60</v>
      </c>
      <c r="E122" s="2" t="s">
        <v>61</v>
      </c>
      <c r="F122" s="2" t="s">
        <v>62</v>
      </c>
      <c r="G122" s="2" t="s">
        <v>71</v>
      </c>
      <c r="H122" s="2" t="s">
        <v>64</v>
      </c>
      <c r="I122" s="2" t="s">
        <v>67</v>
      </c>
      <c r="J122" s="2">
        <v>220</v>
      </c>
      <c r="K122" s="2">
        <v>314.60000000000002</v>
      </c>
      <c r="M122" s="2">
        <v>2020</v>
      </c>
      <c r="N122" s="2" t="s">
        <v>36</v>
      </c>
      <c r="O122" s="2" t="s">
        <v>10</v>
      </c>
      <c r="P122" s="2" t="s">
        <v>11</v>
      </c>
      <c r="Q122" s="3">
        <v>3566</v>
      </c>
      <c r="R122" s="3">
        <v>4577</v>
      </c>
      <c r="S122" s="3">
        <v>5127</v>
      </c>
      <c r="T122" s="2">
        <v>915</v>
      </c>
      <c r="U122" s="2" t="s">
        <v>42</v>
      </c>
    </row>
    <row r="123" spans="1:21" x14ac:dyDescent="0.3">
      <c r="A123" s="2" t="s">
        <v>59</v>
      </c>
      <c r="B123" s="2">
        <v>2020</v>
      </c>
      <c r="C123" s="2" t="s">
        <v>34</v>
      </c>
      <c r="D123" s="2" t="s">
        <v>60</v>
      </c>
      <c r="E123" s="2" t="s">
        <v>61</v>
      </c>
      <c r="F123" s="2" t="s">
        <v>62</v>
      </c>
      <c r="G123" s="2" t="s">
        <v>71</v>
      </c>
      <c r="H123" s="2" t="s">
        <v>64</v>
      </c>
      <c r="I123" s="2" t="s">
        <v>67</v>
      </c>
      <c r="J123" s="2">
        <v>268</v>
      </c>
      <c r="K123" s="2">
        <v>383.24</v>
      </c>
      <c r="M123" s="2">
        <v>2020</v>
      </c>
      <c r="N123" s="2" t="s">
        <v>36</v>
      </c>
      <c r="O123" s="2" t="s">
        <v>10</v>
      </c>
      <c r="P123" s="2" t="s">
        <v>12</v>
      </c>
      <c r="Q123" s="3">
        <v>2498</v>
      </c>
      <c r="R123" s="3">
        <v>8000</v>
      </c>
      <c r="S123" s="3">
        <v>8960</v>
      </c>
      <c r="T123" s="3">
        <v>1600</v>
      </c>
      <c r="U123" s="2" t="s">
        <v>42</v>
      </c>
    </row>
    <row r="124" spans="1:21" x14ac:dyDescent="0.3">
      <c r="A124" s="2" t="s">
        <v>66</v>
      </c>
      <c r="B124" s="2">
        <v>2020</v>
      </c>
      <c r="C124" s="2" t="s">
        <v>34</v>
      </c>
      <c r="D124" s="2" t="s">
        <v>60</v>
      </c>
      <c r="E124" s="2" t="s">
        <v>61</v>
      </c>
      <c r="F124" s="2" t="s">
        <v>62</v>
      </c>
      <c r="G124" s="2" t="s">
        <v>71</v>
      </c>
      <c r="H124" s="2" t="s">
        <v>64</v>
      </c>
      <c r="I124" s="2" t="s">
        <v>67</v>
      </c>
      <c r="J124" s="2">
        <v>306</v>
      </c>
      <c r="K124" s="2">
        <v>526.24</v>
      </c>
      <c r="M124" s="2">
        <v>2020</v>
      </c>
      <c r="N124" s="2" t="s">
        <v>36</v>
      </c>
      <c r="O124" s="2" t="s">
        <v>13</v>
      </c>
      <c r="P124" s="2" t="s">
        <v>14</v>
      </c>
      <c r="Q124" s="3">
        <v>1245</v>
      </c>
      <c r="R124" s="3">
        <v>4577</v>
      </c>
      <c r="S124" s="3">
        <v>5126</v>
      </c>
      <c r="T124" s="2">
        <v>915</v>
      </c>
      <c r="U124" s="2" t="s">
        <v>42</v>
      </c>
    </row>
    <row r="125" spans="1:21" x14ac:dyDescent="0.3">
      <c r="A125" s="2" t="s">
        <v>68</v>
      </c>
      <c r="B125" s="2">
        <v>2020</v>
      </c>
      <c r="C125" s="2" t="s">
        <v>34</v>
      </c>
      <c r="D125" s="2" t="s">
        <v>60</v>
      </c>
      <c r="E125" s="2" t="s">
        <v>61</v>
      </c>
      <c r="F125" s="2" t="s">
        <v>62</v>
      </c>
      <c r="G125" s="2" t="s">
        <v>71</v>
      </c>
      <c r="H125" s="2" t="s">
        <v>64</v>
      </c>
      <c r="I125" s="2" t="s">
        <v>67</v>
      </c>
      <c r="J125" s="2">
        <v>300</v>
      </c>
      <c r="K125" s="2">
        <v>526.24</v>
      </c>
      <c r="M125" s="2">
        <v>2020</v>
      </c>
      <c r="N125" s="2" t="s">
        <v>36</v>
      </c>
      <c r="O125" s="2" t="s">
        <v>15</v>
      </c>
      <c r="P125" s="2" t="s">
        <v>16</v>
      </c>
      <c r="Q125" s="2">
        <v>644</v>
      </c>
      <c r="R125" s="3">
        <v>5744</v>
      </c>
      <c r="S125" s="3">
        <v>6433</v>
      </c>
      <c r="T125" s="3">
        <v>1149</v>
      </c>
      <c r="U125" s="2" t="s">
        <v>42</v>
      </c>
    </row>
    <row r="126" spans="1:21" x14ac:dyDescent="0.3">
      <c r="A126" s="2" t="s">
        <v>66</v>
      </c>
      <c r="B126" s="2">
        <v>2020</v>
      </c>
      <c r="C126" s="2" t="s">
        <v>34</v>
      </c>
      <c r="D126" s="2" t="s">
        <v>60</v>
      </c>
      <c r="E126" s="2" t="s">
        <v>61</v>
      </c>
      <c r="F126" s="2" t="s">
        <v>62</v>
      </c>
      <c r="G126" s="2" t="s">
        <v>71</v>
      </c>
      <c r="H126" s="2" t="s">
        <v>64</v>
      </c>
      <c r="I126" s="2" t="s">
        <v>67</v>
      </c>
      <c r="J126" s="2">
        <v>294</v>
      </c>
      <c r="K126" s="2">
        <v>526.24</v>
      </c>
      <c r="M126" s="2">
        <v>2020</v>
      </c>
      <c r="N126" s="2" t="s">
        <v>36</v>
      </c>
      <c r="O126" s="2" t="s">
        <v>17</v>
      </c>
      <c r="P126" s="2" t="s">
        <v>18</v>
      </c>
      <c r="Q126" s="2">
        <v>643</v>
      </c>
      <c r="R126" s="3">
        <v>7000</v>
      </c>
      <c r="S126" s="3">
        <v>7840</v>
      </c>
      <c r="T126" s="3">
        <v>1400</v>
      </c>
      <c r="U126" s="2" t="s">
        <v>42</v>
      </c>
    </row>
    <row r="127" spans="1:21" x14ac:dyDescent="0.3">
      <c r="A127" s="2" t="s">
        <v>66</v>
      </c>
      <c r="B127" s="2">
        <v>2020</v>
      </c>
      <c r="C127" s="2" t="s">
        <v>34</v>
      </c>
      <c r="D127" s="2" t="s">
        <v>60</v>
      </c>
      <c r="E127" s="2" t="s">
        <v>61</v>
      </c>
      <c r="F127" s="2" t="s">
        <v>62</v>
      </c>
      <c r="G127" s="2" t="s">
        <v>71</v>
      </c>
      <c r="H127" s="2" t="s">
        <v>64</v>
      </c>
      <c r="I127" s="2" t="s">
        <v>67</v>
      </c>
      <c r="J127" s="2">
        <v>679</v>
      </c>
      <c r="K127" s="2">
        <v>970.97</v>
      </c>
      <c r="M127" s="2">
        <v>2020</v>
      </c>
      <c r="N127" s="2" t="s">
        <v>36</v>
      </c>
      <c r="O127" s="2" t="s">
        <v>15</v>
      </c>
      <c r="P127" s="2" t="s">
        <v>19</v>
      </c>
      <c r="Q127" s="2">
        <v>455</v>
      </c>
      <c r="R127" s="3">
        <v>4579</v>
      </c>
      <c r="S127" s="3">
        <v>5128</v>
      </c>
      <c r="T127" s="2">
        <v>916</v>
      </c>
      <c r="U127" s="2" t="s">
        <v>42</v>
      </c>
    </row>
    <row r="128" spans="1:21" x14ac:dyDescent="0.3">
      <c r="A128" s="2" t="s">
        <v>66</v>
      </c>
      <c r="B128" s="2">
        <v>2020</v>
      </c>
      <c r="C128" s="2" t="s">
        <v>34</v>
      </c>
      <c r="D128" s="2" t="s">
        <v>60</v>
      </c>
      <c r="E128" s="2" t="s">
        <v>61</v>
      </c>
      <c r="F128" s="2" t="s">
        <v>62</v>
      </c>
      <c r="G128" s="2" t="s">
        <v>71</v>
      </c>
      <c r="H128" s="2" t="s">
        <v>64</v>
      </c>
      <c r="I128" s="2" t="s">
        <v>67</v>
      </c>
      <c r="J128" s="2">
        <v>713</v>
      </c>
      <c r="K128" s="2">
        <v>1019.59</v>
      </c>
      <c r="M128" s="2">
        <v>2020</v>
      </c>
      <c r="N128" s="2" t="s">
        <v>36</v>
      </c>
      <c r="O128" s="2" t="s">
        <v>17</v>
      </c>
      <c r="P128" s="2" t="s">
        <v>41</v>
      </c>
      <c r="Q128" s="2">
        <v>345</v>
      </c>
      <c r="R128" s="3">
        <v>7000</v>
      </c>
      <c r="S128" s="3">
        <v>7840</v>
      </c>
      <c r="T128" s="3">
        <v>1400</v>
      </c>
      <c r="U128" s="2" t="s">
        <v>42</v>
      </c>
    </row>
    <row r="129" spans="1:21" x14ac:dyDescent="0.3">
      <c r="A129" s="2" t="s">
        <v>68</v>
      </c>
      <c r="B129" s="2">
        <v>2020</v>
      </c>
      <c r="C129" s="2" t="s">
        <v>34</v>
      </c>
      <c r="D129" s="2" t="s">
        <v>60</v>
      </c>
      <c r="E129" s="2" t="s">
        <v>61</v>
      </c>
      <c r="F129" s="2" t="s">
        <v>62</v>
      </c>
      <c r="G129" s="2" t="s">
        <v>71</v>
      </c>
      <c r="H129" s="2" t="s">
        <v>64</v>
      </c>
      <c r="I129" s="2" t="s">
        <v>67</v>
      </c>
      <c r="J129" s="2">
        <v>766</v>
      </c>
      <c r="K129" s="2">
        <v>1095.3800000000001</v>
      </c>
      <c r="M129" s="2">
        <v>2020</v>
      </c>
      <c r="N129" s="2" t="s">
        <v>36</v>
      </c>
      <c r="O129" s="2" t="s">
        <v>13</v>
      </c>
      <c r="P129" s="2" t="s">
        <v>20</v>
      </c>
      <c r="Q129" s="2">
        <v>122</v>
      </c>
      <c r="R129" s="2">
        <v>100</v>
      </c>
      <c r="S129" s="2">
        <v>112</v>
      </c>
      <c r="T129" s="2">
        <v>20</v>
      </c>
      <c r="U129" s="2" t="s">
        <v>42</v>
      </c>
    </row>
    <row r="130" spans="1:21" x14ac:dyDescent="0.3">
      <c r="A130" s="2" t="s">
        <v>59</v>
      </c>
      <c r="B130" s="2">
        <v>2020</v>
      </c>
      <c r="C130" s="2" t="s">
        <v>34</v>
      </c>
      <c r="D130" s="2" t="s">
        <v>60</v>
      </c>
      <c r="E130" s="2" t="s">
        <v>61</v>
      </c>
      <c r="F130" s="2" t="s">
        <v>62</v>
      </c>
      <c r="G130" s="2" t="s">
        <v>71</v>
      </c>
      <c r="H130" s="2" t="s">
        <v>64</v>
      </c>
      <c r="I130" s="2" t="s">
        <v>67</v>
      </c>
      <c r="J130" s="2">
        <v>303</v>
      </c>
      <c r="K130" s="2">
        <v>433.29</v>
      </c>
      <c r="M130" s="2">
        <v>2020</v>
      </c>
      <c r="N130" s="2" t="s">
        <v>36</v>
      </c>
      <c r="O130" s="2" t="s">
        <v>21</v>
      </c>
      <c r="P130" s="2" t="s">
        <v>22</v>
      </c>
      <c r="Q130" s="2">
        <v>78</v>
      </c>
      <c r="R130" s="3">
        <v>4577</v>
      </c>
      <c r="S130" s="3">
        <v>5126</v>
      </c>
      <c r="T130" s="2">
        <v>915</v>
      </c>
      <c r="U130" s="2" t="s">
        <v>42</v>
      </c>
    </row>
    <row r="131" spans="1:21" x14ac:dyDescent="0.3">
      <c r="A131" s="2" t="s">
        <v>59</v>
      </c>
      <c r="B131" s="2">
        <v>2020</v>
      </c>
      <c r="C131" s="2" t="s">
        <v>34</v>
      </c>
      <c r="D131" s="2" t="s">
        <v>60</v>
      </c>
      <c r="E131" s="2" t="s">
        <v>61</v>
      </c>
      <c r="F131" s="2" t="s">
        <v>62</v>
      </c>
      <c r="G131" s="2" t="s">
        <v>71</v>
      </c>
      <c r="H131" s="2" t="s">
        <v>64</v>
      </c>
      <c r="I131" s="2" t="s">
        <v>67</v>
      </c>
      <c r="J131" s="2">
        <v>297</v>
      </c>
      <c r="K131" s="2">
        <v>424.71</v>
      </c>
      <c r="M131" s="2">
        <v>2020</v>
      </c>
      <c r="N131" s="2" t="s">
        <v>36</v>
      </c>
      <c r="O131" s="2" t="s">
        <v>21</v>
      </c>
      <c r="P131" s="2" t="s">
        <v>23</v>
      </c>
      <c r="Q131" s="2">
        <v>76</v>
      </c>
      <c r="R131" s="3">
        <v>4577</v>
      </c>
      <c r="S131" s="3">
        <v>5126</v>
      </c>
      <c r="T131" s="2">
        <v>915</v>
      </c>
      <c r="U131" s="2" t="s">
        <v>42</v>
      </c>
    </row>
    <row r="132" spans="1:21" x14ac:dyDescent="0.3">
      <c r="A132" s="2" t="s">
        <v>66</v>
      </c>
      <c r="B132" s="2">
        <v>2020</v>
      </c>
      <c r="C132" s="2" t="s">
        <v>34</v>
      </c>
      <c r="D132" s="2" t="s">
        <v>60</v>
      </c>
      <c r="E132" s="2" t="s">
        <v>61</v>
      </c>
      <c r="F132" s="2" t="s">
        <v>62</v>
      </c>
      <c r="G132" s="2" t="s">
        <v>71</v>
      </c>
      <c r="H132" s="2" t="s">
        <v>64</v>
      </c>
      <c r="I132" s="2" t="s">
        <v>67</v>
      </c>
      <c r="J132" s="2">
        <v>291</v>
      </c>
      <c r="K132" s="2">
        <v>416.13</v>
      </c>
      <c r="M132" s="2">
        <v>2020</v>
      </c>
      <c r="N132" s="2" t="s">
        <v>36</v>
      </c>
      <c r="O132" s="2" t="s">
        <v>21</v>
      </c>
      <c r="P132" s="2" t="s">
        <v>24</v>
      </c>
      <c r="Q132" s="2">
        <v>46</v>
      </c>
      <c r="R132" s="2">
        <v>200</v>
      </c>
      <c r="S132" s="2">
        <v>224</v>
      </c>
      <c r="T132" s="2">
        <v>40</v>
      </c>
      <c r="U132" s="2" t="s">
        <v>42</v>
      </c>
    </row>
    <row r="133" spans="1:21" x14ac:dyDescent="0.3">
      <c r="A133" s="2" t="s">
        <v>68</v>
      </c>
      <c r="B133" s="2">
        <v>2020</v>
      </c>
      <c r="C133" s="2" t="s">
        <v>34</v>
      </c>
      <c r="D133" s="2" t="s">
        <v>60</v>
      </c>
      <c r="E133" s="2" t="s">
        <v>61</v>
      </c>
      <c r="F133" s="2" t="s">
        <v>62</v>
      </c>
      <c r="G133" s="2" t="s">
        <v>71</v>
      </c>
      <c r="H133" s="2" t="s">
        <v>64</v>
      </c>
      <c r="I133" s="2" t="s">
        <v>67</v>
      </c>
      <c r="J133" s="2">
        <v>219</v>
      </c>
      <c r="K133" s="2">
        <v>313.17</v>
      </c>
      <c r="M133" s="2">
        <v>2020</v>
      </c>
      <c r="N133" s="2" t="s">
        <v>36</v>
      </c>
      <c r="O133" s="2" t="s">
        <v>21</v>
      </c>
      <c r="P133" s="2" t="s">
        <v>25</v>
      </c>
      <c r="Q133" s="2">
        <v>34</v>
      </c>
      <c r="R133" s="3">
        <v>4577</v>
      </c>
      <c r="S133" s="3">
        <v>5126</v>
      </c>
      <c r="T133" s="2">
        <v>915</v>
      </c>
      <c r="U133" s="2" t="s">
        <v>40</v>
      </c>
    </row>
    <row r="134" spans="1:21" x14ac:dyDescent="0.3">
      <c r="A134" s="2" t="s">
        <v>68</v>
      </c>
      <c r="B134" s="2">
        <v>2020</v>
      </c>
      <c r="C134" s="2" t="s">
        <v>34</v>
      </c>
      <c r="D134" s="2" t="s">
        <v>60</v>
      </c>
      <c r="E134" s="2" t="s">
        <v>61</v>
      </c>
      <c r="F134" s="2" t="s">
        <v>62</v>
      </c>
      <c r="G134" s="2" t="s">
        <v>71</v>
      </c>
      <c r="H134" s="2" t="s">
        <v>64</v>
      </c>
      <c r="I134" s="2" t="s">
        <v>67</v>
      </c>
      <c r="J134" s="2">
        <v>752</v>
      </c>
      <c r="K134" s="2">
        <v>526.24</v>
      </c>
      <c r="M134" s="2">
        <v>2020</v>
      </c>
      <c r="N134" s="2" t="s">
        <v>36</v>
      </c>
      <c r="O134" s="2" t="s">
        <v>13</v>
      </c>
      <c r="P134" s="2" t="s">
        <v>26</v>
      </c>
      <c r="Q134" s="2">
        <v>7</v>
      </c>
      <c r="R134" s="2">
        <v>200</v>
      </c>
      <c r="S134" s="2">
        <v>224</v>
      </c>
      <c r="T134" s="2">
        <v>40</v>
      </c>
      <c r="U134" s="2" t="s">
        <v>40</v>
      </c>
    </row>
    <row r="135" spans="1:21" x14ac:dyDescent="0.3">
      <c r="A135" s="2" t="s">
        <v>66</v>
      </c>
      <c r="B135" s="2">
        <v>2020</v>
      </c>
      <c r="C135" s="2" t="s">
        <v>34</v>
      </c>
      <c r="D135" s="2" t="s">
        <v>60</v>
      </c>
      <c r="E135" s="2" t="s">
        <v>61</v>
      </c>
      <c r="F135" s="2" t="s">
        <v>62</v>
      </c>
      <c r="G135" s="2" t="s">
        <v>71</v>
      </c>
      <c r="H135" s="2" t="s">
        <v>64</v>
      </c>
      <c r="I135" s="2" t="s">
        <v>67</v>
      </c>
      <c r="J135" s="2">
        <v>805</v>
      </c>
      <c r="K135" s="2">
        <v>526.24</v>
      </c>
      <c r="M135" s="2">
        <v>2020</v>
      </c>
      <c r="N135" s="2" t="s">
        <v>36</v>
      </c>
      <c r="O135" s="2" t="s">
        <v>21</v>
      </c>
      <c r="P135" s="2" t="s">
        <v>28</v>
      </c>
      <c r="Q135" s="2">
        <v>3</v>
      </c>
      <c r="R135" s="3">
        <v>4577</v>
      </c>
      <c r="S135" s="3">
        <v>5127</v>
      </c>
      <c r="T135" s="2">
        <v>915</v>
      </c>
      <c r="U135" s="2" t="s">
        <v>40</v>
      </c>
    </row>
    <row r="136" spans="1:21" x14ac:dyDescent="0.3">
      <c r="A136" s="2" t="s">
        <v>66</v>
      </c>
      <c r="B136" s="2">
        <v>2020</v>
      </c>
      <c r="C136" s="2" t="s">
        <v>34</v>
      </c>
      <c r="D136" s="2" t="s">
        <v>60</v>
      </c>
      <c r="E136" s="2" t="s">
        <v>61</v>
      </c>
      <c r="F136" s="2" t="s">
        <v>62</v>
      </c>
      <c r="G136" s="2" t="s">
        <v>71</v>
      </c>
      <c r="H136" s="2" t="s">
        <v>64</v>
      </c>
      <c r="I136" s="2" t="s">
        <v>67</v>
      </c>
      <c r="J136" s="2">
        <v>265</v>
      </c>
      <c r="K136" s="2">
        <v>378.95</v>
      </c>
      <c r="M136" s="2">
        <v>2020</v>
      </c>
      <c r="N136" s="2" t="s">
        <v>36</v>
      </c>
      <c r="O136" s="2" t="s">
        <v>27</v>
      </c>
      <c r="P136" s="2" t="s">
        <v>27</v>
      </c>
      <c r="Q136" s="2">
        <v>2</v>
      </c>
      <c r="R136" s="3">
        <v>6600</v>
      </c>
      <c r="S136" s="3">
        <v>7392</v>
      </c>
      <c r="T136" s="3">
        <v>1320</v>
      </c>
      <c r="U136" s="2" t="s">
        <v>40</v>
      </c>
    </row>
    <row r="137" spans="1:21" x14ac:dyDescent="0.3">
      <c r="A137" s="2" t="s">
        <v>59</v>
      </c>
      <c r="B137" s="2">
        <v>2020</v>
      </c>
      <c r="C137" s="2" t="s">
        <v>34</v>
      </c>
      <c r="D137" s="2" t="s">
        <v>60</v>
      </c>
      <c r="E137" s="2" t="s">
        <v>61</v>
      </c>
      <c r="F137" s="2" t="s">
        <v>62</v>
      </c>
      <c r="G137" s="2" t="s">
        <v>71</v>
      </c>
      <c r="H137" s="2" t="s">
        <v>64</v>
      </c>
      <c r="I137" s="2" t="s">
        <v>67</v>
      </c>
      <c r="J137" s="2">
        <v>193</v>
      </c>
      <c r="K137" s="2">
        <v>275.99</v>
      </c>
      <c r="M137" s="2">
        <v>2020</v>
      </c>
      <c r="N137" s="2" t="s">
        <v>37</v>
      </c>
      <c r="O137" s="2" t="s">
        <v>10</v>
      </c>
      <c r="P137" s="2" t="s">
        <v>11</v>
      </c>
      <c r="Q137" s="3">
        <v>3566</v>
      </c>
      <c r="R137" s="3">
        <v>4577</v>
      </c>
      <c r="S137" s="3">
        <v>5127</v>
      </c>
      <c r="T137" s="2">
        <v>915</v>
      </c>
      <c r="U137" s="2" t="s">
        <v>40</v>
      </c>
    </row>
    <row r="138" spans="1:21" x14ac:dyDescent="0.3">
      <c r="A138" s="2" t="s">
        <v>68</v>
      </c>
      <c r="B138" s="2">
        <v>2020</v>
      </c>
      <c r="C138" s="2" t="s">
        <v>34</v>
      </c>
      <c r="D138" s="2" t="s">
        <v>60</v>
      </c>
      <c r="E138" s="2" t="s">
        <v>61</v>
      </c>
      <c r="F138" s="2" t="s">
        <v>62</v>
      </c>
      <c r="G138" s="2" t="s">
        <v>71</v>
      </c>
      <c r="H138" s="2" t="s">
        <v>64</v>
      </c>
      <c r="I138" s="2" t="s">
        <v>65</v>
      </c>
      <c r="J138" s="2">
        <v>884</v>
      </c>
      <c r="K138" s="2">
        <v>1264.1199999999999</v>
      </c>
      <c r="M138" s="2">
        <v>2020</v>
      </c>
      <c r="N138" s="2" t="s">
        <v>37</v>
      </c>
      <c r="O138" s="2" t="s">
        <v>10</v>
      </c>
      <c r="P138" s="2" t="s">
        <v>12</v>
      </c>
      <c r="Q138" s="3">
        <v>2498</v>
      </c>
      <c r="R138" s="3">
        <v>8000</v>
      </c>
      <c r="S138" s="3">
        <v>8960</v>
      </c>
      <c r="T138" s="3">
        <v>1600</v>
      </c>
      <c r="U138" s="2" t="s">
        <v>40</v>
      </c>
    </row>
    <row r="139" spans="1:21" x14ac:dyDescent="0.3">
      <c r="A139" s="2" t="s">
        <v>66</v>
      </c>
      <c r="B139" s="2">
        <v>2020</v>
      </c>
      <c r="C139" s="2" t="s">
        <v>34</v>
      </c>
      <c r="D139" s="2" t="s">
        <v>60</v>
      </c>
      <c r="E139" s="2" t="s">
        <v>61</v>
      </c>
      <c r="F139" s="2" t="s">
        <v>62</v>
      </c>
      <c r="G139" s="2" t="s">
        <v>71</v>
      </c>
      <c r="H139" s="2" t="s">
        <v>64</v>
      </c>
      <c r="I139" s="2" t="s">
        <v>65</v>
      </c>
      <c r="J139" s="2">
        <v>885</v>
      </c>
      <c r="K139" s="2">
        <v>1265.55</v>
      </c>
      <c r="M139" s="2">
        <v>2020</v>
      </c>
      <c r="N139" s="2" t="s">
        <v>37</v>
      </c>
      <c r="O139" s="2" t="s">
        <v>13</v>
      </c>
      <c r="P139" s="2" t="s">
        <v>14</v>
      </c>
      <c r="Q139" s="3">
        <v>1245</v>
      </c>
      <c r="R139" s="3">
        <v>4577</v>
      </c>
      <c r="S139" s="3">
        <v>5126</v>
      </c>
      <c r="T139" s="2">
        <v>915</v>
      </c>
      <c r="U139" s="2" t="s">
        <v>40</v>
      </c>
    </row>
    <row r="140" spans="1:21" x14ac:dyDescent="0.3">
      <c r="A140" s="2" t="s">
        <v>66</v>
      </c>
      <c r="B140" s="2">
        <v>2020</v>
      </c>
      <c r="C140" s="2" t="s">
        <v>34</v>
      </c>
      <c r="D140" s="2" t="s">
        <v>60</v>
      </c>
      <c r="E140" s="2" t="s">
        <v>61</v>
      </c>
      <c r="F140" s="2" t="s">
        <v>62</v>
      </c>
      <c r="G140" s="2" t="s">
        <v>71</v>
      </c>
      <c r="H140" s="2" t="s">
        <v>64</v>
      </c>
      <c r="I140" s="2" t="s">
        <v>65</v>
      </c>
      <c r="J140" s="2">
        <v>886</v>
      </c>
      <c r="K140" s="2">
        <v>1266.98</v>
      </c>
      <c r="M140" s="2">
        <v>2020</v>
      </c>
      <c r="N140" s="2" t="s">
        <v>37</v>
      </c>
      <c r="O140" s="2" t="s">
        <v>15</v>
      </c>
      <c r="P140" s="2" t="s">
        <v>16</v>
      </c>
      <c r="Q140" s="2">
        <v>644</v>
      </c>
      <c r="R140" s="3">
        <v>5744</v>
      </c>
      <c r="S140" s="3">
        <v>6433</v>
      </c>
      <c r="T140" s="3">
        <v>1149</v>
      </c>
      <c r="U140" s="2" t="s">
        <v>40</v>
      </c>
    </row>
    <row r="141" spans="1:21" x14ac:dyDescent="0.3">
      <c r="A141" s="2" t="s">
        <v>66</v>
      </c>
      <c r="B141" s="2">
        <v>2020</v>
      </c>
      <c r="C141" s="2" t="s">
        <v>34</v>
      </c>
      <c r="D141" s="2" t="s">
        <v>60</v>
      </c>
      <c r="E141" s="2" t="s">
        <v>61</v>
      </c>
      <c r="F141" s="2" t="s">
        <v>62</v>
      </c>
      <c r="G141" s="2" t="s">
        <v>71</v>
      </c>
      <c r="H141" s="2" t="s">
        <v>64</v>
      </c>
      <c r="I141" s="2" t="s">
        <v>67</v>
      </c>
      <c r="J141" s="2">
        <v>221</v>
      </c>
      <c r="K141" s="2">
        <v>316.02999999999997</v>
      </c>
      <c r="M141" s="2">
        <v>2020</v>
      </c>
      <c r="N141" s="2" t="s">
        <v>37</v>
      </c>
      <c r="O141" s="2" t="s">
        <v>17</v>
      </c>
      <c r="P141" s="2" t="s">
        <v>18</v>
      </c>
      <c r="Q141" s="2">
        <v>643</v>
      </c>
      <c r="R141" s="3">
        <v>7000</v>
      </c>
      <c r="S141" s="3">
        <v>7840</v>
      </c>
      <c r="T141" s="3">
        <v>1400</v>
      </c>
      <c r="U141" s="2" t="s">
        <v>40</v>
      </c>
    </row>
    <row r="142" spans="1:21" x14ac:dyDescent="0.3">
      <c r="A142" s="2" t="s">
        <v>66</v>
      </c>
      <c r="B142" s="2">
        <v>2020</v>
      </c>
      <c r="C142" s="2" t="s">
        <v>34</v>
      </c>
      <c r="D142" s="2" t="s">
        <v>60</v>
      </c>
      <c r="E142" s="2" t="s">
        <v>61</v>
      </c>
      <c r="F142" s="2" t="s">
        <v>62</v>
      </c>
      <c r="G142" s="2" t="s">
        <v>71</v>
      </c>
      <c r="H142" s="2" t="s">
        <v>64</v>
      </c>
      <c r="I142" s="2" t="s">
        <v>67</v>
      </c>
      <c r="J142" s="2">
        <v>269</v>
      </c>
      <c r="K142" s="2">
        <v>384.67</v>
      </c>
      <c r="M142" s="2">
        <v>2020</v>
      </c>
      <c r="N142" s="2" t="s">
        <v>37</v>
      </c>
      <c r="O142" s="2" t="s">
        <v>15</v>
      </c>
      <c r="P142" s="2" t="s">
        <v>19</v>
      </c>
      <c r="Q142" s="2">
        <v>455</v>
      </c>
      <c r="R142" s="3">
        <v>4579</v>
      </c>
      <c r="S142" s="3">
        <v>5128</v>
      </c>
      <c r="T142" s="2">
        <v>916</v>
      </c>
      <c r="U142" s="2" t="s">
        <v>40</v>
      </c>
    </row>
    <row r="143" spans="1:21" x14ac:dyDescent="0.3">
      <c r="A143" s="2" t="s">
        <v>66</v>
      </c>
      <c r="B143" s="2">
        <v>2020</v>
      </c>
      <c r="C143" s="2" t="s">
        <v>34</v>
      </c>
      <c r="D143" s="2" t="s">
        <v>60</v>
      </c>
      <c r="E143" s="2" t="s">
        <v>61</v>
      </c>
      <c r="F143" s="2" t="s">
        <v>62</v>
      </c>
      <c r="G143" s="2" t="s">
        <v>71</v>
      </c>
      <c r="H143" s="2" t="s">
        <v>64</v>
      </c>
      <c r="I143" s="2" t="s">
        <v>67</v>
      </c>
      <c r="J143" s="2">
        <v>775</v>
      </c>
      <c r="K143" s="2">
        <v>1108.25</v>
      </c>
      <c r="M143" s="2">
        <v>2020</v>
      </c>
      <c r="N143" s="2" t="s">
        <v>37</v>
      </c>
      <c r="O143" s="2" t="s">
        <v>17</v>
      </c>
      <c r="P143" s="2" t="s">
        <v>41</v>
      </c>
      <c r="Q143" s="2">
        <v>345</v>
      </c>
      <c r="R143" s="3">
        <v>7000</v>
      </c>
      <c r="S143" s="3">
        <v>7840</v>
      </c>
      <c r="T143" s="3">
        <v>1400</v>
      </c>
      <c r="U143" s="2" t="s">
        <v>40</v>
      </c>
    </row>
    <row r="144" spans="1:21" x14ac:dyDescent="0.3">
      <c r="A144" s="2" t="s">
        <v>59</v>
      </c>
      <c r="B144" s="2">
        <v>2020</v>
      </c>
      <c r="C144" s="2" t="s">
        <v>33</v>
      </c>
      <c r="D144" s="2" t="s">
        <v>60</v>
      </c>
      <c r="E144" s="2" t="s">
        <v>61</v>
      </c>
      <c r="F144" s="2" t="s">
        <v>62</v>
      </c>
      <c r="G144" s="2" t="s">
        <v>71</v>
      </c>
      <c r="H144" s="2" t="s">
        <v>64</v>
      </c>
      <c r="I144" s="2" t="s">
        <v>65</v>
      </c>
      <c r="J144" s="2">
        <v>320</v>
      </c>
      <c r="K144" s="2">
        <v>457.6</v>
      </c>
      <c r="M144" s="2">
        <v>2020</v>
      </c>
      <c r="N144" s="2" t="s">
        <v>37</v>
      </c>
      <c r="O144" s="2" t="s">
        <v>13</v>
      </c>
      <c r="P144" s="2" t="s">
        <v>20</v>
      </c>
      <c r="Q144" s="2">
        <v>122</v>
      </c>
      <c r="R144" s="2">
        <v>100</v>
      </c>
      <c r="S144" s="2">
        <v>112</v>
      </c>
      <c r="T144" s="2">
        <v>20</v>
      </c>
      <c r="U144" s="2" t="s">
        <v>40</v>
      </c>
    </row>
    <row r="145" spans="1:21" x14ac:dyDescent="0.3">
      <c r="A145" s="2" t="s">
        <v>66</v>
      </c>
      <c r="B145" s="2">
        <v>2020</v>
      </c>
      <c r="C145" s="2" t="s">
        <v>33</v>
      </c>
      <c r="D145" s="2" t="s">
        <v>60</v>
      </c>
      <c r="E145" s="2" t="s">
        <v>61</v>
      </c>
      <c r="F145" s="2" t="s">
        <v>62</v>
      </c>
      <c r="G145" s="2" t="s">
        <v>71</v>
      </c>
      <c r="H145" s="2" t="s">
        <v>64</v>
      </c>
      <c r="I145" s="2" t="s">
        <v>65</v>
      </c>
      <c r="J145" s="2">
        <v>314</v>
      </c>
      <c r="K145" s="2">
        <v>449.02</v>
      </c>
      <c r="M145" s="2">
        <v>2020</v>
      </c>
      <c r="N145" s="2" t="s">
        <v>37</v>
      </c>
      <c r="O145" s="2" t="s">
        <v>21</v>
      </c>
      <c r="P145" s="2" t="s">
        <v>22</v>
      </c>
      <c r="Q145" s="2">
        <v>78</v>
      </c>
      <c r="R145" s="3">
        <v>4577</v>
      </c>
      <c r="S145" s="3">
        <v>5126</v>
      </c>
      <c r="T145" s="2">
        <v>915</v>
      </c>
      <c r="U145" s="2" t="s">
        <v>40</v>
      </c>
    </row>
    <row r="146" spans="1:21" x14ac:dyDescent="0.3">
      <c r="A146" s="2" t="s">
        <v>59</v>
      </c>
      <c r="B146" s="2">
        <v>2020</v>
      </c>
      <c r="C146" s="2" t="s">
        <v>33</v>
      </c>
      <c r="D146" s="2" t="s">
        <v>60</v>
      </c>
      <c r="E146" s="2" t="s">
        <v>61</v>
      </c>
      <c r="F146" s="2" t="s">
        <v>62</v>
      </c>
      <c r="G146" s="2" t="s">
        <v>71</v>
      </c>
      <c r="H146" s="2" t="s">
        <v>64</v>
      </c>
      <c r="I146" s="2" t="s">
        <v>65</v>
      </c>
      <c r="J146" s="2">
        <v>308</v>
      </c>
      <c r="K146" s="2">
        <v>440.44</v>
      </c>
      <c r="M146" s="2">
        <v>2020</v>
      </c>
      <c r="N146" s="2" t="s">
        <v>37</v>
      </c>
      <c r="O146" s="2" t="s">
        <v>21</v>
      </c>
      <c r="P146" s="2" t="s">
        <v>23</v>
      </c>
      <c r="Q146" s="2">
        <v>76</v>
      </c>
      <c r="R146" s="3">
        <v>4577</v>
      </c>
      <c r="S146" s="3">
        <v>5126</v>
      </c>
      <c r="T146" s="2">
        <v>915</v>
      </c>
      <c r="U146" s="2" t="s">
        <v>40</v>
      </c>
    </row>
    <row r="147" spans="1:21" x14ac:dyDescent="0.3">
      <c r="A147" s="2" t="s">
        <v>66</v>
      </c>
      <c r="B147" s="2">
        <v>2020</v>
      </c>
      <c r="C147" s="2" t="s">
        <v>33</v>
      </c>
      <c r="D147" s="2" t="s">
        <v>60</v>
      </c>
      <c r="E147" s="2" t="s">
        <v>61</v>
      </c>
      <c r="F147" s="2" t="s">
        <v>62</v>
      </c>
      <c r="G147" s="2" t="s">
        <v>71</v>
      </c>
      <c r="H147" s="2" t="s">
        <v>64</v>
      </c>
      <c r="I147" s="2" t="s">
        <v>67</v>
      </c>
      <c r="J147" s="2">
        <v>224</v>
      </c>
      <c r="K147" s="2">
        <v>320.32</v>
      </c>
      <c r="M147" s="2">
        <v>2020</v>
      </c>
      <c r="N147" s="2" t="s">
        <v>37</v>
      </c>
      <c r="O147" s="2" t="s">
        <v>21</v>
      </c>
      <c r="P147" s="2" t="s">
        <v>24</v>
      </c>
      <c r="Q147" s="2">
        <v>46</v>
      </c>
      <c r="R147" s="2">
        <v>200</v>
      </c>
      <c r="S147" s="2">
        <v>224</v>
      </c>
      <c r="T147" s="2">
        <v>40</v>
      </c>
      <c r="U147" s="2" t="s">
        <v>40</v>
      </c>
    </row>
    <row r="148" spans="1:21" x14ac:dyDescent="0.3">
      <c r="A148" s="2" t="s">
        <v>59</v>
      </c>
      <c r="B148" s="2">
        <v>2020</v>
      </c>
      <c r="C148" s="2" t="s">
        <v>33</v>
      </c>
      <c r="D148" s="2" t="s">
        <v>60</v>
      </c>
      <c r="E148" s="2" t="s">
        <v>61</v>
      </c>
      <c r="F148" s="2" t="s">
        <v>62</v>
      </c>
      <c r="G148" s="2" t="s">
        <v>71</v>
      </c>
      <c r="H148" s="2" t="s">
        <v>64</v>
      </c>
      <c r="I148" s="2" t="s">
        <v>67</v>
      </c>
      <c r="J148" s="2">
        <v>272</v>
      </c>
      <c r="K148" s="2">
        <v>388.96</v>
      </c>
      <c r="M148" s="2">
        <v>2020</v>
      </c>
      <c r="N148" s="2" t="s">
        <v>37</v>
      </c>
      <c r="O148" s="2" t="s">
        <v>21</v>
      </c>
      <c r="P148" s="2" t="s">
        <v>25</v>
      </c>
      <c r="Q148" s="2">
        <v>34</v>
      </c>
      <c r="R148" s="3">
        <v>4577</v>
      </c>
      <c r="S148" s="3">
        <v>5126</v>
      </c>
      <c r="T148" s="2">
        <v>915</v>
      </c>
      <c r="U148" s="2" t="s">
        <v>40</v>
      </c>
    </row>
    <row r="149" spans="1:21" x14ac:dyDescent="0.3">
      <c r="A149" s="2" t="s">
        <v>68</v>
      </c>
      <c r="B149" s="2">
        <v>2020</v>
      </c>
      <c r="C149" s="2" t="s">
        <v>33</v>
      </c>
      <c r="D149" s="2" t="s">
        <v>60</v>
      </c>
      <c r="E149" s="2" t="s">
        <v>61</v>
      </c>
      <c r="F149" s="2" t="s">
        <v>62</v>
      </c>
      <c r="G149" s="2" t="s">
        <v>71</v>
      </c>
      <c r="H149" s="2" t="s">
        <v>64</v>
      </c>
      <c r="I149" s="2" t="s">
        <v>67</v>
      </c>
      <c r="J149" s="2">
        <v>200</v>
      </c>
      <c r="K149" s="2">
        <v>286</v>
      </c>
      <c r="M149" s="2">
        <v>2020</v>
      </c>
      <c r="N149" s="2" t="s">
        <v>37</v>
      </c>
      <c r="O149" s="2" t="s">
        <v>13</v>
      </c>
      <c r="P149" s="2" t="s">
        <v>26</v>
      </c>
      <c r="Q149" s="2">
        <v>7</v>
      </c>
      <c r="R149" s="2">
        <v>200</v>
      </c>
      <c r="S149" s="2">
        <v>224</v>
      </c>
      <c r="T149" s="2">
        <v>40</v>
      </c>
      <c r="U149" s="2" t="s">
        <v>40</v>
      </c>
    </row>
    <row r="150" spans="1:21" x14ac:dyDescent="0.3">
      <c r="A150" s="2" t="s">
        <v>66</v>
      </c>
      <c r="B150" s="2">
        <v>2020</v>
      </c>
      <c r="C150" s="2" t="s">
        <v>33</v>
      </c>
      <c r="D150" s="2" t="s">
        <v>60</v>
      </c>
      <c r="E150" s="2" t="s">
        <v>61</v>
      </c>
      <c r="F150" s="2" t="s">
        <v>62</v>
      </c>
      <c r="G150" s="2" t="s">
        <v>71</v>
      </c>
      <c r="H150" s="2" t="s">
        <v>64</v>
      </c>
      <c r="I150" s="2" t="s">
        <v>67</v>
      </c>
      <c r="J150" s="2">
        <v>226</v>
      </c>
      <c r="K150" s="2">
        <v>323.18</v>
      </c>
      <c r="M150" s="2">
        <v>2020</v>
      </c>
      <c r="N150" s="2" t="s">
        <v>37</v>
      </c>
      <c r="O150" s="2" t="s">
        <v>21</v>
      </c>
      <c r="P150" s="2" t="s">
        <v>28</v>
      </c>
      <c r="Q150" s="2">
        <v>3</v>
      </c>
      <c r="R150" s="3">
        <v>4577</v>
      </c>
      <c r="S150" s="3">
        <v>5127</v>
      </c>
      <c r="T150" s="2">
        <v>915</v>
      </c>
      <c r="U150" s="2" t="s">
        <v>42</v>
      </c>
    </row>
    <row r="151" spans="1:21" x14ac:dyDescent="0.3">
      <c r="A151" s="2" t="s">
        <v>66</v>
      </c>
      <c r="B151" s="2">
        <v>2020</v>
      </c>
      <c r="C151" s="2" t="s">
        <v>33</v>
      </c>
      <c r="D151" s="2" t="s">
        <v>60</v>
      </c>
      <c r="E151" s="2" t="s">
        <v>61</v>
      </c>
      <c r="F151" s="2" t="s">
        <v>62</v>
      </c>
      <c r="G151" s="2" t="s">
        <v>71</v>
      </c>
      <c r="H151" s="2" t="s">
        <v>64</v>
      </c>
      <c r="I151" s="2" t="s">
        <v>67</v>
      </c>
      <c r="J151" s="2">
        <v>274</v>
      </c>
      <c r="K151" s="2">
        <v>391.82</v>
      </c>
      <c r="M151" s="2">
        <v>2020</v>
      </c>
      <c r="N151" s="2" t="s">
        <v>37</v>
      </c>
      <c r="O151" s="2" t="s">
        <v>27</v>
      </c>
      <c r="P151" s="2" t="s">
        <v>27</v>
      </c>
      <c r="Q151" s="2">
        <v>2</v>
      </c>
      <c r="R151" s="3">
        <v>6600</v>
      </c>
      <c r="S151" s="3">
        <v>7392</v>
      </c>
      <c r="T151" s="3">
        <v>1320</v>
      </c>
      <c r="U151" s="2" t="s">
        <v>42</v>
      </c>
    </row>
    <row r="152" spans="1:21" x14ac:dyDescent="0.3">
      <c r="A152" s="2" t="s">
        <v>66</v>
      </c>
      <c r="B152" s="2">
        <v>2020</v>
      </c>
      <c r="C152" s="2" t="s">
        <v>33</v>
      </c>
      <c r="D152" s="2" t="s">
        <v>60</v>
      </c>
      <c r="E152" s="2" t="s">
        <v>61</v>
      </c>
      <c r="F152" s="2" t="s">
        <v>62</v>
      </c>
      <c r="G152" s="2" t="s">
        <v>71</v>
      </c>
      <c r="H152" s="2" t="s">
        <v>64</v>
      </c>
      <c r="I152" s="2" t="s">
        <v>67</v>
      </c>
      <c r="J152" s="2">
        <v>196</v>
      </c>
      <c r="K152" s="2">
        <v>280.27999999999997</v>
      </c>
      <c r="M152" s="2">
        <v>2020</v>
      </c>
      <c r="N152" s="2" t="s">
        <v>38</v>
      </c>
      <c r="O152" s="2" t="s">
        <v>10</v>
      </c>
      <c r="P152" s="2" t="s">
        <v>11</v>
      </c>
      <c r="Q152" s="3">
        <v>3566</v>
      </c>
      <c r="R152" s="3">
        <v>4577</v>
      </c>
      <c r="S152" s="3">
        <v>5127</v>
      </c>
      <c r="T152" s="2">
        <v>915</v>
      </c>
      <c r="U152" s="2" t="s">
        <v>42</v>
      </c>
    </row>
    <row r="153" spans="1:21" x14ac:dyDescent="0.3">
      <c r="A153" s="2" t="s">
        <v>59</v>
      </c>
      <c r="B153" s="2">
        <v>2020</v>
      </c>
      <c r="C153" s="2" t="s">
        <v>33</v>
      </c>
      <c r="D153" s="2" t="s">
        <v>60</v>
      </c>
      <c r="E153" s="2" t="s">
        <v>61</v>
      </c>
      <c r="F153" s="2" t="s">
        <v>62</v>
      </c>
      <c r="G153" s="2" t="s">
        <v>71</v>
      </c>
      <c r="H153" s="2" t="s">
        <v>64</v>
      </c>
      <c r="I153" s="2" t="s">
        <v>67</v>
      </c>
      <c r="J153" s="2">
        <v>318</v>
      </c>
      <c r="K153" s="2">
        <v>526.24</v>
      </c>
      <c r="M153" s="2">
        <v>2020</v>
      </c>
      <c r="N153" s="2" t="s">
        <v>38</v>
      </c>
      <c r="O153" s="2" t="s">
        <v>10</v>
      </c>
      <c r="P153" s="2" t="s">
        <v>12</v>
      </c>
      <c r="Q153" s="3">
        <v>2498</v>
      </c>
      <c r="R153" s="3">
        <v>8000</v>
      </c>
      <c r="S153" s="3">
        <v>8960</v>
      </c>
      <c r="T153" s="3">
        <v>1600</v>
      </c>
      <c r="U153" s="2" t="s">
        <v>42</v>
      </c>
    </row>
    <row r="154" spans="1:21" x14ac:dyDescent="0.3">
      <c r="A154" s="2" t="s">
        <v>70</v>
      </c>
      <c r="B154" s="2">
        <v>2020</v>
      </c>
      <c r="C154" s="2" t="s">
        <v>33</v>
      </c>
      <c r="D154" s="2" t="s">
        <v>60</v>
      </c>
      <c r="E154" s="2" t="s">
        <v>61</v>
      </c>
      <c r="F154" s="2" t="s">
        <v>62</v>
      </c>
      <c r="G154" s="2" t="s">
        <v>71</v>
      </c>
      <c r="H154" s="2" t="s">
        <v>64</v>
      </c>
      <c r="I154" s="2" t="s">
        <v>67</v>
      </c>
      <c r="J154" s="2">
        <v>312</v>
      </c>
      <c r="K154" s="2">
        <v>526.24</v>
      </c>
      <c r="M154" s="2">
        <v>2020</v>
      </c>
      <c r="N154" s="2" t="s">
        <v>38</v>
      </c>
      <c r="O154" s="2" t="s">
        <v>13</v>
      </c>
      <c r="P154" s="2" t="s">
        <v>14</v>
      </c>
      <c r="Q154" s="3">
        <v>1245</v>
      </c>
      <c r="R154" s="3">
        <v>4577</v>
      </c>
      <c r="S154" s="3">
        <v>5126</v>
      </c>
      <c r="T154" s="2">
        <v>915</v>
      </c>
      <c r="U154" s="2" t="s">
        <v>42</v>
      </c>
    </row>
    <row r="155" spans="1:21" x14ac:dyDescent="0.3">
      <c r="A155" s="2" t="s">
        <v>68</v>
      </c>
      <c r="B155" s="2">
        <v>2020</v>
      </c>
      <c r="C155" s="2" t="s">
        <v>33</v>
      </c>
      <c r="D155" s="2" t="s">
        <v>60</v>
      </c>
      <c r="E155" s="2" t="s">
        <v>61</v>
      </c>
      <c r="F155" s="2" t="s">
        <v>62</v>
      </c>
      <c r="G155" s="2" t="s">
        <v>71</v>
      </c>
      <c r="H155" s="2" t="s">
        <v>64</v>
      </c>
      <c r="I155" s="2" t="s">
        <v>67</v>
      </c>
      <c r="J155" s="2">
        <v>712</v>
      </c>
      <c r="K155" s="2">
        <v>1018.16</v>
      </c>
      <c r="M155" s="2">
        <v>2020</v>
      </c>
      <c r="N155" s="2" t="s">
        <v>38</v>
      </c>
      <c r="O155" s="2" t="s">
        <v>15</v>
      </c>
      <c r="P155" s="2" t="s">
        <v>16</v>
      </c>
      <c r="Q155" s="2">
        <v>644</v>
      </c>
      <c r="R155" s="3">
        <v>5744</v>
      </c>
      <c r="S155" s="3">
        <v>6433</v>
      </c>
      <c r="T155" s="3">
        <v>1149</v>
      </c>
      <c r="U155" s="2" t="s">
        <v>42</v>
      </c>
    </row>
    <row r="156" spans="1:21" x14ac:dyDescent="0.3">
      <c r="A156" s="2" t="s">
        <v>59</v>
      </c>
      <c r="B156" s="2">
        <v>2020</v>
      </c>
      <c r="C156" s="2" t="s">
        <v>33</v>
      </c>
      <c r="D156" s="2" t="s">
        <v>60</v>
      </c>
      <c r="E156" s="2" t="s">
        <v>61</v>
      </c>
      <c r="F156" s="2" t="s">
        <v>62</v>
      </c>
      <c r="G156" s="2" t="s">
        <v>71</v>
      </c>
      <c r="H156" s="2" t="s">
        <v>64</v>
      </c>
      <c r="I156" s="2" t="s">
        <v>67</v>
      </c>
      <c r="J156" s="2">
        <v>765</v>
      </c>
      <c r="K156" s="2">
        <v>1093.95</v>
      </c>
      <c r="M156" s="2">
        <v>2020</v>
      </c>
      <c r="N156" s="2" t="s">
        <v>38</v>
      </c>
      <c r="O156" s="2" t="s">
        <v>17</v>
      </c>
      <c r="P156" s="2" t="s">
        <v>18</v>
      </c>
      <c r="Q156" s="2">
        <v>643</v>
      </c>
      <c r="R156" s="3">
        <v>7000</v>
      </c>
      <c r="S156" s="3">
        <v>7840</v>
      </c>
      <c r="T156" s="3">
        <v>1400</v>
      </c>
      <c r="U156" s="2" t="s">
        <v>42</v>
      </c>
    </row>
    <row r="157" spans="1:21" x14ac:dyDescent="0.3">
      <c r="A157" s="2" t="s">
        <v>66</v>
      </c>
      <c r="B157" s="2">
        <v>2020</v>
      </c>
      <c r="C157" s="2" t="s">
        <v>33</v>
      </c>
      <c r="D157" s="2" t="s">
        <v>60</v>
      </c>
      <c r="E157" s="2" t="s">
        <v>61</v>
      </c>
      <c r="F157" s="2" t="s">
        <v>62</v>
      </c>
      <c r="G157" s="2" t="s">
        <v>71</v>
      </c>
      <c r="H157" s="2" t="s">
        <v>64</v>
      </c>
      <c r="I157" s="2" t="s">
        <v>65</v>
      </c>
      <c r="J157" s="2">
        <v>321</v>
      </c>
      <c r="K157" s="2">
        <v>459.03</v>
      </c>
      <c r="M157" s="2">
        <v>2020</v>
      </c>
      <c r="N157" s="2" t="s">
        <v>38</v>
      </c>
      <c r="O157" s="2" t="s">
        <v>15</v>
      </c>
      <c r="P157" s="2" t="s">
        <v>19</v>
      </c>
      <c r="Q157" s="2">
        <v>455</v>
      </c>
      <c r="R157" s="3">
        <v>4579</v>
      </c>
      <c r="S157" s="3">
        <v>5128</v>
      </c>
      <c r="T157" s="2">
        <v>916</v>
      </c>
      <c r="U157" s="2" t="s">
        <v>42</v>
      </c>
    </row>
    <row r="158" spans="1:21" x14ac:dyDescent="0.3">
      <c r="A158" s="2" t="s">
        <v>59</v>
      </c>
      <c r="B158" s="2">
        <v>2020</v>
      </c>
      <c r="C158" s="2" t="s">
        <v>33</v>
      </c>
      <c r="D158" s="2" t="s">
        <v>60</v>
      </c>
      <c r="E158" s="2" t="s">
        <v>61</v>
      </c>
      <c r="F158" s="2" t="s">
        <v>62</v>
      </c>
      <c r="G158" s="2" t="s">
        <v>71</v>
      </c>
      <c r="H158" s="2" t="s">
        <v>64</v>
      </c>
      <c r="I158" s="2" t="s">
        <v>67</v>
      </c>
      <c r="J158" s="2">
        <v>315</v>
      </c>
      <c r="K158" s="2">
        <v>450.45</v>
      </c>
      <c r="M158" s="2">
        <v>2020</v>
      </c>
      <c r="N158" s="2" t="s">
        <v>38</v>
      </c>
      <c r="O158" s="2" t="s">
        <v>17</v>
      </c>
      <c r="P158" s="2" t="s">
        <v>41</v>
      </c>
      <c r="Q158" s="2">
        <v>345</v>
      </c>
      <c r="R158" s="3">
        <v>7000</v>
      </c>
      <c r="S158" s="3">
        <v>7840</v>
      </c>
      <c r="T158" s="3">
        <v>1400</v>
      </c>
      <c r="U158" s="2" t="s">
        <v>42</v>
      </c>
    </row>
    <row r="159" spans="1:21" x14ac:dyDescent="0.3">
      <c r="A159" s="2" t="s">
        <v>68</v>
      </c>
      <c r="B159" s="2">
        <v>2020</v>
      </c>
      <c r="C159" s="2" t="s">
        <v>33</v>
      </c>
      <c r="D159" s="2" t="s">
        <v>60</v>
      </c>
      <c r="E159" s="2" t="s">
        <v>61</v>
      </c>
      <c r="F159" s="2" t="s">
        <v>62</v>
      </c>
      <c r="G159" s="2" t="s">
        <v>71</v>
      </c>
      <c r="H159" s="2" t="s">
        <v>64</v>
      </c>
      <c r="I159" s="2" t="s">
        <v>67</v>
      </c>
      <c r="J159" s="2">
        <v>309</v>
      </c>
      <c r="K159" s="2">
        <v>441.87</v>
      </c>
      <c r="M159" s="2">
        <v>2020</v>
      </c>
      <c r="N159" s="2" t="s">
        <v>38</v>
      </c>
      <c r="O159" s="2" t="s">
        <v>13</v>
      </c>
      <c r="P159" s="2" t="s">
        <v>20</v>
      </c>
      <c r="Q159" s="2">
        <v>122</v>
      </c>
      <c r="R159" s="2">
        <v>100</v>
      </c>
      <c r="S159" s="2">
        <v>112</v>
      </c>
      <c r="T159" s="2">
        <v>20</v>
      </c>
      <c r="U159" s="2" t="s">
        <v>42</v>
      </c>
    </row>
    <row r="160" spans="1:21" x14ac:dyDescent="0.3">
      <c r="A160" s="2" t="s">
        <v>59</v>
      </c>
      <c r="B160" s="2">
        <v>2020</v>
      </c>
      <c r="C160" s="2" t="s">
        <v>33</v>
      </c>
      <c r="D160" s="2" t="s">
        <v>60</v>
      </c>
      <c r="E160" s="2" t="s">
        <v>61</v>
      </c>
      <c r="F160" s="2" t="s">
        <v>62</v>
      </c>
      <c r="G160" s="2" t="s">
        <v>71</v>
      </c>
      <c r="H160" s="2" t="s">
        <v>64</v>
      </c>
      <c r="I160" s="2" t="s">
        <v>67</v>
      </c>
      <c r="J160" s="2">
        <v>225</v>
      </c>
      <c r="K160" s="2">
        <v>321.75</v>
      </c>
      <c r="M160" s="2">
        <v>2020</v>
      </c>
      <c r="N160" s="2" t="s">
        <v>38</v>
      </c>
      <c r="O160" s="2" t="s">
        <v>21</v>
      </c>
      <c r="P160" s="2" t="s">
        <v>22</v>
      </c>
      <c r="Q160" s="2">
        <v>78</v>
      </c>
      <c r="R160" s="3">
        <v>4577</v>
      </c>
      <c r="S160" s="3">
        <v>5126</v>
      </c>
      <c r="T160" s="2">
        <v>915</v>
      </c>
      <c r="U160" s="2" t="s">
        <v>42</v>
      </c>
    </row>
    <row r="161" spans="1:21" x14ac:dyDescent="0.3">
      <c r="A161" s="2" t="s">
        <v>59</v>
      </c>
      <c r="B161" s="2">
        <v>2020</v>
      </c>
      <c r="C161" s="2" t="s">
        <v>33</v>
      </c>
      <c r="D161" s="2" t="s">
        <v>60</v>
      </c>
      <c r="E161" s="2" t="s">
        <v>61</v>
      </c>
      <c r="F161" s="2" t="s">
        <v>62</v>
      </c>
      <c r="G161" s="2" t="s">
        <v>71</v>
      </c>
      <c r="H161" s="2" t="s">
        <v>64</v>
      </c>
      <c r="I161" s="2" t="s">
        <v>67</v>
      </c>
      <c r="J161" s="2">
        <v>751</v>
      </c>
      <c r="K161" s="2">
        <v>526.24</v>
      </c>
      <c r="M161" s="2">
        <v>2020</v>
      </c>
      <c r="N161" s="2" t="s">
        <v>38</v>
      </c>
      <c r="O161" s="2" t="s">
        <v>21</v>
      </c>
      <c r="P161" s="2" t="s">
        <v>23</v>
      </c>
      <c r="Q161" s="2">
        <v>76</v>
      </c>
      <c r="R161" s="3">
        <v>4577</v>
      </c>
      <c r="S161" s="3">
        <v>5126</v>
      </c>
      <c r="T161" s="2">
        <v>915</v>
      </c>
      <c r="U161" s="2" t="s">
        <v>42</v>
      </c>
    </row>
    <row r="162" spans="1:21" x14ac:dyDescent="0.3">
      <c r="A162" s="2" t="s">
        <v>66</v>
      </c>
      <c r="B162" s="2">
        <v>2020</v>
      </c>
      <c r="C162" s="2" t="s">
        <v>33</v>
      </c>
      <c r="D162" s="2" t="s">
        <v>60</v>
      </c>
      <c r="E162" s="2" t="s">
        <v>61</v>
      </c>
      <c r="F162" s="2" t="s">
        <v>62</v>
      </c>
      <c r="G162" s="2" t="s">
        <v>71</v>
      </c>
      <c r="H162" s="2" t="s">
        <v>64</v>
      </c>
      <c r="I162" s="2" t="s">
        <v>67</v>
      </c>
      <c r="J162" s="2">
        <v>223</v>
      </c>
      <c r="K162" s="2">
        <v>318.89</v>
      </c>
      <c r="M162" s="2">
        <v>2020</v>
      </c>
      <c r="N162" s="2" t="s">
        <v>38</v>
      </c>
      <c r="O162" s="2" t="s">
        <v>21</v>
      </c>
      <c r="P162" s="2" t="s">
        <v>24</v>
      </c>
      <c r="Q162" s="2">
        <v>46</v>
      </c>
      <c r="R162" s="2">
        <v>200</v>
      </c>
      <c r="S162" s="2">
        <v>224</v>
      </c>
      <c r="T162" s="2">
        <v>40</v>
      </c>
      <c r="U162" s="2" t="s">
        <v>42</v>
      </c>
    </row>
    <row r="163" spans="1:21" x14ac:dyDescent="0.3">
      <c r="A163" s="2" t="s">
        <v>70</v>
      </c>
      <c r="B163" s="2">
        <v>2020</v>
      </c>
      <c r="C163" s="2" t="s">
        <v>33</v>
      </c>
      <c r="D163" s="2" t="s">
        <v>60</v>
      </c>
      <c r="E163" s="2" t="s">
        <v>61</v>
      </c>
      <c r="F163" s="2" t="s">
        <v>62</v>
      </c>
      <c r="G163" s="2" t="s">
        <v>71</v>
      </c>
      <c r="H163" s="2" t="s">
        <v>64</v>
      </c>
      <c r="I163" s="2" t="s">
        <v>67</v>
      </c>
      <c r="J163" s="2">
        <v>271</v>
      </c>
      <c r="K163" s="2">
        <v>387.53</v>
      </c>
      <c r="M163" s="2">
        <v>2020</v>
      </c>
      <c r="N163" s="2" t="s">
        <v>38</v>
      </c>
      <c r="O163" s="2" t="s">
        <v>21</v>
      </c>
      <c r="P163" s="2" t="s">
        <v>25</v>
      </c>
      <c r="Q163" s="2">
        <v>34</v>
      </c>
      <c r="R163" s="3">
        <v>4577</v>
      </c>
      <c r="S163" s="3">
        <v>5126</v>
      </c>
      <c r="T163" s="2">
        <v>915</v>
      </c>
      <c r="U163" s="2" t="s">
        <v>42</v>
      </c>
    </row>
    <row r="164" spans="1:21" x14ac:dyDescent="0.3">
      <c r="A164" s="2" t="s">
        <v>66</v>
      </c>
      <c r="B164" s="2">
        <v>2020</v>
      </c>
      <c r="C164" s="2" t="s">
        <v>33</v>
      </c>
      <c r="D164" s="2" t="s">
        <v>60</v>
      </c>
      <c r="E164" s="2" t="s">
        <v>61</v>
      </c>
      <c r="F164" s="2" t="s">
        <v>62</v>
      </c>
      <c r="G164" s="2" t="s">
        <v>71</v>
      </c>
      <c r="H164" s="2" t="s">
        <v>64</v>
      </c>
      <c r="I164" s="2" t="s">
        <v>67</v>
      </c>
      <c r="J164" s="2">
        <v>199</v>
      </c>
      <c r="K164" s="2">
        <v>284.57</v>
      </c>
      <c r="M164" s="2">
        <v>2020</v>
      </c>
      <c r="N164" s="2" t="s">
        <v>38</v>
      </c>
      <c r="O164" s="2" t="s">
        <v>13</v>
      </c>
      <c r="P164" s="2" t="s">
        <v>26</v>
      </c>
      <c r="Q164" s="2">
        <v>7</v>
      </c>
      <c r="R164" s="2">
        <v>200</v>
      </c>
      <c r="S164" s="2">
        <v>224</v>
      </c>
      <c r="T164" s="2">
        <v>40</v>
      </c>
      <c r="U164" s="2" t="s">
        <v>42</v>
      </c>
    </row>
    <row r="165" spans="1:21" x14ac:dyDescent="0.3">
      <c r="A165" s="2" t="s">
        <v>68</v>
      </c>
      <c r="B165" s="2">
        <v>2020</v>
      </c>
      <c r="C165" s="2" t="s">
        <v>33</v>
      </c>
      <c r="D165" s="2" t="s">
        <v>60</v>
      </c>
      <c r="E165" s="2" t="s">
        <v>61</v>
      </c>
      <c r="F165" s="2" t="s">
        <v>62</v>
      </c>
      <c r="G165" s="2" t="s">
        <v>71</v>
      </c>
      <c r="H165" s="2" t="s">
        <v>64</v>
      </c>
      <c r="I165" s="2" t="s">
        <v>65</v>
      </c>
      <c r="J165" s="2">
        <v>882</v>
      </c>
      <c r="K165" s="2">
        <v>1261.26</v>
      </c>
      <c r="M165" s="2">
        <v>2020</v>
      </c>
      <c r="N165" s="2" t="s">
        <v>38</v>
      </c>
      <c r="O165" s="2" t="s">
        <v>21</v>
      </c>
      <c r="P165" s="2" t="s">
        <v>28</v>
      </c>
      <c r="Q165" s="2">
        <v>3</v>
      </c>
      <c r="R165" s="3">
        <v>4577</v>
      </c>
      <c r="S165" s="3">
        <v>5127</v>
      </c>
      <c r="T165" s="2">
        <v>915</v>
      </c>
      <c r="U165" s="2" t="s">
        <v>42</v>
      </c>
    </row>
    <row r="166" spans="1:21" x14ac:dyDescent="0.3">
      <c r="A166" s="2" t="s">
        <v>59</v>
      </c>
      <c r="B166" s="2">
        <v>2020</v>
      </c>
      <c r="C166" s="2" t="s">
        <v>33</v>
      </c>
      <c r="D166" s="2" t="s">
        <v>60</v>
      </c>
      <c r="E166" s="2" t="s">
        <v>61</v>
      </c>
      <c r="F166" s="2" t="s">
        <v>62</v>
      </c>
      <c r="G166" s="2" t="s">
        <v>71</v>
      </c>
      <c r="H166" s="2" t="s">
        <v>64</v>
      </c>
      <c r="I166" s="2" t="s">
        <v>65</v>
      </c>
      <c r="J166" s="2">
        <v>883</v>
      </c>
      <c r="K166" s="2">
        <v>1262.69</v>
      </c>
      <c r="M166" s="2">
        <v>2020</v>
      </c>
      <c r="N166" s="2" t="s">
        <v>38</v>
      </c>
      <c r="O166" s="2" t="s">
        <v>27</v>
      </c>
      <c r="P166" s="2" t="s">
        <v>27</v>
      </c>
      <c r="Q166" s="2">
        <v>2</v>
      </c>
      <c r="R166" s="3">
        <v>6600</v>
      </c>
      <c r="S166" s="3">
        <v>7392</v>
      </c>
      <c r="T166" s="3">
        <v>1320</v>
      </c>
      <c r="U166" s="2" t="s">
        <v>40</v>
      </c>
    </row>
    <row r="167" spans="1:21" x14ac:dyDescent="0.3">
      <c r="A167" s="2" t="s">
        <v>68</v>
      </c>
      <c r="B167" s="2">
        <v>2020</v>
      </c>
      <c r="C167" s="2" t="s">
        <v>33</v>
      </c>
      <c r="D167" s="2" t="s">
        <v>60</v>
      </c>
      <c r="E167" s="2" t="s">
        <v>61</v>
      </c>
      <c r="F167" s="2" t="s">
        <v>62</v>
      </c>
      <c r="G167" s="2" t="s">
        <v>71</v>
      </c>
      <c r="H167" s="2" t="s">
        <v>64</v>
      </c>
      <c r="I167" s="2" t="s">
        <v>67</v>
      </c>
      <c r="J167" s="2">
        <v>227</v>
      </c>
      <c r="K167" s="2">
        <v>324.61</v>
      </c>
      <c r="M167" s="2">
        <v>2020</v>
      </c>
      <c r="N167" s="2" t="s">
        <v>39</v>
      </c>
      <c r="O167" s="2" t="s">
        <v>10</v>
      </c>
      <c r="P167" s="2" t="s">
        <v>11</v>
      </c>
      <c r="Q167" s="3">
        <v>3566</v>
      </c>
      <c r="R167" s="3">
        <v>4577</v>
      </c>
      <c r="S167" s="3">
        <v>5127</v>
      </c>
      <c r="T167" s="2">
        <v>915</v>
      </c>
      <c r="U167" s="2" t="s">
        <v>40</v>
      </c>
    </row>
    <row r="168" spans="1:21" x14ac:dyDescent="0.3">
      <c r="A168" s="2" t="s">
        <v>66</v>
      </c>
      <c r="B168" s="2">
        <v>2020</v>
      </c>
      <c r="C168" s="2" t="s">
        <v>33</v>
      </c>
      <c r="D168" s="2" t="s">
        <v>60</v>
      </c>
      <c r="E168" s="2" t="s">
        <v>61</v>
      </c>
      <c r="F168" s="2" t="s">
        <v>62</v>
      </c>
      <c r="G168" s="2" t="s">
        <v>71</v>
      </c>
      <c r="H168" s="2" t="s">
        <v>64</v>
      </c>
      <c r="I168" s="2" t="s">
        <v>67</v>
      </c>
      <c r="J168" s="2">
        <v>774</v>
      </c>
      <c r="K168" s="2">
        <v>1106.82</v>
      </c>
      <c r="M168" s="2">
        <v>2020</v>
      </c>
      <c r="N168" s="2" t="s">
        <v>39</v>
      </c>
      <c r="O168" s="2" t="s">
        <v>10</v>
      </c>
      <c r="P168" s="2" t="s">
        <v>12</v>
      </c>
      <c r="Q168" s="3">
        <v>2498</v>
      </c>
      <c r="R168" s="3">
        <v>8000</v>
      </c>
      <c r="S168" s="3">
        <v>8960</v>
      </c>
      <c r="T168" s="3">
        <v>1600</v>
      </c>
      <c r="U168" s="2" t="s">
        <v>40</v>
      </c>
    </row>
    <row r="169" spans="1:21" x14ac:dyDescent="0.3">
      <c r="A169" s="2" t="s">
        <v>68</v>
      </c>
      <c r="B169" s="2">
        <v>2020</v>
      </c>
      <c r="C169" s="2" t="s">
        <v>30</v>
      </c>
      <c r="D169" s="2" t="s">
        <v>60</v>
      </c>
      <c r="E169" s="2" t="s">
        <v>61</v>
      </c>
      <c r="F169" s="2" t="s">
        <v>62</v>
      </c>
      <c r="G169" s="2" t="s">
        <v>71</v>
      </c>
      <c r="H169" s="2" t="s">
        <v>64</v>
      </c>
      <c r="I169" s="2" t="s">
        <v>67</v>
      </c>
      <c r="J169" s="2">
        <v>368</v>
      </c>
      <c r="K169" s="2">
        <v>526.24</v>
      </c>
      <c r="M169" s="2">
        <v>2020</v>
      </c>
      <c r="N169" s="2" t="s">
        <v>39</v>
      </c>
      <c r="O169" s="2" t="s">
        <v>13</v>
      </c>
      <c r="P169" s="2" t="s">
        <v>14</v>
      </c>
      <c r="Q169" s="3">
        <v>1245</v>
      </c>
      <c r="R169" s="3">
        <v>4577</v>
      </c>
      <c r="S169" s="3">
        <v>5126</v>
      </c>
      <c r="T169" s="2">
        <v>915</v>
      </c>
      <c r="U169" s="2" t="s">
        <v>40</v>
      </c>
    </row>
    <row r="170" spans="1:21" x14ac:dyDescent="0.3">
      <c r="A170" s="2" t="s">
        <v>68</v>
      </c>
      <c r="B170" s="2">
        <v>2020</v>
      </c>
      <c r="C170" s="2" t="s">
        <v>30</v>
      </c>
      <c r="D170" s="2" t="s">
        <v>60</v>
      </c>
      <c r="E170" s="2" t="s">
        <v>61</v>
      </c>
      <c r="F170" s="2" t="s">
        <v>62</v>
      </c>
      <c r="G170" s="2" t="s">
        <v>71</v>
      </c>
      <c r="H170" s="2" t="s">
        <v>64</v>
      </c>
      <c r="I170" s="2" t="s">
        <v>65</v>
      </c>
      <c r="J170" s="2">
        <v>362</v>
      </c>
      <c r="K170" s="2">
        <v>517.66</v>
      </c>
      <c r="M170" s="2">
        <v>2020</v>
      </c>
      <c r="N170" s="2" t="s">
        <v>39</v>
      </c>
      <c r="O170" s="2" t="s">
        <v>15</v>
      </c>
      <c r="P170" s="2" t="s">
        <v>16</v>
      </c>
      <c r="Q170" s="2">
        <v>644</v>
      </c>
      <c r="R170" s="3">
        <v>5744</v>
      </c>
      <c r="S170" s="3">
        <v>6433</v>
      </c>
      <c r="T170" s="3">
        <v>1149</v>
      </c>
      <c r="U170" s="2" t="s">
        <v>40</v>
      </c>
    </row>
    <row r="171" spans="1:21" x14ac:dyDescent="0.3">
      <c r="A171" s="2" t="s">
        <v>68</v>
      </c>
      <c r="B171" s="2">
        <v>2020</v>
      </c>
      <c r="C171" s="2" t="s">
        <v>30</v>
      </c>
      <c r="D171" s="2" t="s">
        <v>60</v>
      </c>
      <c r="E171" s="2" t="s">
        <v>61</v>
      </c>
      <c r="F171" s="2" t="s">
        <v>62</v>
      </c>
      <c r="G171" s="2" t="s">
        <v>71</v>
      </c>
      <c r="H171" s="2" t="s">
        <v>64</v>
      </c>
      <c r="I171" s="2" t="s">
        <v>65</v>
      </c>
      <c r="J171" s="2">
        <v>356</v>
      </c>
      <c r="K171" s="2">
        <v>509.08</v>
      </c>
      <c r="M171" s="2">
        <v>2020</v>
      </c>
      <c r="N171" s="2" t="s">
        <v>39</v>
      </c>
      <c r="O171" s="2" t="s">
        <v>17</v>
      </c>
      <c r="P171" s="2" t="s">
        <v>18</v>
      </c>
      <c r="Q171" s="2">
        <v>643</v>
      </c>
      <c r="R171" s="3">
        <v>7000</v>
      </c>
      <c r="S171" s="3">
        <v>7840</v>
      </c>
      <c r="T171" s="3">
        <v>1400</v>
      </c>
      <c r="U171" s="2" t="s">
        <v>42</v>
      </c>
    </row>
    <row r="172" spans="1:21" x14ac:dyDescent="0.3">
      <c r="A172" s="2" t="s">
        <v>69</v>
      </c>
      <c r="B172" s="2">
        <v>2020</v>
      </c>
      <c r="C172" s="2" t="s">
        <v>30</v>
      </c>
      <c r="D172" s="2" t="s">
        <v>60</v>
      </c>
      <c r="E172" s="2" t="s">
        <v>61</v>
      </c>
      <c r="F172" s="2" t="s">
        <v>62</v>
      </c>
      <c r="G172" s="2" t="s">
        <v>71</v>
      </c>
      <c r="H172" s="2" t="s">
        <v>64</v>
      </c>
      <c r="I172" s="2" t="s">
        <v>67</v>
      </c>
      <c r="J172" s="2">
        <v>242</v>
      </c>
      <c r="K172" s="2">
        <v>346.06</v>
      </c>
      <c r="M172" s="2">
        <v>2020</v>
      </c>
      <c r="N172" s="2" t="s">
        <v>39</v>
      </c>
      <c r="O172" s="2" t="s">
        <v>15</v>
      </c>
      <c r="P172" s="2" t="s">
        <v>19</v>
      </c>
      <c r="Q172" s="2">
        <v>455</v>
      </c>
      <c r="R172" s="3">
        <v>4579</v>
      </c>
      <c r="S172" s="3">
        <v>5128</v>
      </c>
      <c r="T172" s="2">
        <v>916</v>
      </c>
      <c r="U172" s="2" t="s">
        <v>42</v>
      </c>
    </row>
    <row r="173" spans="1:21" x14ac:dyDescent="0.3">
      <c r="A173" s="2" t="s">
        <v>59</v>
      </c>
      <c r="B173" s="2">
        <v>2020</v>
      </c>
      <c r="C173" s="2" t="s">
        <v>30</v>
      </c>
      <c r="D173" s="2" t="s">
        <v>60</v>
      </c>
      <c r="E173" s="2" t="s">
        <v>61</v>
      </c>
      <c r="F173" s="2" t="s">
        <v>62</v>
      </c>
      <c r="G173" s="2" t="s">
        <v>71</v>
      </c>
      <c r="H173" s="2" t="s">
        <v>64</v>
      </c>
      <c r="I173" s="2" t="s">
        <v>67</v>
      </c>
      <c r="J173" s="2">
        <v>290</v>
      </c>
      <c r="K173" s="2">
        <v>414.7</v>
      </c>
      <c r="M173" s="2">
        <v>2020</v>
      </c>
      <c r="N173" s="2" t="s">
        <v>39</v>
      </c>
      <c r="O173" s="2" t="s">
        <v>17</v>
      </c>
      <c r="P173" s="2" t="s">
        <v>41</v>
      </c>
      <c r="Q173" s="2">
        <v>345</v>
      </c>
      <c r="R173" s="3">
        <v>7000</v>
      </c>
      <c r="S173" s="3">
        <v>7840</v>
      </c>
      <c r="T173" s="3">
        <v>1400</v>
      </c>
      <c r="U173" s="2" t="s">
        <v>42</v>
      </c>
    </row>
    <row r="174" spans="1:21" x14ac:dyDescent="0.3">
      <c r="A174" s="2" t="s">
        <v>66</v>
      </c>
      <c r="B174" s="2">
        <v>2020</v>
      </c>
      <c r="C174" s="2" t="s">
        <v>30</v>
      </c>
      <c r="D174" s="2" t="s">
        <v>60</v>
      </c>
      <c r="E174" s="2" t="s">
        <v>61</v>
      </c>
      <c r="F174" s="2" t="s">
        <v>62</v>
      </c>
      <c r="G174" s="2" t="s">
        <v>71</v>
      </c>
      <c r="H174" s="2" t="s">
        <v>64</v>
      </c>
      <c r="I174" s="2" t="s">
        <v>67</v>
      </c>
      <c r="J174" s="2">
        <v>212</v>
      </c>
      <c r="K174" s="2">
        <v>303.16000000000003</v>
      </c>
      <c r="M174" s="2">
        <v>2020</v>
      </c>
      <c r="N174" s="2" t="s">
        <v>39</v>
      </c>
      <c r="O174" s="2" t="s">
        <v>13</v>
      </c>
      <c r="P174" s="2" t="s">
        <v>20</v>
      </c>
      <c r="Q174" s="2">
        <v>122</v>
      </c>
      <c r="R174" s="2">
        <v>100</v>
      </c>
      <c r="S174" s="2">
        <v>112</v>
      </c>
      <c r="T174" s="2">
        <v>20</v>
      </c>
      <c r="U174" s="2" t="s">
        <v>42</v>
      </c>
    </row>
    <row r="175" spans="1:21" x14ac:dyDescent="0.3">
      <c r="A175" s="2" t="s">
        <v>70</v>
      </c>
      <c r="B175" s="2">
        <v>2020</v>
      </c>
      <c r="C175" s="2" t="s">
        <v>30</v>
      </c>
      <c r="D175" s="2" t="s">
        <v>60</v>
      </c>
      <c r="E175" s="2" t="s">
        <v>61</v>
      </c>
      <c r="F175" s="2" t="s">
        <v>62</v>
      </c>
      <c r="G175" s="2" t="s">
        <v>71</v>
      </c>
      <c r="H175" s="2" t="s">
        <v>64</v>
      </c>
      <c r="I175" s="2" t="s">
        <v>67</v>
      </c>
      <c r="J175" s="2">
        <v>286</v>
      </c>
      <c r="K175" s="2">
        <v>408.98</v>
      </c>
      <c r="M175" s="2">
        <v>2020</v>
      </c>
      <c r="N175" s="2" t="s">
        <v>39</v>
      </c>
      <c r="O175" s="2" t="s">
        <v>21</v>
      </c>
      <c r="P175" s="2" t="s">
        <v>22</v>
      </c>
      <c r="Q175" s="2">
        <v>78</v>
      </c>
      <c r="R175" s="3">
        <v>4577</v>
      </c>
      <c r="S175" s="3">
        <v>5126</v>
      </c>
      <c r="T175" s="2">
        <v>915</v>
      </c>
      <c r="U175" s="2" t="s">
        <v>42</v>
      </c>
    </row>
    <row r="176" spans="1:21" x14ac:dyDescent="0.3">
      <c r="A176" s="2" t="s">
        <v>69</v>
      </c>
      <c r="B176" s="2">
        <v>2020</v>
      </c>
      <c r="C176" s="2" t="s">
        <v>30</v>
      </c>
      <c r="D176" s="2" t="s">
        <v>60</v>
      </c>
      <c r="E176" s="2" t="s">
        <v>61</v>
      </c>
      <c r="F176" s="2" t="s">
        <v>62</v>
      </c>
      <c r="G176" s="2" t="s">
        <v>71</v>
      </c>
      <c r="H176" s="2" t="s">
        <v>64</v>
      </c>
      <c r="I176" s="2" t="s">
        <v>67</v>
      </c>
      <c r="J176" s="2">
        <v>214</v>
      </c>
      <c r="K176" s="2">
        <v>306.02</v>
      </c>
      <c r="M176" s="2">
        <v>2020</v>
      </c>
      <c r="N176" s="2" t="s">
        <v>39</v>
      </c>
      <c r="O176" s="2" t="s">
        <v>21</v>
      </c>
      <c r="P176" s="2" t="s">
        <v>23</v>
      </c>
      <c r="Q176" s="2">
        <v>76</v>
      </c>
      <c r="R176" s="3">
        <v>4577</v>
      </c>
      <c r="S176" s="3">
        <v>5126</v>
      </c>
      <c r="T176" s="2">
        <v>915</v>
      </c>
      <c r="U176" s="2" t="s">
        <v>42</v>
      </c>
    </row>
    <row r="177" spans="1:21" x14ac:dyDescent="0.3">
      <c r="A177" s="2" t="s">
        <v>66</v>
      </c>
      <c r="B177" s="2">
        <v>2020</v>
      </c>
      <c r="C177" s="2" t="s">
        <v>30</v>
      </c>
      <c r="D177" s="2" t="s">
        <v>60</v>
      </c>
      <c r="E177" s="2" t="s">
        <v>61</v>
      </c>
      <c r="F177" s="2" t="s">
        <v>62</v>
      </c>
      <c r="G177" s="2" t="s">
        <v>71</v>
      </c>
      <c r="H177" s="2" t="s">
        <v>64</v>
      </c>
      <c r="I177" s="2" t="s">
        <v>67</v>
      </c>
      <c r="J177" s="2">
        <v>366</v>
      </c>
      <c r="K177" s="2">
        <v>526.24</v>
      </c>
      <c r="M177" s="2">
        <v>2020</v>
      </c>
      <c r="N177" s="2" t="s">
        <v>39</v>
      </c>
      <c r="O177" s="2" t="s">
        <v>21</v>
      </c>
      <c r="P177" s="2" t="s">
        <v>24</v>
      </c>
      <c r="Q177" s="2">
        <v>46</v>
      </c>
      <c r="R177" s="2">
        <v>200</v>
      </c>
      <c r="S177" s="2">
        <v>224</v>
      </c>
      <c r="T177" s="2">
        <v>40</v>
      </c>
      <c r="U177" s="2" t="s">
        <v>42</v>
      </c>
    </row>
    <row r="178" spans="1:21" x14ac:dyDescent="0.3">
      <c r="A178" s="2" t="s">
        <v>66</v>
      </c>
      <c r="B178" s="2">
        <v>2020</v>
      </c>
      <c r="C178" s="2" t="s">
        <v>30</v>
      </c>
      <c r="D178" s="2" t="s">
        <v>60</v>
      </c>
      <c r="E178" s="2" t="s">
        <v>61</v>
      </c>
      <c r="F178" s="2" t="s">
        <v>62</v>
      </c>
      <c r="G178" s="2" t="s">
        <v>71</v>
      </c>
      <c r="H178" s="2" t="s">
        <v>64</v>
      </c>
      <c r="I178" s="2" t="s">
        <v>65</v>
      </c>
      <c r="J178" s="2">
        <v>360</v>
      </c>
      <c r="K178" s="2">
        <v>526.24</v>
      </c>
      <c r="M178" s="2">
        <v>2020</v>
      </c>
      <c r="N178" s="2" t="s">
        <v>39</v>
      </c>
      <c r="O178" s="2" t="s">
        <v>21</v>
      </c>
      <c r="P178" s="2" t="s">
        <v>25</v>
      </c>
      <c r="Q178" s="2">
        <v>34</v>
      </c>
      <c r="R178" s="3">
        <v>4577</v>
      </c>
      <c r="S178" s="3">
        <v>5126</v>
      </c>
      <c r="T178" s="2">
        <v>915</v>
      </c>
      <c r="U178" s="2" t="s">
        <v>42</v>
      </c>
    </row>
    <row r="179" spans="1:21" x14ac:dyDescent="0.3">
      <c r="A179" s="2" t="s">
        <v>68</v>
      </c>
      <c r="B179" s="2">
        <v>2020</v>
      </c>
      <c r="C179" s="2" t="s">
        <v>30</v>
      </c>
      <c r="D179" s="2" t="s">
        <v>60</v>
      </c>
      <c r="E179" s="2" t="s">
        <v>61</v>
      </c>
      <c r="F179" s="2" t="s">
        <v>62</v>
      </c>
      <c r="G179" s="2" t="s">
        <v>71</v>
      </c>
      <c r="H179" s="2" t="s">
        <v>64</v>
      </c>
      <c r="I179" s="2" t="s">
        <v>67</v>
      </c>
      <c r="J179" s="2">
        <v>676</v>
      </c>
      <c r="K179" s="2">
        <v>966.68</v>
      </c>
      <c r="M179" s="2">
        <v>2020</v>
      </c>
      <c r="N179" s="2" t="s">
        <v>39</v>
      </c>
      <c r="O179" s="2" t="s">
        <v>13</v>
      </c>
      <c r="P179" s="2" t="s">
        <v>26</v>
      </c>
      <c r="Q179" s="2">
        <v>7</v>
      </c>
      <c r="R179" s="2">
        <v>200</v>
      </c>
      <c r="S179" s="2">
        <v>224</v>
      </c>
      <c r="T179" s="2">
        <v>40</v>
      </c>
      <c r="U179" s="2" t="s">
        <v>42</v>
      </c>
    </row>
    <row r="180" spans="1:21" x14ac:dyDescent="0.3">
      <c r="A180" s="2" t="s">
        <v>68</v>
      </c>
      <c r="B180" s="2">
        <v>2020</v>
      </c>
      <c r="C180" s="2" t="s">
        <v>30</v>
      </c>
      <c r="D180" s="2" t="s">
        <v>60</v>
      </c>
      <c r="E180" s="2" t="s">
        <v>61</v>
      </c>
      <c r="F180" s="2" t="s">
        <v>62</v>
      </c>
      <c r="G180" s="2" t="s">
        <v>71</v>
      </c>
      <c r="H180" s="2" t="s">
        <v>64</v>
      </c>
      <c r="I180" s="2" t="s">
        <v>67</v>
      </c>
      <c r="J180" s="2">
        <v>709</v>
      </c>
      <c r="K180" s="2">
        <v>1013.87</v>
      </c>
      <c r="M180" s="2">
        <v>2020</v>
      </c>
      <c r="N180" s="2" t="s">
        <v>39</v>
      </c>
      <c r="O180" s="2" t="s">
        <v>21</v>
      </c>
      <c r="P180" s="2" t="s">
        <v>28</v>
      </c>
      <c r="Q180" s="2">
        <v>3</v>
      </c>
      <c r="R180" s="3">
        <v>4577</v>
      </c>
      <c r="S180" s="3">
        <v>5127</v>
      </c>
      <c r="T180" s="2">
        <v>915</v>
      </c>
      <c r="U180" s="2" t="s">
        <v>40</v>
      </c>
    </row>
    <row r="181" spans="1:21" x14ac:dyDescent="0.3">
      <c r="A181" s="2" t="s">
        <v>59</v>
      </c>
      <c r="B181" s="2">
        <v>2020</v>
      </c>
      <c r="C181" s="2" t="s">
        <v>30</v>
      </c>
      <c r="D181" s="2" t="s">
        <v>60</v>
      </c>
      <c r="E181" s="2" t="s">
        <v>61</v>
      </c>
      <c r="F181" s="2" t="s">
        <v>62</v>
      </c>
      <c r="G181" s="2" t="s">
        <v>71</v>
      </c>
      <c r="H181" s="2" t="s">
        <v>64</v>
      </c>
      <c r="I181" s="2" t="s">
        <v>67</v>
      </c>
      <c r="J181" s="2">
        <v>762</v>
      </c>
      <c r="K181" s="2">
        <v>1089.6600000000001</v>
      </c>
      <c r="M181" s="2">
        <v>2020</v>
      </c>
      <c r="N181" s="2" t="s">
        <v>39</v>
      </c>
      <c r="O181" s="2" t="s">
        <v>27</v>
      </c>
      <c r="P181" s="2" t="s">
        <v>27</v>
      </c>
      <c r="Q181" s="2">
        <v>2</v>
      </c>
      <c r="R181" s="3">
        <v>6600</v>
      </c>
      <c r="S181" s="3">
        <v>7392</v>
      </c>
      <c r="T181" s="3">
        <v>1320</v>
      </c>
      <c r="U181" s="2" t="s">
        <v>42</v>
      </c>
    </row>
    <row r="182" spans="1:21" x14ac:dyDescent="0.3">
      <c r="A182" s="2" t="s">
        <v>59</v>
      </c>
      <c r="B182" s="2">
        <v>2020</v>
      </c>
      <c r="C182" s="2" t="s">
        <v>30</v>
      </c>
      <c r="D182" s="2" t="s">
        <v>60</v>
      </c>
      <c r="E182" s="2" t="s">
        <v>61</v>
      </c>
      <c r="F182" s="2" t="s">
        <v>62</v>
      </c>
      <c r="G182" s="2" t="s">
        <v>71</v>
      </c>
      <c r="H182" s="2" t="s">
        <v>64</v>
      </c>
      <c r="I182" s="2" t="s">
        <v>67</v>
      </c>
      <c r="J182" s="2">
        <v>369</v>
      </c>
      <c r="K182" s="2">
        <v>527.66999999999996</v>
      </c>
      <c r="M182" s="2">
        <v>2021</v>
      </c>
      <c r="N182" s="2" t="s">
        <v>9</v>
      </c>
      <c r="O182" s="2" t="s">
        <v>10</v>
      </c>
      <c r="P182" s="2" t="s">
        <v>11</v>
      </c>
      <c r="Q182" s="3">
        <v>6591</v>
      </c>
      <c r="R182" s="3">
        <v>4577</v>
      </c>
      <c r="S182" s="3">
        <v>5127</v>
      </c>
      <c r="T182" s="2">
        <v>915</v>
      </c>
      <c r="U182" s="2" t="s">
        <v>40</v>
      </c>
    </row>
    <row r="183" spans="1:21" x14ac:dyDescent="0.3">
      <c r="A183" s="2" t="s">
        <v>68</v>
      </c>
      <c r="B183" s="2">
        <v>2020</v>
      </c>
      <c r="C183" s="2" t="s">
        <v>30</v>
      </c>
      <c r="D183" s="2" t="s">
        <v>60</v>
      </c>
      <c r="E183" s="2" t="s">
        <v>61</v>
      </c>
      <c r="F183" s="2" t="s">
        <v>62</v>
      </c>
      <c r="G183" s="2" t="s">
        <v>71</v>
      </c>
      <c r="H183" s="2" t="s">
        <v>64</v>
      </c>
      <c r="I183" s="2" t="s">
        <v>67</v>
      </c>
      <c r="J183" s="2">
        <v>363</v>
      </c>
      <c r="K183" s="2">
        <v>519.09</v>
      </c>
      <c r="M183" s="2">
        <v>2021</v>
      </c>
      <c r="N183" s="2" t="s">
        <v>9</v>
      </c>
      <c r="O183" s="2" t="s">
        <v>10</v>
      </c>
      <c r="P183" s="2" t="s">
        <v>12</v>
      </c>
      <c r="Q183" s="3">
        <v>8271</v>
      </c>
      <c r="R183" s="3">
        <v>8800</v>
      </c>
      <c r="S183" s="3">
        <v>8960</v>
      </c>
      <c r="T183" s="3">
        <v>1760</v>
      </c>
      <c r="U183" s="2" t="s">
        <v>40</v>
      </c>
    </row>
    <row r="184" spans="1:21" x14ac:dyDescent="0.3">
      <c r="A184" s="2" t="s">
        <v>70</v>
      </c>
      <c r="B184" s="2">
        <v>2020</v>
      </c>
      <c r="C184" s="2" t="s">
        <v>30</v>
      </c>
      <c r="D184" s="2" t="s">
        <v>60</v>
      </c>
      <c r="E184" s="2" t="s">
        <v>61</v>
      </c>
      <c r="F184" s="2" t="s">
        <v>62</v>
      </c>
      <c r="G184" s="2" t="s">
        <v>71</v>
      </c>
      <c r="H184" s="2" t="s">
        <v>64</v>
      </c>
      <c r="I184" s="2" t="s">
        <v>65</v>
      </c>
      <c r="J184" s="2">
        <v>357</v>
      </c>
      <c r="K184" s="2">
        <v>510.51</v>
      </c>
      <c r="M184" s="2">
        <v>2021</v>
      </c>
      <c r="N184" s="2" t="s">
        <v>9</v>
      </c>
      <c r="O184" s="2" t="s">
        <v>13</v>
      </c>
      <c r="P184" s="2" t="s">
        <v>14</v>
      </c>
      <c r="Q184" s="3">
        <v>8470</v>
      </c>
      <c r="R184" s="3">
        <v>5035</v>
      </c>
      <c r="S184" s="3">
        <v>5126</v>
      </c>
      <c r="T184" s="3">
        <v>1007</v>
      </c>
      <c r="U184" s="2" t="s">
        <v>40</v>
      </c>
    </row>
    <row r="185" spans="1:21" x14ac:dyDescent="0.3">
      <c r="A185" s="2" t="s">
        <v>59</v>
      </c>
      <c r="B185" s="2">
        <v>2020</v>
      </c>
      <c r="C185" s="2" t="s">
        <v>30</v>
      </c>
      <c r="D185" s="2" t="s">
        <v>60</v>
      </c>
      <c r="E185" s="2" t="s">
        <v>61</v>
      </c>
      <c r="F185" s="2" t="s">
        <v>62</v>
      </c>
      <c r="G185" s="2" t="s">
        <v>71</v>
      </c>
      <c r="H185" s="2" t="s">
        <v>64</v>
      </c>
      <c r="I185" s="2" t="s">
        <v>67</v>
      </c>
      <c r="J185" s="2">
        <v>243</v>
      </c>
      <c r="K185" s="2">
        <v>347.49</v>
      </c>
      <c r="M185" s="2">
        <v>2021</v>
      </c>
      <c r="N185" s="2" t="s">
        <v>9</v>
      </c>
      <c r="O185" s="2" t="s">
        <v>15</v>
      </c>
      <c r="P185" s="2" t="s">
        <v>16</v>
      </c>
      <c r="Q185" s="3">
        <v>6055</v>
      </c>
      <c r="R185" s="3">
        <v>6318</v>
      </c>
      <c r="S185" s="3">
        <v>6433</v>
      </c>
      <c r="T185" s="3">
        <v>1264</v>
      </c>
      <c r="U185" s="2" t="s">
        <v>40</v>
      </c>
    </row>
    <row r="186" spans="1:21" x14ac:dyDescent="0.3">
      <c r="A186" s="2" t="s">
        <v>68</v>
      </c>
      <c r="B186" s="2">
        <v>2020</v>
      </c>
      <c r="C186" s="2" t="s">
        <v>30</v>
      </c>
      <c r="D186" s="2" t="s">
        <v>60</v>
      </c>
      <c r="E186" s="2" t="s">
        <v>61</v>
      </c>
      <c r="F186" s="2" t="s">
        <v>62</v>
      </c>
      <c r="G186" s="2" t="s">
        <v>71</v>
      </c>
      <c r="H186" s="2" t="s">
        <v>64</v>
      </c>
      <c r="I186" s="2" t="s">
        <v>67</v>
      </c>
      <c r="J186" s="2">
        <v>802</v>
      </c>
      <c r="K186" s="2">
        <v>526.24</v>
      </c>
      <c r="M186" s="2">
        <v>2021</v>
      </c>
      <c r="N186" s="2" t="s">
        <v>9</v>
      </c>
      <c r="O186" s="2" t="s">
        <v>17</v>
      </c>
      <c r="P186" s="2" t="s">
        <v>18</v>
      </c>
      <c r="Q186" s="3">
        <v>10368</v>
      </c>
      <c r="R186" s="3">
        <v>7700</v>
      </c>
      <c r="S186" s="3">
        <v>7840</v>
      </c>
      <c r="T186" s="3">
        <v>1540</v>
      </c>
      <c r="U186" s="2" t="s">
        <v>40</v>
      </c>
    </row>
    <row r="187" spans="1:21" x14ac:dyDescent="0.3">
      <c r="A187" s="2" t="s">
        <v>69</v>
      </c>
      <c r="B187" s="2">
        <v>2020</v>
      </c>
      <c r="C187" s="2" t="s">
        <v>30</v>
      </c>
      <c r="D187" s="2" t="s">
        <v>60</v>
      </c>
      <c r="E187" s="2" t="s">
        <v>61</v>
      </c>
      <c r="F187" s="2" t="s">
        <v>62</v>
      </c>
      <c r="G187" s="2" t="s">
        <v>71</v>
      </c>
      <c r="H187" s="2" t="s">
        <v>64</v>
      </c>
      <c r="I187" s="2" t="s">
        <v>67</v>
      </c>
      <c r="J187" s="2">
        <v>241</v>
      </c>
      <c r="K187" s="2">
        <v>344.63</v>
      </c>
      <c r="M187" s="2">
        <v>2021</v>
      </c>
      <c r="N187" s="2" t="s">
        <v>9</v>
      </c>
      <c r="O187" s="2" t="s">
        <v>15</v>
      </c>
      <c r="P187" s="2" t="s">
        <v>19</v>
      </c>
      <c r="Q187" s="3">
        <v>3101</v>
      </c>
      <c r="R187" s="3">
        <v>5036</v>
      </c>
      <c r="S187" s="3">
        <v>5128</v>
      </c>
      <c r="T187" s="3">
        <v>1007</v>
      </c>
      <c r="U187" s="2" t="s">
        <v>40</v>
      </c>
    </row>
    <row r="188" spans="1:21" x14ac:dyDescent="0.3">
      <c r="A188" s="2" t="s">
        <v>66</v>
      </c>
      <c r="B188" s="2">
        <v>2020</v>
      </c>
      <c r="C188" s="2" t="s">
        <v>30</v>
      </c>
      <c r="D188" s="2" t="s">
        <v>60</v>
      </c>
      <c r="E188" s="2" t="s">
        <v>61</v>
      </c>
      <c r="F188" s="2" t="s">
        <v>62</v>
      </c>
      <c r="G188" s="2" t="s">
        <v>71</v>
      </c>
      <c r="H188" s="2" t="s">
        <v>64</v>
      </c>
      <c r="I188" s="2" t="s">
        <v>67</v>
      </c>
      <c r="J188" s="2">
        <v>289</v>
      </c>
      <c r="K188" s="2">
        <v>413.27</v>
      </c>
      <c r="M188" s="2">
        <v>2021</v>
      </c>
      <c r="N188" s="2" t="s">
        <v>9</v>
      </c>
      <c r="O188" s="2" t="s">
        <v>17</v>
      </c>
      <c r="P188" s="2" t="s">
        <v>41</v>
      </c>
      <c r="Q188" s="3">
        <v>6591</v>
      </c>
      <c r="R188" s="3">
        <v>7700</v>
      </c>
      <c r="S188" s="3">
        <v>7840</v>
      </c>
      <c r="T188" s="3">
        <v>1540</v>
      </c>
      <c r="U188" s="2" t="s">
        <v>40</v>
      </c>
    </row>
    <row r="189" spans="1:21" x14ac:dyDescent="0.3">
      <c r="A189" s="2" t="s">
        <v>68</v>
      </c>
      <c r="B189" s="2">
        <v>2020</v>
      </c>
      <c r="C189" s="2" t="s">
        <v>30</v>
      </c>
      <c r="D189" s="2" t="s">
        <v>60</v>
      </c>
      <c r="E189" s="2" t="s">
        <v>61</v>
      </c>
      <c r="F189" s="2" t="s">
        <v>62</v>
      </c>
      <c r="G189" s="2" t="s">
        <v>71</v>
      </c>
      <c r="H189" s="2" t="s">
        <v>64</v>
      </c>
      <c r="I189" s="2" t="s">
        <v>67</v>
      </c>
      <c r="J189" s="2">
        <v>874</v>
      </c>
      <c r="K189" s="2">
        <v>1249.82</v>
      </c>
      <c r="M189" s="2">
        <v>2021</v>
      </c>
      <c r="N189" s="2" t="s">
        <v>9</v>
      </c>
      <c r="O189" s="2" t="s">
        <v>13</v>
      </c>
      <c r="P189" s="2" t="s">
        <v>20</v>
      </c>
      <c r="Q189" s="3">
        <v>6591</v>
      </c>
      <c r="R189" s="2">
        <v>110</v>
      </c>
      <c r="S189" s="2">
        <v>112</v>
      </c>
      <c r="T189" s="2">
        <v>22</v>
      </c>
      <c r="U189" s="2" t="s">
        <v>40</v>
      </c>
    </row>
    <row r="190" spans="1:21" x14ac:dyDescent="0.3">
      <c r="A190" s="2" t="s">
        <v>59</v>
      </c>
      <c r="B190" s="2">
        <v>2020</v>
      </c>
      <c r="C190" s="2" t="s">
        <v>30</v>
      </c>
      <c r="D190" s="2" t="s">
        <v>60</v>
      </c>
      <c r="E190" s="2" t="s">
        <v>61</v>
      </c>
      <c r="F190" s="2" t="s">
        <v>62</v>
      </c>
      <c r="G190" s="2" t="s">
        <v>71</v>
      </c>
      <c r="H190" s="2" t="s">
        <v>64</v>
      </c>
      <c r="I190" s="2" t="s">
        <v>65</v>
      </c>
      <c r="J190" s="2">
        <v>875</v>
      </c>
      <c r="K190" s="2">
        <v>1251.25</v>
      </c>
      <c r="M190" s="2">
        <v>2021</v>
      </c>
      <c r="N190" s="2" t="s">
        <v>9</v>
      </c>
      <c r="O190" s="2" t="s">
        <v>21</v>
      </c>
      <c r="P190" s="2" t="s">
        <v>22</v>
      </c>
      <c r="Q190" s="2">
        <v>288</v>
      </c>
      <c r="R190" s="3">
        <v>5035</v>
      </c>
      <c r="S190" s="3">
        <v>5126</v>
      </c>
      <c r="T190" s="3">
        <v>1007</v>
      </c>
      <c r="U190" s="2" t="s">
        <v>40</v>
      </c>
    </row>
    <row r="191" spans="1:21" x14ac:dyDescent="0.3">
      <c r="A191" s="2" t="s">
        <v>66</v>
      </c>
      <c r="B191" s="2">
        <v>2020</v>
      </c>
      <c r="C191" s="2" t="s">
        <v>30</v>
      </c>
      <c r="D191" s="2" t="s">
        <v>60</v>
      </c>
      <c r="E191" s="2" t="s">
        <v>61</v>
      </c>
      <c r="F191" s="2" t="s">
        <v>62</v>
      </c>
      <c r="G191" s="2" t="s">
        <v>71</v>
      </c>
      <c r="H191" s="2" t="s">
        <v>64</v>
      </c>
      <c r="I191" s="2" t="s">
        <v>67</v>
      </c>
      <c r="J191" s="2">
        <v>239</v>
      </c>
      <c r="K191" s="2">
        <v>341.77</v>
      </c>
      <c r="M191" s="2">
        <v>2021</v>
      </c>
      <c r="N191" s="2" t="s">
        <v>9</v>
      </c>
      <c r="O191" s="2" t="s">
        <v>21</v>
      </c>
      <c r="P191" s="2" t="s">
        <v>23</v>
      </c>
      <c r="Q191" s="3">
        <v>6591</v>
      </c>
      <c r="R191" s="3">
        <v>4577</v>
      </c>
      <c r="S191" s="3">
        <v>5126</v>
      </c>
      <c r="T191" s="2">
        <v>915</v>
      </c>
      <c r="U191" s="2" t="s">
        <v>40</v>
      </c>
    </row>
    <row r="192" spans="1:21" x14ac:dyDescent="0.3">
      <c r="A192" s="2" t="s">
        <v>66</v>
      </c>
      <c r="B192" s="2">
        <v>2020</v>
      </c>
      <c r="C192" s="2" t="s">
        <v>30</v>
      </c>
      <c r="D192" s="2" t="s">
        <v>60</v>
      </c>
      <c r="E192" s="2" t="s">
        <v>61</v>
      </c>
      <c r="F192" s="2" t="s">
        <v>62</v>
      </c>
      <c r="G192" s="2" t="s">
        <v>71</v>
      </c>
      <c r="H192" s="2" t="s">
        <v>64</v>
      </c>
      <c r="I192" s="2" t="s">
        <v>67</v>
      </c>
      <c r="J192" s="2">
        <v>287</v>
      </c>
      <c r="K192" s="2">
        <v>410.41</v>
      </c>
      <c r="M192" s="2">
        <v>2021</v>
      </c>
      <c r="N192" s="2" t="s">
        <v>9</v>
      </c>
      <c r="O192" s="2" t="s">
        <v>21</v>
      </c>
      <c r="P192" s="2" t="s">
        <v>24</v>
      </c>
      <c r="Q192" s="3">
        <v>4033</v>
      </c>
      <c r="R192" s="2">
        <v>200</v>
      </c>
      <c r="S192" s="2">
        <v>224</v>
      </c>
      <c r="T192" s="2">
        <v>40</v>
      </c>
      <c r="U192" s="2" t="s">
        <v>40</v>
      </c>
    </row>
    <row r="193" spans="1:21" x14ac:dyDescent="0.3">
      <c r="A193" s="2" t="s">
        <v>69</v>
      </c>
      <c r="B193" s="2">
        <v>2020</v>
      </c>
      <c r="C193" s="2" t="s">
        <v>30</v>
      </c>
      <c r="D193" s="2" t="s">
        <v>60</v>
      </c>
      <c r="E193" s="2" t="s">
        <v>61</v>
      </c>
      <c r="F193" s="2" t="s">
        <v>62</v>
      </c>
      <c r="G193" s="2" t="s">
        <v>71</v>
      </c>
      <c r="H193" s="2" t="s">
        <v>64</v>
      </c>
      <c r="I193" s="2" t="s">
        <v>67</v>
      </c>
      <c r="J193" s="2">
        <v>771</v>
      </c>
      <c r="K193" s="2">
        <v>1102.53</v>
      </c>
      <c r="M193" s="2">
        <v>2021</v>
      </c>
      <c r="N193" s="2" t="s">
        <v>9</v>
      </c>
      <c r="O193" s="2" t="s">
        <v>21</v>
      </c>
      <c r="P193" s="2" t="s">
        <v>25</v>
      </c>
      <c r="Q193" s="3">
        <v>7986</v>
      </c>
      <c r="R193" s="3">
        <v>4577</v>
      </c>
      <c r="S193" s="3">
        <v>5126</v>
      </c>
      <c r="T193" s="2">
        <v>915</v>
      </c>
      <c r="U193" s="2" t="s">
        <v>40</v>
      </c>
    </row>
    <row r="194" spans="1:21" x14ac:dyDescent="0.3">
      <c r="A194" s="2" t="s">
        <v>59</v>
      </c>
      <c r="B194" s="2">
        <v>2020</v>
      </c>
      <c r="C194" s="2" t="s">
        <v>32</v>
      </c>
      <c r="D194" s="2" t="s">
        <v>60</v>
      </c>
      <c r="E194" s="2" t="s">
        <v>61</v>
      </c>
      <c r="F194" s="2" t="s">
        <v>62</v>
      </c>
      <c r="G194" s="2" t="s">
        <v>71</v>
      </c>
      <c r="H194" s="2" t="s">
        <v>64</v>
      </c>
      <c r="I194" s="2" t="s">
        <v>65</v>
      </c>
      <c r="J194" s="2">
        <v>338</v>
      </c>
      <c r="K194" s="2">
        <v>483.34</v>
      </c>
      <c r="M194" s="2">
        <v>2021</v>
      </c>
      <c r="N194" s="2" t="s">
        <v>9</v>
      </c>
      <c r="O194" s="2" t="s">
        <v>13</v>
      </c>
      <c r="P194" s="2" t="s">
        <v>26</v>
      </c>
      <c r="Q194" s="3">
        <v>5539</v>
      </c>
      <c r="R194" s="2">
        <v>200</v>
      </c>
      <c r="S194" s="2">
        <v>224</v>
      </c>
      <c r="T194" s="2">
        <v>40</v>
      </c>
      <c r="U194" s="2" t="s">
        <v>40</v>
      </c>
    </row>
    <row r="195" spans="1:21" x14ac:dyDescent="0.3">
      <c r="A195" s="2" t="s">
        <v>59</v>
      </c>
      <c r="B195" s="2">
        <v>2020</v>
      </c>
      <c r="C195" s="2" t="s">
        <v>32</v>
      </c>
      <c r="D195" s="2" t="s">
        <v>60</v>
      </c>
      <c r="E195" s="2" t="s">
        <v>61</v>
      </c>
      <c r="F195" s="2" t="s">
        <v>62</v>
      </c>
      <c r="G195" s="2" t="s">
        <v>71</v>
      </c>
      <c r="H195" s="2" t="s">
        <v>64</v>
      </c>
      <c r="I195" s="2" t="s">
        <v>65</v>
      </c>
      <c r="J195" s="2">
        <v>332</v>
      </c>
      <c r="K195" s="2">
        <v>474.76</v>
      </c>
      <c r="M195" s="2">
        <v>2021</v>
      </c>
      <c r="N195" s="2" t="s">
        <v>9</v>
      </c>
      <c r="O195" s="2" t="s">
        <v>27</v>
      </c>
      <c r="P195" s="2" t="s">
        <v>27</v>
      </c>
      <c r="Q195" s="2">
        <v>3</v>
      </c>
      <c r="R195" s="3">
        <v>6600</v>
      </c>
      <c r="S195" s="3">
        <v>7392</v>
      </c>
      <c r="T195" s="3">
        <v>1320</v>
      </c>
      <c r="U195" s="2" t="s">
        <v>40</v>
      </c>
    </row>
    <row r="196" spans="1:21" x14ac:dyDescent="0.3">
      <c r="A196" s="2" t="s">
        <v>66</v>
      </c>
      <c r="B196" s="2">
        <v>2020</v>
      </c>
      <c r="C196" s="2" t="s">
        <v>32</v>
      </c>
      <c r="D196" s="2" t="s">
        <v>60</v>
      </c>
      <c r="E196" s="2" t="s">
        <v>61</v>
      </c>
      <c r="F196" s="2" t="s">
        <v>62</v>
      </c>
      <c r="G196" s="2" t="s">
        <v>71</v>
      </c>
      <c r="H196" s="2" t="s">
        <v>64</v>
      </c>
      <c r="I196" s="2" t="s">
        <v>65</v>
      </c>
      <c r="J196" s="2">
        <v>326</v>
      </c>
      <c r="K196" s="2">
        <v>466.18</v>
      </c>
      <c r="M196" s="2">
        <v>2021</v>
      </c>
      <c r="N196" s="2" t="s">
        <v>9</v>
      </c>
      <c r="O196" s="2" t="s">
        <v>21</v>
      </c>
      <c r="P196" s="2" t="s">
        <v>28</v>
      </c>
      <c r="Q196" s="2">
        <v>3</v>
      </c>
      <c r="R196" s="3">
        <v>4577</v>
      </c>
      <c r="S196" s="3">
        <v>5127</v>
      </c>
      <c r="T196" s="2">
        <v>915</v>
      </c>
      <c r="U196" s="2" t="s">
        <v>40</v>
      </c>
    </row>
    <row r="197" spans="1:21" x14ac:dyDescent="0.3">
      <c r="A197" s="2" t="s">
        <v>66</v>
      </c>
      <c r="B197" s="2">
        <v>2020</v>
      </c>
      <c r="C197" s="2" t="s">
        <v>32</v>
      </c>
      <c r="D197" s="2" t="s">
        <v>60</v>
      </c>
      <c r="E197" s="2" t="s">
        <v>61</v>
      </c>
      <c r="F197" s="2" t="s">
        <v>62</v>
      </c>
      <c r="G197" s="2" t="s">
        <v>71</v>
      </c>
      <c r="H197" s="2" t="s">
        <v>64</v>
      </c>
      <c r="I197" s="2" t="s">
        <v>67</v>
      </c>
      <c r="J197" s="2">
        <v>230</v>
      </c>
      <c r="K197" s="2">
        <v>328.9</v>
      </c>
      <c r="M197" s="2">
        <v>2021</v>
      </c>
      <c r="N197" s="2" t="s">
        <v>29</v>
      </c>
      <c r="O197" s="2" t="s">
        <v>10</v>
      </c>
      <c r="P197" s="2" t="s">
        <v>11</v>
      </c>
      <c r="Q197" s="3">
        <v>3566</v>
      </c>
      <c r="R197" s="3">
        <v>4577</v>
      </c>
      <c r="S197" s="3">
        <v>5127</v>
      </c>
      <c r="T197" s="2">
        <v>915</v>
      </c>
      <c r="U197" s="2" t="s">
        <v>40</v>
      </c>
    </row>
    <row r="198" spans="1:21" x14ac:dyDescent="0.3">
      <c r="A198" s="2" t="s">
        <v>68</v>
      </c>
      <c r="B198" s="2">
        <v>2020</v>
      </c>
      <c r="C198" s="2" t="s">
        <v>32</v>
      </c>
      <c r="D198" s="2" t="s">
        <v>60</v>
      </c>
      <c r="E198" s="2" t="s">
        <v>61</v>
      </c>
      <c r="F198" s="2" t="s">
        <v>62</v>
      </c>
      <c r="G198" s="2" t="s">
        <v>71</v>
      </c>
      <c r="H198" s="2" t="s">
        <v>64</v>
      </c>
      <c r="I198" s="2" t="s">
        <v>67</v>
      </c>
      <c r="J198" s="2">
        <v>278</v>
      </c>
      <c r="K198" s="2">
        <v>397.54</v>
      </c>
      <c r="M198" s="2">
        <v>2021</v>
      </c>
      <c r="N198" s="2" t="s">
        <v>29</v>
      </c>
      <c r="O198" s="2" t="s">
        <v>10</v>
      </c>
      <c r="P198" s="2" t="s">
        <v>12</v>
      </c>
      <c r="Q198" s="3">
        <v>2498</v>
      </c>
      <c r="R198" s="3">
        <v>8000</v>
      </c>
      <c r="S198" s="3">
        <v>8960</v>
      </c>
      <c r="T198" s="3">
        <v>1600</v>
      </c>
      <c r="U198" s="2" t="s">
        <v>40</v>
      </c>
    </row>
    <row r="199" spans="1:21" x14ac:dyDescent="0.3">
      <c r="A199" s="2" t="s">
        <v>66</v>
      </c>
      <c r="B199" s="2">
        <v>2020</v>
      </c>
      <c r="C199" s="2" t="s">
        <v>32</v>
      </c>
      <c r="D199" s="2" t="s">
        <v>60</v>
      </c>
      <c r="E199" s="2" t="s">
        <v>61</v>
      </c>
      <c r="F199" s="2" t="s">
        <v>62</v>
      </c>
      <c r="G199" s="2" t="s">
        <v>71</v>
      </c>
      <c r="H199" s="2" t="s">
        <v>64</v>
      </c>
      <c r="I199" s="2" t="s">
        <v>67</v>
      </c>
      <c r="J199" s="2">
        <v>206</v>
      </c>
      <c r="K199" s="2">
        <v>294.58</v>
      </c>
      <c r="M199" s="2">
        <v>2021</v>
      </c>
      <c r="N199" s="2" t="s">
        <v>29</v>
      </c>
      <c r="O199" s="2" t="s">
        <v>13</v>
      </c>
      <c r="P199" s="2" t="s">
        <v>14</v>
      </c>
      <c r="Q199" s="3">
        <v>1245</v>
      </c>
      <c r="R199" s="3">
        <v>4577</v>
      </c>
      <c r="S199" s="3">
        <v>5126</v>
      </c>
      <c r="T199" s="2">
        <v>915</v>
      </c>
      <c r="U199" s="2" t="s">
        <v>40</v>
      </c>
    </row>
    <row r="200" spans="1:21" x14ac:dyDescent="0.3">
      <c r="A200" s="2" t="s">
        <v>59</v>
      </c>
      <c r="B200" s="2">
        <v>2020</v>
      </c>
      <c r="C200" s="2" t="s">
        <v>32</v>
      </c>
      <c r="D200" s="2" t="s">
        <v>60</v>
      </c>
      <c r="E200" s="2" t="s">
        <v>61</v>
      </c>
      <c r="F200" s="2" t="s">
        <v>62</v>
      </c>
      <c r="G200" s="2" t="s">
        <v>71</v>
      </c>
      <c r="H200" s="2" t="s">
        <v>64</v>
      </c>
      <c r="I200" s="2" t="s">
        <v>67</v>
      </c>
      <c r="J200" s="2">
        <v>232</v>
      </c>
      <c r="K200" s="2">
        <v>331.76</v>
      </c>
      <c r="M200" s="2">
        <v>2021</v>
      </c>
      <c r="N200" s="2" t="s">
        <v>29</v>
      </c>
      <c r="O200" s="2" t="s">
        <v>15</v>
      </c>
      <c r="P200" s="2" t="s">
        <v>16</v>
      </c>
      <c r="Q200" s="2">
        <v>644</v>
      </c>
      <c r="R200" s="3">
        <v>5744</v>
      </c>
      <c r="S200" s="3">
        <v>6433</v>
      </c>
      <c r="T200" s="3">
        <v>1149</v>
      </c>
      <c r="U200" s="2" t="s">
        <v>40</v>
      </c>
    </row>
    <row r="201" spans="1:21" x14ac:dyDescent="0.3">
      <c r="A201" s="2" t="s">
        <v>59</v>
      </c>
      <c r="B201" s="2">
        <v>2020</v>
      </c>
      <c r="C201" s="2" t="s">
        <v>32</v>
      </c>
      <c r="D201" s="2" t="s">
        <v>60</v>
      </c>
      <c r="E201" s="2" t="s">
        <v>61</v>
      </c>
      <c r="F201" s="2" t="s">
        <v>62</v>
      </c>
      <c r="G201" s="2" t="s">
        <v>71</v>
      </c>
      <c r="H201" s="2" t="s">
        <v>64</v>
      </c>
      <c r="I201" s="2" t="s">
        <v>67</v>
      </c>
      <c r="J201" s="2">
        <v>202</v>
      </c>
      <c r="K201" s="2">
        <v>288.86</v>
      </c>
      <c r="M201" s="2">
        <v>2021</v>
      </c>
      <c r="N201" s="2" t="s">
        <v>29</v>
      </c>
      <c r="O201" s="2" t="s">
        <v>17</v>
      </c>
      <c r="P201" s="2" t="s">
        <v>18</v>
      </c>
      <c r="Q201" s="2">
        <v>643</v>
      </c>
      <c r="R201" s="3">
        <v>7000</v>
      </c>
      <c r="S201" s="3">
        <v>7840</v>
      </c>
      <c r="T201" s="3">
        <v>1400</v>
      </c>
      <c r="U201" s="2" t="s">
        <v>40</v>
      </c>
    </row>
    <row r="202" spans="1:21" x14ac:dyDescent="0.3">
      <c r="A202" s="2" t="s">
        <v>68</v>
      </c>
      <c r="B202" s="2">
        <v>2020</v>
      </c>
      <c r="C202" s="2" t="s">
        <v>32</v>
      </c>
      <c r="D202" s="2" t="s">
        <v>60</v>
      </c>
      <c r="E202" s="2" t="s">
        <v>61</v>
      </c>
      <c r="F202" s="2" t="s">
        <v>62</v>
      </c>
      <c r="G202" s="2" t="s">
        <v>71</v>
      </c>
      <c r="H202" s="2" t="s">
        <v>64</v>
      </c>
      <c r="I202" s="2" t="s">
        <v>65</v>
      </c>
      <c r="J202" s="2">
        <v>336</v>
      </c>
      <c r="K202" s="2">
        <v>526.24</v>
      </c>
      <c r="M202" s="2">
        <v>2021</v>
      </c>
      <c r="N202" s="2" t="s">
        <v>29</v>
      </c>
      <c r="O202" s="2" t="s">
        <v>15</v>
      </c>
      <c r="P202" s="2" t="s">
        <v>19</v>
      </c>
      <c r="Q202" s="2">
        <v>455</v>
      </c>
      <c r="R202" s="3">
        <v>4579</v>
      </c>
      <c r="S202" s="3">
        <v>5128</v>
      </c>
      <c r="T202" s="2">
        <v>916</v>
      </c>
      <c r="U202" s="2" t="s">
        <v>40</v>
      </c>
    </row>
    <row r="203" spans="1:21" x14ac:dyDescent="0.3">
      <c r="A203" s="2" t="s">
        <v>66</v>
      </c>
      <c r="B203" s="2">
        <v>2020</v>
      </c>
      <c r="C203" s="2" t="s">
        <v>32</v>
      </c>
      <c r="D203" s="2" t="s">
        <v>60</v>
      </c>
      <c r="E203" s="2" t="s">
        <v>61</v>
      </c>
      <c r="F203" s="2" t="s">
        <v>62</v>
      </c>
      <c r="G203" s="2" t="s">
        <v>71</v>
      </c>
      <c r="H203" s="2" t="s">
        <v>64</v>
      </c>
      <c r="I203" s="2" t="s">
        <v>65</v>
      </c>
      <c r="J203" s="2">
        <v>330</v>
      </c>
      <c r="K203" s="2">
        <v>526.24</v>
      </c>
      <c r="M203" s="2">
        <v>2021</v>
      </c>
      <c r="N203" s="2" t="s">
        <v>29</v>
      </c>
      <c r="O203" s="2" t="s">
        <v>17</v>
      </c>
      <c r="P203" s="2" t="s">
        <v>41</v>
      </c>
      <c r="Q203" s="2">
        <v>345</v>
      </c>
      <c r="R203" s="3">
        <v>7000</v>
      </c>
      <c r="S203" s="3">
        <v>7840</v>
      </c>
      <c r="T203" s="3">
        <v>1400</v>
      </c>
      <c r="U203" s="2" t="s">
        <v>40</v>
      </c>
    </row>
    <row r="204" spans="1:21" x14ac:dyDescent="0.3">
      <c r="A204" s="2" t="s">
        <v>59</v>
      </c>
      <c r="B204" s="2">
        <v>2020</v>
      </c>
      <c r="C204" s="2" t="s">
        <v>32</v>
      </c>
      <c r="D204" s="2" t="s">
        <v>60</v>
      </c>
      <c r="E204" s="2" t="s">
        <v>61</v>
      </c>
      <c r="F204" s="2" t="s">
        <v>62</v>
      </c>
      <c r="G204" s="2" t="s">
        <v>71</v>
      </c>
      <c r="H204" s="2" t="s">
        <v>64</v>
      </c>
      <c r="I204" s="2" t="s">
        <v>65</v>
      </c>
      <c r="J204" s="2">
        <v>324</v>
      </c>
      <c r="K204" s="2">
        <v>526.24</v>
      </c>
      <c r="M204" s="2">
        <v>2021</v>
      </c>
      <c r="N204" s="2" t="s">
        <v>29</v>
      </c>
      <c r="O204" s="2" t="s">
        <v>13</v>
      </c>
      <c r="P204" s="2" t="s">
        <v>20</v>
      </c>
      <c r="Q204" s="2">
        <v>122</v>
      </c>
      <c r="R204" s="2">
        <v>100</v>
      </c>
      <c r="S204" s="2">
        <v>112</v>
      </c>
      <c r="T204" s="2">
        <v>20</v>
      </c>
      <c r="U204" s="2" t="s">
        <v>40</v>
      </c>
    </row>
    <row r="205" spans="1:21" x14ac:dyDescent="0.3">
      <c r="A205" s="2" t="s">
        <v>66</v>
      </c>
      <c r="B205" s="2">
        <v>2020</v>
      </c>
      <c r="C205" s="2" t="s">
        <v>32</v>
      </c>
      <c r="D205" s="2" t="s">
        <v>60</v>
      </c>
      <c r="E205" s="2" t="s">
        <v>61</v>
      </c>
      <c r="F205" s="2" t="s">
        <v>62</v>
      </c>
      <c r="G205" s="2" t="s">
        <v>71</v>
      </c>
      <c r="H205" s="2" t="s">
        <v>64</v>
      </c>
      <c r="I205" s="2" t="s">
        <v>67</v>
      </c>
      <c r="J205" s="2">
        <v>678</v>
      </c>
      <c r="K205" s="2">
        <v>969.54</v>
      </c>
      <c r="M205" s="2">
        <v>2021</v>
      </c>
      <c r="N205" s="2" t="s">
        <v>29</v>
      </c>
      <c r="O205" s="2" t="s">
        <v>21</v>
      </c>
      <c r="P205" s="2" t="s">
        <v>22</v>
      </c>
      <c r="Q205" s="2">
        <v>78</v>
      </c>
      <c r="R205" s="3">
        <v>4577</v>
      </c>
      <c r="S205" s="3">
        <v>5126</v>
      </c>
      <c r="T205" s="2">
        <v>915</v>
      </c>
      <c r="U205" s="2" t="s">
        <v>40</v>
      </c>
    </row>
    <row r="206" spans="1:21" x14ac:dyDescent="0.3">
      <c r="A206" s="2" t="s">
        <v>68</v>
      </c>
      <c r="B206" s="2">
        <v>2020</v>
      </c>
      <c r="C206" s="2" t="s">
        <v>32</v>
      </c>
      <c r="D206" s="2" t="s">
        <v>60</v>
      </c>
      <c r="E206" s="2" t="s">
        <v>61</v>
      </c>
      <c r="F206" s="2" t="s">
        <v>62</v>
      </c>
      <c r="G206" s="2" t="s">
        <v>71</v>
      </c>
      <c r="H206" s="2" t="s">
        <v>64</v>
      </c>
      <c r="I206" s="2" t="s">
        <v>67</v>
      </c>
      <c r="J206" s="2">
        <v>711</v>
      </c>
      <c r="K206" s="2">
        <v>1016.73</v>
      </c>
      <c r="M206" s="2">
        <v>2021</v>
      </c>
      <c r="N206" s="2" t="s">
        <v>29</v>
      </c>
      <c r="O206" s="2" t="s">
        <v>21</v>
      </c>
      <c r="P206" s="2" t="s">
        <v>23</v>
      </c>
      <c r="Q206" s="2">
        <v>240</v>
      </c>
      <c r="R206" s="3">
        <v>4577</v>
      </c>
      <c r="S206" s="3">
        <v>5126</v>
      </c>
      <c r="T206" s="2">
        <v>915</v>
      </c>
      <c r="U206" s="2" t="s">
        <v>40</v>
      </c>
    </row>
    <row r="207" spans="1:21" x14ac:dyDescent="0.3">
      <c r="A207" s="2" t="s">
        <v>66</v>
      </c>
      <c r="B207" s="2">
        <v>2020</v>
      </c>
      <c r="C207" s="2" t="s">
        <v>32</v>
      </c>
      <c r="D207" s="2" t="s">
        <v>60</v>
      </c>
      <c r="E207" s="2" t="s">
        <v>61</v>
      </c>
      <c r="F207" s="2" t="s">
        <v>62</v>
      </c>
      <c r="G207" s="2" t="s">
        <v>71</v>
      </c>
      <c r="H207" s="2" t="s">
        <v>64</v>
      </c>
      <c r="I207" s="2" t="s">
        <v>67</v>
      </c>
      <c r="J207" s="2">
        <v>764</v>
      </c>
      <c r="K207" s="2">
        <v>1092.52</v>
      </c>
      <c r="M207" s="2">
        <v>2021</v>
      </c>
      <c r="N207" s="2" t="s">
        <v>29</v>
      </c>
      <c r="O207" s="2" t="s">
        <v>21</v>
      </c>
      <c r="P207" s="2" t="s">
        <v>24</v>
      </c>
      <c r="Q207" s="3">
        <v>5492</v>
      </c>
      <c r="R207" s="2">
        <v>200</v>
      </c>
      <c r="S207" s="2">
        <v>224</v>
      </c>
      <c r="T207" s="2">
        <v>40</v>
      </c>
      <c r="U207" s="2" t="s">
        <v>40</v>
      </c>
    </row>
    <row r="208" spans="1:21" x14ac:dyDescent="0.3">
      <c r="A208" s="2" t="s">
        <v>68</v>
      </c>
      <c r="B208" s="2">
        <v>2020</v>
      </c>
      <c r="C208" s="2" t="s">
        <v>32</v>
      </c>
      <c r="D208" s="2" t="s">
        <v>60</v>
      </c>
      <c r="E208" s="2" t="s">
        <v>61</v>
      </c>
      <c r="F208" s="2" t="s">
        <v>62</v>
      </c>
      <c r="G208" s="2" t="s">
        <v>71</v>
      </c>
      <c r="H208" s="2" t="s">
        <v>64</v>
      </c>
      <c r="I208" s="2" t="s">
        <v>65</v>
      </c>
      <c r="J208" s="2">
        <v>333</v>
      </c>
      <c r="K208" s="2">
        <v>476.19</v>
      </c>
      <c r="M208" s="2">
        <v>2021</v>
      </c>
      <c r="N208" s="2" t="s">
        <v>29</v>
      </c>
      <c r="O208" s="2" t="s">
        <v>21</v>
      </c>
      <c r="P208" s="2" t="s">
        <v>25</v>
      </c>
      <c r="Q208" s="2">
        <v>240</v>
      </c>
      <c r="R208" s="3">
        <v>4577</v>
      </c>
      <c r="S208" s="3">
        <v>5126</v>
      </c>
      <c r="T208" s="2">
        <v>915</v>
      </c>
      <c r="U208" s="2" t="s">
        <v>40</v>
      </c>
    </row>
    <row r="209" spans="1:21" x14ac:dyDescent="0.3">
      <c r="A209" s="2" t="s">
        <v>68</v>
      </c>
      <c r="B209" s="2">
        <v>2020</v>
      </c>
      <c r="C209" s="2" t="s">
        <v>32</v>
      </c>
      <c r="D209" s="2" t="s">
        <v>60</v>
      </c>
      <c r="E209" s="2" t="s">
        <v>61</v>
      </c>
      <c r="F209" s="2" t="s">
        <v>62</v>
      </c>
      <c r="G209" s="2" t="s">
        <v>71</v>
      </c>
      <c r="H209" s="2" t="s">
        <v>64</v>
      </c>
      <c r="I209" s="2" t="s">
        <v>65</v>
      </c>
      <c r="J209" s="2">
        <v>327</v>
      </c>
      <c r="K209" s="2">
        <v>467.61</v>
      </c>
      <c r="M209" s="2">
        <v>2021</v>
      </c>
      <c r="N209" s="2" t="s">
        <v>29</v>
      </c>
      <c r="O209" s="2" t="s">
        <v>13</v>
      </c>
      <c r="P209" s="2" t="s">
        <v>26</v>
      </c>
      <c r="Q209" s="3">
        <v>5493</v>
      </c>
      <c r="R209" s="2">
        <v>200</v>
      </c>
      <c r="S209" s="2">
        <v>224</v>
      </c>
      <c r="T209" s="2">
        <v>40</v>
      </c>
      <c r="U209" s="2" t="s">
        <v>40</v>
      </c>
    </row>
    <row r="210" spans="1:21" x14ac:dyDescent="0.3">
      <c r="A210" s="2" t="s">
        <v>66</v>
      </c>
      <c r="B210" s="2">
        <v>2020</v>
      </c>
      <c r="C210" s="2" t="s">
        <v>32</v>
      </c>
      <c r="D210" s="2" t="s">
        <v>60</v>
      </c>
      <c r="E210" s="2" t="s">
        <v>61</v>
      </c>
      <c r="F210" s="2" t="s">
        <v>62</v>
      </c>
      <c r="G210" s="2" t="s">
        <v>71</v>
      </c>
      <c r="H210" s="2" t="s">
        <v>64</v>
      </c>
      <c r="I210" s="2" t="s">
        <v>67</v>
      </c>
      <c r="J210" s="2">
        <v>231</v>
      </c>
      <c r="K210" s="2">
        <v>330.33</v>
      </c>
      <c r="M210" s="2">
        <v>2021</v>
      </c>
      <c r="N210" s="2" t="s">
        <v>29</v>
      </c>
      <c r="O210" s="2" t="s">
        <v>21</v>
      </c>
      <c r="P210" s="2" t="s">
        <v>28</v>
      </c>
      <c r="Q210" s="3">
        <v>7920</v>
      </c>
      <c r="R210" s="3">
        <v>4577</v>
      </c>
      <c r="S210" s="3">
        <v>5127</v>
      </c>
      <c r="T210" s="2">
        <v>915</v>
      </c>
      <c r="U210" s="2" t="s">
        <v>40</v>
      </c>
    </row>
    <row r="211" spans="1:21" x14ac:dyDescent="0.3">
      <c r="A211" s="2" t="s">
        <v>68</v>
      </c>
      <c r="B211" s="2">
        <v>2020</v>
      </c>
      <c r="C211" s="2" t="s">
        <v>32</v>
      </c>
      <c r="D211" s="2" t="s">
        <v>60</v>
      </c>
      <c r="E211" s="2" t="s">
        <v>61</v>
      </c>
      <c r="F211" s="2" t="s">
        <v>62</v>
      </c>
      <c r="G211" s="2" t="s">
        <v>71</v>
      </c>
      <c r="H211" s="2" t="s">
        <v>64</v>
      </c>
      <c r="I211" s="2" t="s">
        <v>67</v>
      </c>
      <c r="J211" s="2">
        <v>750</v>
      </c>
      <c r="K211" s="2">
        <v>526.24</v>
      </c>
      <c r="M211" s="2">
        <v>2021</v>
      </c>
      <c r="N211" s="2" t="s">
        <v>29</v>
      </c>
      <c r="O211" s="2" t="s">
        <v>27</v>
      </c>
      <c r="P211" s="2" t="s">
        <v>27</v>
      </c>
      <c r="Q211" s="3">
        <v>5493</v>
      </c>
      <c r="R211" s="3">
        <v>6600</v>
      </c>
      <c r="S211" s="3">
        <v>7392</v>
      </c>
      <c r="T211" s="3">
        <v>1320</v>
      </c>
      <c r="U211" s="2" t="s">
        <v>40</v>
      </c>
    </row>
    <row r="212" spans="1:21" x14ac:dyDescent="0.3">
      <c r="A212" s="2" t="s">
        <v>66</v>
      </c>
      <c r="B212" s="2">
        <v>2020</v>
      </c>
      <c r="C212" s="2" t="s">
        <v>32</v>
      </c>
      <c r="D212" s="2" t="s">
        <v>60</v>
      </c>
      <c r="E212" s="2" t="s">
        <v>61</v>
      </c>
      <c r="F212" s="2" t="s">
        <v>62</v>
      </c>
      <c r="G212" s="2" t="s">
        <v>71</v>
      </c>
      <c r="H212" s="2" t="s">
        <v>64</v>
      </c>
      <c r="I212" s="2" t="s">
        <v>67</v>
      </c>
      <c r="J212" s="2">
        <v>804</v>
      </c>
      <c r="K212" s="2">
        <v>526.24</v>
      </c>
      <c r="M212" s="2">
        <v>2021</v>
      </c>
      <c r="N212" s="2" t="s">
        <v>30</v>
      </c>
      <c r="O212" s="2" t="s">
        <v>10</v>
      </c>
      <c r="P212" s="2" t="s">
        <v>11</v>
      </c>
      <c r="Q212" s="3">
        <v>9600</v>
      </c>
      <c r="R212" s="3">
        <v>4577</v>
      </c>
      <c r="S212" s="3">
        <v>5127</v>
      </c>
      <c r="T212" s="2">
        <v>915</v>
      </c>
      <c r="U212" s="2" t="s">
        <v>40</v>
      </c>
    </row>
    <row r="213" spans="1:21" x14ac:dyDescent="0.3">
      <c r="A213" s="2" t="s">
        <v>59</v>
      </c>
      <c r="B213" s="2">
        <v>2020</v>
      </c>
      <c r="C213" s="2" t="s">
        <v>32</v>
      </c>
      <c r="D213" s="2" t="s">
        <v>60</v>
      </c>
      <c r="E213" s="2" t="s">
        <v>61</v>
      </c>
      <c r="F213" s="2" t="s">
        <v>62</v>
      </c>
      <c r="G213" s="2" t="s">
        <v>71</v>
      </c>
      <c r="H213" s="2" t="s">
        <v>64</v>
      </c>
      <c r="I213" s="2" t="s">
        <v>67</v>
      </c>
      <c r="J213" s="2">
        <v>229</v>
      </c>
      <c r="K213" s="2">
        <v>327.47000000000003</v>
      </c>
      <c r="M213" s="2">
        <v>2021</v>
      </c>
      <c r="N213" s="2" t="s">
        <v>30</v>
      </c>
      <c r="O213" s="2" t="s">
        <v>10</v>
      </c>
      <c r="P213" s="2" t="s">
        <v>12</v>
      </c>
      <c r="Q213" s="3">
        <v>5493</v>
      </c>
      <c r="R213" s="3">
        <v>8000</v>
      </c>
      <c r="S213" s="3">
        <v>8960</v>
      </c>
      <c r="T213" s="3">
        <v>1600</v>
      </c>
      <c r="U213" s="2" t="s">
        <v>40</v>
      </c>
    </row>
    <row r="214" spans="1:21" x14ac:dyDescent="0.3">
      <c r="A214" s="2" t="s">
        <v>66</v>
      </c>
      <c r="B214" s="2">
        <v>2020</v>
      </c>
      <c r="C214" s="2" t="s">
        <v>32</v>
      </c>
      <c r="D214" s="2" t="s">
        <v>60</v>
      </c>
      <c r="E214" s="2" t="s">
        <v>61</v>
      </c>
      <c r="F214" s="2" t="s">
        <v>62</v>
      </c>
      <c r="G214" s="2" t="s">
        <v>71</v>
      </c>
      <c r="H214" s="2" t="s">
        <v>64</v>
      </c>
      <c r="I214" s="2" t="s">
        <v>67</v>
      </c>
      <c r="J214" s="2">
        <v>277</v>
      </c>
      <c r="K214" s="2">
        <v>396.11</v>
      </c>
      <c r="M214" s="2">
        <v>2021</v>
      </c>
      <c r="N214" s="2" t="s">
        <v>30</v>
      </c>
      <c r="O214" s="2" t="s">
        <v>13</v>
      </c>
      <c r="P214" s="2" t="s">
        <v>14</v>
      </c>
      <c r="Q214" s="3">
        <v>6892</v>
      </c>
      <c r="R214" s="3">
        <v>4577</v>
      </c>
      <c r="S214" s="3">
        <v>5126</v>
      </c>
      <c r="T214" s="2">
        <v>915</v>
      </c>
      <c r="U214" s="2" t="s">
        <v>40</v>
      </c>
    </row>
    <row r="215" spans="1:21" x14ac:dyDescent="0.3">
      <c r="A215" s="2" t="s">
        <v>59</v>
      </c>
      <c r="B215" s="2">
        <v>2020</v>
      </c>
      <c r="C215" s="2" t="s">
        <v>32</v>
      </c>
      <c r="D215" s="2" t="s">
        <v>60</v>
      </c>
      <c r="E215" s="2" t="s">
        <v>61</v>
      </c>
      <c r="F215" s="2" t="s">
        <v>62</v>
      </c>
      <c r="G215" s="2" t="s">
        <v>63</v>
      </c>
      <c r="H215" s="2" t="s">
        <v>64</v>
      </c>
      <c r="I215" s="2" t="s">
        <v>67</v>
      </c>
      <c r="J215" s="2">
        <v>205</v>
      </c>
      <c r="K215" s="2">
        <v>293.14999999999998</v>
      </c>
      <c r="M215" s="2">
        <v>2021</v>
      </c>
      <c r="N215" s="2" t="s">
        <v>30</v>
      </c>
      <c r="O215" s="2" t="s">
        <v>15</v>
      </c>
      <c r="P215" s="2" t="s">
        <v>16</v>
      </c>
      <c r="Q215" s="2">
        <v>644</v>
      </c>
      <c r="R215" s="3">
        <v>5744</v>
      </c>
      <c r="S215" s="3">
        <v>6433</v>
      </c>
      <c r="T215" s="3">
        <v>1149</v>
      </c>
      <c r="U215" s="2" t="s">
        <v>40</v>
      </c>
    </row>
    <row r="216" spans="1:21" x14ac:dyDescent="0.3">
      <c r="A216" s="2" t="s">
        <v>59</v>
      </c>
      <c r="B216" s="2">
        <v>2020</v>
      </c>
      <c r="C216" s="2" t="s">
        <v>32</v>
      </c>
      <c r="D216" s="2" t="s">
        <v>60</v>
      </c>
      <c r="E216" s="2" t="s">
        <v>61</v>
      </c>
      <c r="F216" s="2" t="s">
        <v>62</v>
      </c>
      <c r="G216" s="2" t="s">
        <v>63</v>
      </c>
      <c r="H216" s="2" t="s">
        <v>64</v>
      </c>
      <c r="I216" s="2" t="s">
        <v>65</v>
      </c>
      <c r="J216" s="2">
        <v>879</v>
      </c>
      <c r="K216" s="2">
        <v>1256.97</v>
      </c>
      <c r="M216" s="2">
        <v>2021</v>
      </c>
      <c r="N216" s="2" t="s">
        <v>30</v>
      </c>
      <c r="O216" s="2" t="s">
        <v>17</v>
      </c>
      <c r="P216" s="2" t="s">
        <v>18</v>
      </c>
      <c r="Q216" s="2">
        <v>643</v>
      </c>
      <c r="R216" s="3">
        <v>7000</v>
      </c>
      <c r="S216" s="3">
        <v>7840</v>
      </c>
      <c r="T216" s="3">
        <v>1400</v>
      </c>
      <c r="U216" s="2" t="s">
        <v>40</v>
      </c>
    </row>
    <row r="217" spans="1:21" x14ac:dyDescent="0.3">
      <c r="A217" s="2" t="s">
        <v>70</v>
      </c>
      <c r="B217" s="2">
        <v>2020</v>
      </c>
      <c r="C217" s="2" t="s">
        <v>32</v>
      </c>
      <c r="D217" s="2" t="s">
        <v>60</v>
      </c>
      <c r="E217" s="2" t="s">
        <v>61</v>
      </c>
      <c r="F217" s="2" t="s">
        <v>62</v>
      </c>
      <c r="G217" s="2" t="s">
        <v>63</v>
      </c>
      <c r="H217" s="2" t="s">
        <v>64</v>
      </c>
      <c r="I217" s="2" t="s">
        <v>65</v>
      </c>
      <c r="J217" s="2">
        <v>880</v>
      </c>
      <c r="K217" s="2">
        <v>1258.4000000000001</v>
      </c>
      <c r="M217" s="2">
        <v>2021</v>
      </c>
      <c r="N217" s="2" t="s">
        <v>30</v>
      </c>
      <c r="O217" s="2" t="s">
        <v>15</v>
      </c>
      <c r="P217" s="2" t="s">
        <v>19</v>
      </c>
      <c r="Q217" s="2">
        <v>455</v>
      </c>
      <c r="R217" s="3">
        <v>4579</v>
      </c>
      <c r="S217" s="3">
        <v>5128</v>
      </c>
      <c r="T217" s="2">
        <v>916</v>
      </c>
      <c r="U217" s="2" t="s">
        <v>40</v>
      </c>
    </row>
    <row r="218" spans="1:21" x14ac:dyDescent="0.3">
      <c r="A218" s="2" t="s">
        <v>66</v>
      </c>
      <c r="B218" s="2">
        <v>2020</v>
      </c>
      <c r="C218" s="2" t="s">
        <v>32</v>
      </c>
      <c r="D218" s="2" t="s">
        <v>60</v>
      </c>
      <c r="E218" s="2" t="s">
        <v>61</v>
      </c>
      <c r="F218" s="2" t="s">
        <v>62</v>
      </c>
      <c r="G218" s="2" t="s">
        <v>63</v>
      </c>
      <c r="H218" s="2" t="s">
        <v>64</v>
      </c>
      <c r="I218" s="2" t="s">
        <v>65</v>
      </c>
      <c r="J218" s="2">
        <v>881</v>
      </c>
      <c r="K218" s="2">
        <v>1259.83</v>
      </c>
      <c r="M218" s="2">
        <v>2021</v>
      </c>
      <c r="N218" s="2" t="s">
        <v>30</v>
      </c>
      <c r="O218" s="2" t="s">
        <v>17</v>
      </c>
      <c r="P218" s="2" t="s">
        <v>41</v>
      </c>
      <c r="Q218" s="2">
        <v>345</v>
      </c>
      <c r="R218" s="3">
        <v>7000</v>
      </c>
      <c r="S218" s="3">
        <v>7840</v>
      </c>
      <c r="T218" s="3">
        <v>1400</v>
      </c>
      <c r="U218" s="2" t="s">
        <v>40</v>
      </c>
    </row>
    <row r="219" spans="1:21" x14ac:dyDescent="0.3">
      <c r="A219" s="2" t="s">
        <v>66</v>
      </c>
      <c r="B219" s="2">
        <v>2020</v>
      </c>
      <c r="C219" s="2" t="s">
        <v>32</v>
      </c>
      <c r="D219" s="2" t="s">
        <v>60</v>
      </c>
      <c r="E219" s="2" t="s">
        <v>61</v>
      </c>
      <c r="F219" s="2" t="s">
        <v>62</v>
      </c>
      <c r="G219" s="2" t="s">
        <v>63</v>
      </c>
      <c r="H219" s="2" t="s">
        <v>64</v>
      </c>
      <c r="I219" s="2" t="s">
        <v>67</v>
      </c>
      <c r="J219" s="2">
        <v>233</v>
      </c>
      <c r="K219" s="2">
        <v>333.19</v>
      </c>
      <c r="M219" s="2">
        <v>2021</v>
      </c>
      <c r="N219" s="2" t="s">
        <v>30</v>
      </c>
      <c r="O219" s="2" t="s">
        <v>13</v>
      </c>
      <c r="P219" s="2" t="s">
        <v>20</v>
      </c>
      <c r="Q219" s="2">
        <v>122</v>
      </c>
      <c r="R219" s="2">
        <v>100</v>
      </c>
      <c r="S219" s="2">
        <v>112</v>
      </c>
      <c r="T219" s="2">
        <v>20</v>
      </c>
      <c r="U219" s="2" t="s">
        <v>40</v>
      </c>
    </row>
    <row r="220" spans="1:21" x14ac:dyDescent="0.3">
      <c r="A220" s="2" t="s">
        <v>59</v>
      </c>
      <c r="B220" s="2">
        <v>2020</v>
      </c>
      <c r="C220" s="2" t="s">
        <v>32</v>
      </c>
      <c r="D220" s="2" t="s">
        <v>60</v>
      </c>
      <c r="E220" s="2" t="s">
        <v>61</v>
      </c>
      <c r="F220" s="2" t="s">
        <v>62</v>
      </c>
      <c r="G220" s="2" t="s">
        <v>63</v>
      </c>
      <c r="H220" s="2" t="s">
        <v>64</v>
      </c>
      <c r="I220" s="2" t="s">
        <v>67</v>
      </c>
      <c r="J220" s="2">
        <v>275</v>
      </c>
      <c r="K220" s="2">
        <v>393.25</v>
      </c>
      <c r="M220" s="2">
        <v>2021</v>
      </c>
      <c r="N220" s="2" t="s">
        <v>30</v>
      </c>
      <c r="O220" s="2" t="s">
        <v>21</v>
      </c>
      <c r="P220" s="2" t="s">
        <v>22</v>
      </c>
      <c r="Q220" s="2">
        <v>78</v>
      </c>
      <c r="R220" s="3">
        <v>4577</v>
      </c>
      <c r="S220" s="3">
        <v>5126</v>
      </c>
      <c r="T220" s="2">
        <v>915</v>
      </c>
      <c r="U220" s="2" t="s">
        <v>40</v>
      </c>
    </row>
    <row r="221" spans="1:21" x14ac:dyDescent="0.3">
      <c r="A221" s="2" t="s">
        <v>66</v>
      </c>
      <c r="B221" s="2">
        <v>2020</v>
      </c>
      <c r="C221" s="2" t="s">
        <v>32</v>
      </c>
      <c r="D221" s="2" t="s">
        <v>60</v>
      </c>
      <c r="E221" s="2" t="s">
        <v>61</v>
      </c>
      <c r="F221" s="2" t="s">
        <v>62</v>
      </c>
      <c r="G221" s="2" t="s">
        <v>63</v>
      </c>
      <c r="H221" s="2" t="s">
        <v>64</v>
      </c>
      <c r="I221" s="2" t="s">
        <v>67</v>
      </c>
      <c r="J221" s="2">
        <v>773</v>
      </c>
      <c r="K221" s="2">
        <v>1105.3900000000001</v>
      </c>
      <c r="M221" s="2">
        <v>2021</v>
      </c>
      <c r="N221" s="2" t="s">
        <v>30</v>
      </c>
      <c r="O221" s="2" t="s">
        <v>21</v>
      </c>
      <c r="P221" s="2" t="s">
        <v>23</v>
      </c>
      <c r="Q221" s="2">
        <v>76</v>
      </c>
      <c r="R221" s="3">
        <v>4577</v>
      </c>
      <c r="S221" s="3">
        <v>5126</v>
      </c>
      <c r="T221" s="2">
        <v>915</v>
      </c>
      <c r="U221" s="2" t="s">
        <v>40</v>
      </c>
    </row>
    <row r="222" spans="1:21" x14ac:dyDescent="0.3">
      <c r="A222" s="2" t="s">
        <v>69</v>
      </c>
      <c r="B222" s="2">
        <v>2020</v>
      </c>
      <c r="C222" s="2" t="s">
        <v>38</v>
      </c>
      <c r="D222" s="2" t="s">
        <v>60</v>
      </c>
      <c r="E222" s="2" t="s">
        <v>61</v>
      </c>
      <c r="F222" s="2" t="s">
        <v>62</v>
      </c>
      <c r="G222" s="2" t="s">
        <v>63</v>
      </c>
      <c r="H222" s="2" t="s">
        <v>64</v>
      </c>
      <c r="I222" s="2" t="s">
        <v>65</v>
      </c>
      <c r="J222" s="2">
        <v>242</v>
      </c>
      <c r="K222" s="2">
        <v>526.24</v>
      </c>
      <c r="M222" s="2">
        <v>2021</v>
      </c>
      <c r="N222" s="2" t="s">
        <v>30</v>
      </c>
      <c r="O222" s="2" t="s">
        <v>21</v>
      </c>
      <c r="P222" s="2" t="s">
        <v>24</v>
      </c>
      <c r="Q222" s="2">
        <v>46</v>
      </c>
      <c r="R222" s="2">
        <v>200</v>
      </c>
      <c r="S222" s="2">
        <v>224</v>
      </c>
      <c r="T222" s="2">
        <v>40</v>
      </c>
      <c r="U222" s="2" t="s">
        <v>40</v>
      </c>
    </row>
    <row r="223" spans="1:21" x14ac:dyDescent="0.3">
      <c r="A223" s="2" t="s">
        <v>66</v>
      </c>
      <c r="B223" s="2">
        <v>2020</v>
      </c>
      <c r="C223" s="2" t="s">
        <v>38</v>
      </c>
      <c r="D223" s="2" t="s">
        <v>60</v>
      </c>
      <c r="E223" s="2" t="s">
        <v>61</v>
      </c>
      <c r="F223" s="2" t="s">
        <v>62</v>
      </c>
      <c r="G223" s="2" t="s">
        <v>63</v>
      </c>
      <c r="H223" s="2" t="s">
        <v>64</v>
      </c>
      <c r="I223" s="2" t="s">
        <v>65</v>
      </c>
      <c r="J223" s="2">
        <v>236</v>
      </c>
      <c r="K223" s="2">
        <v>526.24</v>
      </c>
      <c r="M223" s="2">
        <v>2021</v>
      </c>
      <c r="N223" s="2" t="s">
        <v>30</v>
      </c>
      <c r="O223" s="2" t="s">
        <v>21</v>
      </c>
      <c r="P223" s="2" t="s">
        <v>25</v>
      </c>
      <c r="Q223" s="2">
        <v>34</v>
      </c>
      <c r="R223" s="3">
        <v>4577</v>
      </c>
      <c r="S223" s="3">
        <v>5126</v>
      </c>
      <c r="T223" s="2">
        <v>915</v>
      </c>
      <c r="U223" s="2" t="s">
        <v>40</v>
      </c>
    </row>
    <row r="224" spans="1:21" x14ac:dyDescent="0.3">
      <c r="A224" s="2" t="s">
        <v>68</v>
      </c>
      <c r="B224" s="2">
        <v>2020</v>
      </c>
      <c r="C224" s="2" t="s">
        <v>38</v>
      </c>
      <c r="D224" s="2" t="s">
        <v>60</v>
      </c>
      <c r="E224" s="2" t="s">
        <v>61</v>
      </c>
      <c r="F224" s="2" t="s">
        <v>62</v>
      </c>
      <c r="G224" s="2" t="s">
        <v>63</v>
      </c>
      <c r="H224" s="2" t="s">
        <v>64</v>
      </c>
      <c r="I224" s="2" t="s">
        <v>65</v>
      </c>
      <c r="J224" s="2">
        <v>230</v>
      </c>
      <c r="K224" s="2">
        <v>526.24</v>
      </c>
      <c r="M224" s="2">
        <v>2021</v>
      </c>
      <c r="N224" s="2" t="s">
        <v>30</v>
      </c>
      <c r="O224" s="2" t="s">
        <v>13</v>
      </c>
      <c r="P224" s="2" t="s">
        <v>26</v>
      </c>
      <c r="Q224" s="2">
        <v>7</v>
      </c>
      <c r="R224" s="2">
        <v>200</v>
      </c>
      <c r="S224" s="2">
        <v>224</v>
      </c>
      <c r="T224" s="2">
        <v>40</v>
      </c>
      <c r="U224" s="2" t="s">
        <v>40</v>
      </c>
    </row>
    <row r="225" spans="1:21" x14ac:dyDescent="0.3">
      <c r="A225" s="2" t="s">
        <v>69</v>
      </c>
      <c r="B225" s="2">
        <v>2020</v>
      </c>
      <c r="C225" s="2" t="s">
        <v>38</v>
      </c>
      <c r="D225" s="2" t="s">
        <v>60</v>
      </c>
      <c r="E225" s="2" t="s">
        <v>61</v>
      </c>
      <c r="F225" s="2" t="s">
        <v>62</v>
      </c>
      <c r="G225" s="2" t="s">
        <v>63</v>
      </c>
      <c r="H225" s="2" t="s">
        <v>64</v>
      </c>
      <c r="I225" s="2" t="s">
        <v>67</v>
      </c>
      <c r="J225" s="2">
        <v>200</v>
      </c>
      <c r="K225" s="2">
        <v>286</v>
      </c>
      <c r="M225" s="2">
        <v>2021</v>
      </c>
      <c r="N225" s="2" t="s">
        <v>30</v>
      </c>
      <c r="O225" s="2" t="s">
        <v>21</v>
      </c>
      <c r="P225" s="2" t="s">
        <v>28</v>
      </c>
      <c r="Q225" s="2">
        <v>3</v>
      </c>
      <c r="R225" s="3">
        <v>4577</v>
      </c>
      <c r="S225" s="3">
        <v>5127</v>
      </c>
      <c r="T225" s="2">
        <v>915</v>
      </c>
      <c r="U225" s="2" t="s">
        <v>40</v>
      </c>
    </row>
    <row r="226" spans="1:21" x14ac:dyDescent="0.3">
      <c r="A226" s="2" t="s">
        <v>68</v>
      </c>
      <c r="B226" s="2">
        <v>2020</v>
      </c>
      <c r="C226" s="2" t="s">
        <v>38</v>
      </c>
      <c r="D226" s="2" t="s">
        <v>60</v>
      </c>
      <c r="E226" s="2" t="s">
        <v>61</v>
      </c>
      <c r="F226" s="2" t="s">
        <v>62</v>
      </c>
      <c r="G226" s="2" t="s">
        <v>63</v>
      </c>
      <c r="H226" s="2" t="s">
        <v>64</v>
      </c>
      <c r="I226" s="2" t="s">
        <v>67</v>
      </c>
      <c r="J226" s="2">
        <v>170</v>
      </c>
      <c r="K226" s="2">
        <v>243.1</v>
      </c>
      <c r="M226" s="2">
        <v>2021</v>
      </c>
      <c r="N226" s="2" t="s">
        <v>30</v>
      </c>
      <c r="O226" s="2" t="s">
        <v>27</v>
      </c>
      <c r="P226" s="2" t="s">
        <v>27</v>
      </c>
      <c r="Q226" s="2">
        <v>2</v>
      </c>
      <c r="R226" s="3">
        <v>6600</v>
      </c>
      <c r="S226" s="3">
        <v>7392</v>
      </c>
      <c r="T226" s="3">
        <v>1320</v>
      </c>
      <c r="U226" s="2" t="s">
        <v>40</v>
      </c>
    </row>
    <row r="227" spans="1:21" x14ac:dyDescent="0.3">
      <c r="A227" s="2" t="s">
        <v>68</v>
      </c>
      <c r="B227" s="2">
        <v>2020</v>
      </c>
      <c r="C227" s="2" t="s">
        <v>38</v>
      </c>
      <c r="D227" s="2" t="s">
        <v>60</v>
      </c>
      <c r="E227" s="2" t="s">
        <v>61</v>
      </c>
      <c r="F227" s="2" t="s">
        <v>62</v>
      </c>
      <c r="G227" s="2" t="s">
        <v>63</v>
      </c>
      <c r="H227" s="2" t="s">
        <v>64</v>
      </c>
      <c r="I227" s="2" t="s">
        <v>67</v>
      </c>
      <c r="J227" s="2">
        <v>196</v>
      </c>
      <c r="K227" s="2">
        <v>280.27999999999997</v>
      </c>
      <c r="M227" s="2">
        <v>2021</v>
      </c>
      <c r="N227" s="2" t="s">
        <v>31</v>
      </c>
      <c r="O227" s="2" t="s">
        <v>10</v>
      </c>
      <c r="P227" s="2" t="s">
        <v>11</v>
      </c>
      <c r="Q227" s="3">
        <v>3566</v>
      </c>
      <c r="R227" s="3">
        <v>4577</v>
      </c>
      <c r="S227" s="3">
        <v>5127</v>
      </c>
      <c r="T227" s="2">
        <v>915</v>
      </c>
      <c r="U227" s="2" t="s">
        <v>40</v>
      </c>
    </row>
    <row r="228" spans="1:21" x14ac:dyDescent="0.3">
      <c r="A228" s="2" t="s">
        <v>66</v>
      </c>
      <c r="B228" s="2">
        <v>2020</v>
      </c>
      <c r="C228" s="2" t="s">
        <v>38</v>
      </c>
      <c r="D228" s="2" t="s">
        <v>60</v>
      </c>
      <c r="E228" s="2" t="s">
        <v>61</v>
      </c>
      <c r="F228" s="2" t="s">
        <v>62</v>
      </c>
      <c r="G228" s="2" t="s">
        <v>63</v>
      </c>
      <c r="H228" s="2" t="s">
        <v>64</v>
      </c>
      <c r="I228" s="2" t="s">
        <v>67</v>
      </c>
      <c r="J228" s="2">
        <v>244</v>
      </c>
      <c r="K228" s="2">
        <v>348.92</v>
      </c>
      <c r="M228" s="2">
        <v>2021</v>
      </c>
      <c r="N228" s="2" t="s">
        <v>31</v>
      </c>
      <c r="O228" s="2" t="s">
        <v>10</v>
      </c>
      <c r="P228" s="2" t="s">
        <v>12</v>
      </c>
      <c r="Q228" s="3">
        <v>2498</v>
      </c>
      <c r="R228" s="3">
        <v>8000</v>
      </c>
      <c r="S228" s="3">
        <v>8960</v>
      </c>
      <c r="T228" s="3">
        <v>1600</v>
      </c>
      <c r="U228" s="2" t="s">
        <v>40</v>
      </c>
    </row>
    <row r="229" spans="1:21" x14ac:dyDescent="0.3">
      <c r="A229" s="2" t="s">
        <v>59</v>
      </c>
      <c r="B229" s="2">
        <v>2020</v>
      </c>
      <c r="C229" s="2" t="s">
        <v>38</v>
      </c>
      <c r="D229" s="2" t="s">
        <v>60</v>
      </c>
      <c r="E229" s="2" t="s">
        <v>61</v>
      </c>
      <c r="F229" s="2" t="s">
        <v>62</v>
      </c>
      <c r="G229" s="2" t="s">
        <v>63</v>
      </c>
      <c r="H229" s="2" t="s">
        <v>64</v>
      </c>
      <c r="I229" s="2" t="s">
        <v>67</v>
      </c>
      <c r="J229" s="2">
        <v>172</v>
      </c>
      <c r="K229" s="2">
        <v>245.96</v>
      </c>
      <c r="M229" s="2">
        <v>2021</v>
      </c>
      <c r="N229" s="2" t="s">
        <v>31</v>
      </c>
      <c r="O229" s="2" t="s">
        <v>13</v>
      </c>
      <c r="P229" s="2" t="s">
        <v>14</v>
      </c>
      <c r="Q229" s="3">
        <v>1245</v>
      </c>
      <c r="R229" s="3">
        <v>4577</v>
      </c>
      <c r="S229" s="3">
        <v>5126</v>
      </c>
      <c r="T229" s="2">
        <v>915</v>
      </c>
      <c r="U229" s="2" t="s">
        <v>40</v>
      </c>
    </row>
    <row r="230" spans="1:21" x14ac:dyDescent="0.3">
      <c r="A230" s="2" t="s">
        <v>59</v>
      </c>
      <c r="B230" s="2">
        <v>2020</v>
      </c>
      <c r="C230" s="2" t="s">
        <v>38</v>
      </c>
      <c r="D230" s="2" t="s">
        <v>60</v>
      </c>
      <c r="E230" s="2" t="s">
        <v>61</v>
      </c>
      <c r="F230" s="2" t="s">
        <v>62</v>
      </c>
      <c r="G230" s="2" t="s">
        <v>63</v>
      </c>
      <c r="H230" s="2" t="s">
        <v>64</v>
      </c>
      <c r="I230" s="2" t="s">
        <v>65</v>
      </c>
      <c r="J230" s="2">
        <v>240</v>
      </c>
      <c r="K230" s="2">
        <v>526.24</v>
      </c>
      <c r="M230" s="2">
        <v>2021</v>
      </c>
      <c r="N230" s="2" t="s">
        <v>31</v>
      </c>
      <c r="O230" s="2" t="s">
        <v>15</v>
      </c>
      <c r="P230" s="2" t="s">
        <v>16</v>
      </c>
      <c r="Q230" s="2">
        <v>644</v>
      </c>
      <c r="R230" s="3">
        <v>5744</v>
      </c>
      <c r="S230" s="3">
        <v>6433</v>
      </c>
      <c r="T230" s="3">
        <v>1149</v>
      </c>
      <c r="U230" s="2" t="s">
        <v>40</v>
      </c>
    </row>
    <row r="231" spans="1:21" x14ac:dyDescent="0.3">
      <c r="A231" s="2" t="s">
        <v>68</v>
      </c>
      <c r="B231" s="2">
        <v>2020</v>
      </c>
      <c r="C231" s="2" t="s">
        <v>38</v>
      </c>
      <c r="D231" s="2" t="s">
        <v>60</v>
      </c>
      <c r="E231" s="2" t="s">
        <v>61</v>
      </c>
      <c r="F231" s="2" t="s">
        <v>62</v>
      </c>
      <c r="G231" s="2" t="s">
        <v>63</v>
      </c>
      <c r="H231" s="2" t="s">
        <v>64</v>
      </c>
      <c r="I231" s="2" t="s">
        <v>65</v>
      </c>
      <c r="J231" s="2">
        <v>234</v>
      </c>
      <c r="K231" s="2">
        <v>526.24</v>
      </c>
      <c r="M231" s="2">
        <v>2021</v>
      </c>
      <c r="N231" s="2" t="s">
        <v>31</v>
      </c>
      <c r="O231" s="2" t="s">
        <v>17</v>
      </c>
      <c r="P231" s="2" t="s">
        <v>18</v>
      </c>
      <c r="Q231" s="2">
        <v>643</v>
      </c>
      <c r="R231" s="3">
        <v>7000</v>
      </c>
      <c r="S231" s="3">
        <v>7840</v>
      </c>
      <c r="T231" s="3">
        <v>1400</v>
      </c>
      <c r="U231" s="2" t="s">
        <v>40</v>
      </c>
    </row>
    <row r="232" spans="1:21" x14ac:dyDescent="0.3">
      <c r="A232" s="2" t="s">
        <v>66</v>
      </c>
      <c r="B232" s="2">
        <v>2020</v>
      </c>
      <c r="C232" s="2" t="s">
        <v>38</v>
      </c>
      <c r="D232" s="2" t="s">
        <v>60</v>
      </c>
      <c r="E232" s="2" t="s">
        <v>61</v>
      </c>
      <c r="F232" s="2" t="s">
        <v>62</v>
      </c>
      <c r="G232" s="2" t="s">
        <v>63</v>
      </c>
      <c r="H232" s="2" t="s">
        <v>64</v>
      </c>
      <c r="I232" s="2" t="s">
        <v>65</v>
      </c>
      <c r="J232" s="2">
        <v>228</v>
      </c>
      <c r="K232" s="2">
        <v>526.24</v>
      </c>
      <c r="M232" s="2">
        <v>2021</v>
      </c>
      <c r="N232" s="2" t="s">
        <v>31</v>
      </c>
      <c r="O232" s="2" t="s">
        <v>15</v>
      </c>
      <c r="P232" s="2" t="s">
        <v>19</v>
      </c>
      <c r="Q232" s="2">
        <v>455</v>
      </c>
      <c r="R232" s="3">
        <v>4579</v>
      </c>
      <c r="S232" s="3">
        <v>5128</v>
      </c>
      <c r="T232" s="2">
        <v>916</v>
      </c>
      <c r="U232" s="2" t="s">
        <v>40</v>
      </c>
    </row>
    <row r="233" spans="1:21" x14ac:dyDescent="0.3">
      <c r="A233" s="2" t="s">
        <v>59</v>
      </c>
      <c r="B233" s="2">
        <v>2020</v>
      </c>
      <c r="C233" s="2" t="s">
        <v>38</v>
      </c>
      <c r="D233" s="2" t="s">
        <v>60</v>
      </c>
      <c r="E233" s="2" t="s">
        <v>61</v>
      </c>
      <c r="F233" s="2" t="s">
        <v>62</v>
      </c>
      <c r="G233" s="2" t="s">
        <v>63</v>
      </c>
      <c r="H233" s="2" t="s">
        <v>64</v>
      </c>
      <c r="I233" s="2" t="s">
        <v>67</v>
      </c>
      <c r="J233" s="2">
        <v>683</v>
      </c>
      <c r="K233" s="2">
        <v>976.69</v>
      </c>
      <c r="M233" s="2">
        <v>2021</v>
      </c>
      <c r="N233" s="2" t="s">
        <v>31</v>
      </c>
      <c r="O233" s="2" t="s">
        <v>17</v>
      </c>
      <c r="P233" s="2" t="s">
        <v>41</v>
      </c>
      <c r="Q233" s="2">
        <v>345</v>
      </c>
      <c r="R233" s="3">
        <v>7000</v>
      </c>
      <c r="S233" s="3">
        <v>7840</v>
      </c>
      <c r="T233" s="3">
        <v>1400</v>
      </c>
      <c r="U233" s="2" t="s">
        <v>40</v>
      </c>
    </row>
    <row r="234" spans="1:21" x14ac:dyDescent="0.3">
      <c r="A234" s="2" t="s">
        <v>66</v>
      </c>
      <c r="B234" s="2">
        <v>2020</v>
      </c>
      <c r="C234" s="2" t="s">
        <v>38</v>
      </c>
      <c r="D234" s="2" t="s">
        <v>60</v>
      </c>
      <c r="E234" s="2" t="s">
        <v>61</v>
      </c>
      <c r="F234" s="2" t="s">
        <v>62</v>
      </c>
      <c r="G234" s="2" t="s">
        <v>63</v>
      </c>
      <c r="H234" s="2" t="s">
        <v>64</v>
      </c>
      <c r="I234" s="2" t="s">
        <v>67</v>
      </c>
      <c r="J234" s="2">
        <v>716</v>
      </c>
      <c r="K234" s="2">
        <v>1023.88</v>
      </c>
      <c r="M234" s="2">
        <v>2021</v>
      </c>
      <c r="N234" s="2" t="s">
        <v>31</v>
      </c>
      <c r="O234" s="2" t="s">
        <v>13</v>
      </c>
      <c r="P234" s="2" t="s">
        <v>20</v>
      </c>
      <c r="Q234" s="2">
        <v>122</v>
      </c>
      <c r="R234" s="2">
        <v>100</v>
      </c>
      <c r="S234" s="2">
        <v>112</v>
      </c>
      <c r="T234" s="2">
        <v>20</v>
      </c>
      <c r="U234" s="2" t="s">
        <v>40</v>
      </c>
    </row>
    <row r="235" spans="1:21" x14ac:dyDescent="0.3">
      <c r="A235" s="2" t="s">
        <v>68</v>
      </c>
      <c r="B235" s="2">
        <v>2020</v>
      </c>
      <c r="C235" s="2" t="s">
        <v>38</v>
      </c>
      <c r="D235" s="2" t="s">
        <v>60</v>
      </c>
      <c r="E235" s="2" t="s">
        <v>61</v>
      </c>
      <c r="F235" s="2" t="s">
        <v>62</v>
      </c>
      <c r="G235" s="2" t="s">
        <v>63</v>
      </c>
      <c r="H235" s="2" t="s">
        <v>64</v>
      </c>
      <c r="I235" s="2" t="s">
        <v>67</v>
      </c>
      <c r="J235" s="2">
        <v>769</v>
      </c>
      <c r="K235" s="2">
        <v>1099.67</v>
      </c>
      <c r="M235" s="2">
        <v>2021</v>
      </c>
      <c r="N235" s="2" t="s">
        <v>31</v>
      </c>
      <c r="O235" s="2" t="s">
        <v>21</v>
      </c>
      <c r="P235" s="2" t="s">
        <v>22</v>
      </c>
      <c r="Q235" s="2">
        <v>78</v>
      </c>
      <c r="R235" s="3">
        <v>4577</v>
      </c>
      <c r="S235" s="3">
        <v>5126</v>
      </c>
      <c r="T235" s="2">
        <v>915</v>
      </c>
      <c r="U235" s="2" t="s">
        <v>40</v>
      </c>
    </row>
    <row r="236" spans="1:21" x14ac:dyDescent="0.3">
      <c r="A236" s="2" t="s">
        <v>66</v>
      </c>
      <c r="B236" s="2">
        <v>2020</v>
      </c>
      <c r="C236" s="2" t="s">
        <v>38</v>
      </c>
      <c r="D236" s="2" t="s">
        <v>60</v>
      </c>
      <c r="E236" s="2" t="s">
        <v>61</v>
      </c>
      <c r="F236" s="2" t="s">
        <v>62</v>
      </c>
      <c r="G236" s="2" t="s">
        <v>63</v>
      </c>
      <c r="H236" s="2" t="s">
        <v>64</v>
      </c>
      <c r="I236" s="2" t="s">
        <v>65</v>
      </c>
      <c r="J236" s="2">
        <v>237</v>
      </c>
      <c r="K236" s="2">
        <v>338.91</v>
      </c>
      <c r="M236" s="2">
        <v>2021</v>
      </c>
      <c r="N236" s="2" t="s">
        <v>31</v>
      </c>
      <c r="O236" s="2" t="s">
        <v>21</v>
      </c>
      <c r="P236" s="2" t="s">
        <v>23</v>
      </c>
      <c r="Q236" s="2">
        <v>76</v>
      </c>
      <c r="R236" s="3">
        <v>4577</v>
      </c>
      <c r="S236" s="3">
        <v>5126</v>
      </c>
      <c r="T236" s="2">
        <v>915</v>
      </c>
      <c r="U236" s="2" t="s">
        <v>40</v>
      </c>
    </row>
    <row r="237" spans="1:21" x14ac:dyDescent="0.3">
      <c r="A237" s="2" t="s">
        <v>66</v>
      </c>
      <c r="B237" s="2">
        <v>2020</v>
      </c>
      <c r="C237" s="2" t="s">
        <v>38</v>
      </c>
      <c r="D237" s="2" t="s">
        <v>60</v>
      </c>
      <c r="E237" s="2" t="s">
        <v>61</v>
      </c>
      <c r="F237" s="2" t="s">
        <v>62</v>
      </c>
      <c r="G237" s="2" t="s">
        <v>63</v>
      </c>
      <c r="H237" s="2" t="s">
        <v>64</v>
      </c>
      <c r="I237" s="2" t="s">
        <v>65</v>
      </c>
      <c r="J237" s="2">
        <v>231</v>
      </c>
      <c r="K237" s="2">
        <v>330.33</v>
      </c>
      <c r="M237" s="2">
        <v>2021</v>
      </c>
      <c r="N237" s="2" t="s">
        <v>31</v>
      </c>
      <c r="O237" s="2" t="s">
        <v>21</v>
      </c>
      <c r="P237" s="2" t="s">
        <v>24</v>
      </c>
      <c r="Q237" s="2">
        <v>46</v>
      </c>
      <c r="R237" s="2">
        <v>200</v>
      </c>
      <c r="S237" s="2">
        <v>224</v>
      </c>
      <c r="T237" s="2">
        <v>40</v>
      </c>
      <c r="U237" s="2" t="s">
        <v>40</v>
      </c>
    </row>
    <row r="238" spans="1:21" x14ac:dyDescent="0.3">
      <c r="A238" s="2" t="s">
        <v>68</v>
      </c>
      <c r="B238" s="2">
        <v>2020</v>
      </c>
      <c r="C238" s="2" t="s">
        <v>38</v>
      </c>
      <c r="D238" s="2" t="s">
        <v>60</v>
      </c>
      <c r="E238" s="2" t="s">
        <v>61</v>
      </c>
      <c r="F238" s="2" t="s">
        <v>62</v>
      </c>
      <c r="G238" s="2" t="s">
        <v>63</v>
      </c>
      <c r="H238" s="2" t="s">
        <v>64</v>
      </c>
      <c r="I238" s="2" t="s">
        <v>67</v>
      </c>
      <c r="J238" s="2">
        <v>201</v>
      </c>
      <c r="K238" s="2">
        <v>287.43</v>
      </c>
      <c r="M238" s="2">
        <v>2021</v>
      </c>
      <c r="N238" s="2" t="s">
        <v>31</v>
      </c>
      <c r="O238" s="2" t="s">
        <v>21</v>
      </c>
      <c r="P238" s="2" t="s">
        <v>25</v>
      </c>
      <c r="Q238" s="2">
        <v>34</v>
      </c>
      <c r="R238" s="3">
        <v>4577</v>
      </c>
      <c r="S238" s="3">
        <v>5126</v>
      </c>
      <c r="T238" s="2">
        <v>915</v>
      </c>
      <c r="U238" s="2" t="s">
        <v>40</v>
      </c>
    </row>
    <row r="239" spans="1:21" x14ac:dyDescent="0.3">
      <c r="A239" s="2" t="s">
        <v>66</v>
      </c>
      <c r="B239" s="2">
        <v>2020</v>
      </c>
      <c r="C239" s="2" t="s">
        <v>38</v>
      </c>
      <c r="D239" s="2" t="s">
        <v>60</v>
      </c>
      <c r="E239" s="2" t="s">
        <v>61</v>
      </c>
      <c r="F239" s="2" t="s">
        <v>62</v>
      </c>
      <c r="G239" s="2" t="s">
        <v>63</v>
      </c>
      <c r="H239" s="2" t="s">
        <v>64</v>
      </c>
      <c r="I239" s="2" t="s">
        <v>67</v>
      </c>
      <c r="J239" s="2">
        <v>756</v>
      </c>
      <c r="K239" s="2">
        <v>526.24</v>
      </c>
      <c r="M239" s="2">
        <v>2021</v>
      </c>
      <c r="N239" s="2" t="s">
        <v>31</v>
      </c>
      <c r="O239" s="2" t="s">
        <v>13</v>
      </c>
      <c r="P239" s="2" t="s">
        <v>26</v>
      </c>
      <c r="Q239" s="2">
        <v>7</v>
      </c>
      <c r="R239" s="2">
        <v>200</v>
      </c>
      <c r="S239" s="2">
        <v>224</v>
      </c>
      <c r="T239" s="2">
        <v>40</v>
      </c>
      <c r="U239" s="2" t="s">
        <v>40</v>
      </c>
    </row>
    <row r="240" spans="1:21" x14ac:dyDescent="0.3">
      <c r="A240" s="2" t="s">
        <v>59</v>
      </c>
      <c r="B240" s="2">
        <v>2020</v>
      </c>
      <c r="C240" s="2" t="s">
        <v>38</v>
      </c>
      <c r="D240" s="2" t="s">
        <v>60</v>
      </c>
      <c r="E240" s="2" t="s">
        <v>61</v>
      </c>
      <c r="F240" s="2" t="s">
        <v>62</v>
      </c>
      <c r="G240" s="2" t="s">
        <v>63</v>
      </c>
      <c r="H240" s="2" t="s">
        <v>64</v>
      </c>
      <c r="I240" s="2" t="s">
        <v>67</v>
      </c>
      <c r="J240" s="2">
        <v>809</v>
      </c>
      <c r="K240" s="2">
        <v>526.24</v>
      </c>
      <c r="M240" s="2">
        <v>2021</v>
      </c>
      <c r="N240" s="2" t="s">
        <v>31</v>
      </c>
      <c r="O240" s="2" t="s">
        <v>21</v>
      </c>
      <c r="P240" s="2" t="s">
        <v>28</v>
      </c>
      <c r="Q240" s="2">
        <v>3</v>
      </c>
      <c r="R240" s="3">
        <v>4577</v>
      </c>
      <c r="S240" s="3">
        <v>5127</v>
      </c>
      <c r="T240" s="2">
        <v>915</v>
      </c>
      <c r="U240" s="2" t="s">
        <v>40</v>
      </c>
    </row>
    <row r="241" spans="1:21" x14ac:dyDescent="0.3">
      <c r="A241" s="2" t="s">
        <v>59</v>
      </c>
      <c r="B241" s="2">
        <v>2020</v>
      </c>
      <c r="C241" s="2" t="s">
        <v>38</v>
      </c>
      <c r="D241" s="2" t="s">
        <v>60</v>
      </c>
      <c r="E241" s="2" t="s">
        <v>61</v>
      </c>
      <c r="F241" s="2" t="s">
        <v>62</v>
      </c>
      <c r="G241" s="2" t="s">
        <v>63</v>
      </c>
      <c r="H241" s="2" t="s">
        <v>64</v>
      </c>
      <c r="I241" s="2" t="s">
        <v>67</v>
      </c>
      <c r="J241" s="2">
        <v>199</v>
      </c>
      <c r="K241" s="2">
        <v>284.57</v>
      </c>
      <c r="M241" s="2">
        <v>2021</v>
      </c>
      <c r="N241" s="2" t="s">
        <v>31</v>
      </c>
      <c r="O241" s="2" t="s">
        <v>27</v>
      </c>
      <c r="P241" s="2" t="s">
        <v>27</v>
      </c>
      <c r="Q241" s="2">
        <v>2</v>
      </c>
      <c r="R241" s="3">
        <v>7920</v>
      </c>
      <c r="S241" s="3">
        <v>10296</v>
      </c>
      <c r="T241" s="3">
        <v>1584</v>
      </c>
      <c r="U241" s="2" t="s">
        <v>40</v>
      </c>
    </row>
    <row r="242" spans="1:21" x14ac:dyDescent="0.3">
      <c r="A242" s="2" t="s">
        <v>59</v>
      </c>
      <c r="B242" s="2">
        <v>2020</v>
      </c>
      <c r="C242" s="2" t="s">
        <v>38</v>
      </c>
      <c r="D242" s="2" t="s">
        <v>60</v>
      </c>
      <c r="E242" s="2" t="s">
        <v>61</v>
      </c>
      <c r="F242" s="2" t="s">
        <v>62</v>
      </c>
      <c r="G242" s="2" t="s">
        <v>63</v>
      </c>
      <c r="H242" s="2" t="s">
        <v>64</v>
      </c>
      <c r="I242" s="2" t="s">
        <v>67</v>
      </c>
      <c r="J242" s="2">
        <v>247</v>
      </c>
      <c r="K242" s="2">
        <v>353.21</v>
      </c>
      <c r="M242" s="2">
        <v>2021</v>
      </c>
      <c r="N242" s="2" t="s">
        <v>32</v>
      </c>
      <c r="O242" s="2" t="s">
        <v>10</v>
      </c>
      <c r="P242" s="2" t="s">
        <v>11</v>
      </c>
      <c r="Q242" s="3">
        <v>3566</v>
      </c>
      <c r="R242" s="3">
        <v>5493</v>
      </c>
      <c r="S242" s="3">
        <v>7141</v>
      </c>
      <c r="T242" s="3">
        <v>1099</v>
      </c>
      <c r="U242" s="2" t="s">
        <v>40</v>
      </c>
    </row>
    <row r="243" spans="1:21" x14ac:dyDescent="0.3">
      <c r="A243" s="2" t="s">
        <v>68</v>
      </c>
      <c r="B243" s="2">
        <v>2020</v>
      </c>
      <c r="C243" s="2" t="s">
        <v>38</v>
      </c>
      <c r="D243" s="2" t="s">
        <v>60</v>
      </c>
      <c r="E243" s="2" t="s">
        <v>61</v>
      </c>
      <c r="F243" s="2" t="s">
        <v>62</v>
      </c>
      <c r="G243" s="2" t="s">
        <v>63</v>
      </c>
      <c r="H243" s="2" t="s">
        <v>64</v>
      </c>
      <c r="I243" s="2" t="s">
        <v>67</v>
      </c>
      <c r="J243" s="2">
        <v>169</v>
      </c>
      <c r="K243" s="2">
        <v>241.67</v>
      </c>
      <c r="M243" s="2">
        <v>2021</v>
      </c>
      <c r="N243" s="2" t="s">
        <v>32</v>
      </c>
      <c r="O243" s="2" t="s">
        <v>10</v>
      </c>
      <c r="P243" s="2" t="s">
        <v>12</v>
      </c>
      <c r="Q243" s="3">
        <v>2498</v>
      </c>
      <c r="R243" s="3">
        <v>9600</v>
      </c>
      <c r="S243" s="3">
        <v>12480</v>
      </c>
      <c r="T243" s="3">
        <v>1920</v>
      </c>
      <c r="U243" s="2" t="s">
        <v>40</v>
      </c>
    </row>
    <row r="244" spans="1:21" x14ac:dyDescent="0.3">
      <c r="A244" s="2" t="s">
        <v>59</v>
      </c>
      <c r="B244" s="2">
        <v>2020</v>
      </c>
      <c r="C244" s="2" t="s">
        <v>38</v>
      </c>
      <c r="D244" s="2" t="s">
        <v>60</v>
      </c>
      <c r="E244" s="2" t="s">
        <v>61</v>
      </c>
      <c r="F244" s="2" t="s">
        <v>62</v>
      </c>
      <c r="G244" s="2" t="s">
        <v>63</v>
      </c>
      <c r="H244" s="2" t="s">
        <v>64</v>
      </c>
      <c r="I244" s="2" t="s">
        <v>65</v>
      </c>
      <c r="J244" s="2">
        <v>239</v>
      </c>
      <c r="K244" s="2">
        <v>341.77</v>
      </c>
      <c r="M244" s="2">
        <v>2021</v>
      </c>
      <c r="N244" s="2" t="s">
        <v>32</v>
      </c>
      <c r="O244" s="2" t="s">
        <v>13</v>
      </c>
      <c r="P244" s="2" t="s">
        <v>14</v>
      </c>
      <c r="Q244" s="3">
        <v>1245</v>
      </c>
      <c r="R244" s="3">
        <v>5493</v>
      </c>
      <c r="S244" s="3">
        <v>7140</v>
      </c>
      <c r="T244" s="3">
        <v>1099</v>
      </c>
      <c r="U244" s="2" t="s">
        <v>40</v>
      </c>
    </row>
    <row r="245" spans="1:21" x14ac:dyDescent="0.3">
      <c r="A245" s="2" t="s">
        <v>66</v>
      </c>
      <c r="B245" s="2">
        <v>2020</v>
      </c>
      <c r="C245" s="2" t="s">
        <v>38</v>
      </c>
      <c r="D245" s="2" t="s">
        <v>60</v>
      </c>
      <c r="E245" s="2" t="s">
        <v>61</v>
      </c>
      <c r="F245" s="2" t="s">
        <v>62</v>
      </c>
      <c r="G245" s="2" t="s">
        <v>63</v>
      </c>
      <c r="H245" s="2" t="s">
        <v>64</v>
      </c>
      <c r="I245" s="2" t="s">
        <v>65</v>
      </c>
      <c r="J245" s="2">
        <v>233</v>
      </c>
      <c r="K245" s="2">
        <v>333.19</v>
      </c>
      <c r="M245" s="2">
        <v>2021</v>
      </c>
      <c r="N245" s="2" t="s">
        <v>32</v>
      </c>
      <c r="O245" s="2" t="s">
        <v>15</v>
      </c>
      <c r="P245" s="2" t="s">
        <v>16</v>
      </c>
      <c r="Q245" s="2">
        <v>644</v>
      </c>
      <c r="R245" s="3">
        <v>6892</v>
      </c>
      <c r="S245" s="3">
        <v>8960</v>
      </c>
      <c r="T245" s="3">
        <v>1378</v>
      </c>
      <c r="U245" s="2" t="s">
        <v>40</v>
      </c>
    </row>
    <row r="246" spans="1:21" x14ac:dyDescent="0.3">
      <c r="A246" s="2" t="s">
        <v>68</v>
      </c>
      <c r="B246" s="2">
        <v>2020</v>
      </c>
      <c r="C246" s="2" t="s">
        <v>38</v>
      </c>
      <c r="D246" s="2" t="s">
        <v>60</v>
      </c>
      <c r="E246" s="2" t="s">
        <v>61</v>
      </c>
      <c r="F246" s="2" t="s">
        <v>62</v>
      </c>
      <c r="G246" s="2" t="s">
        <v>63</v>
      </c>
      <c r="H246" s="2" t="s">
        <v>64</v>
      </c>
      <c r="I246" s="2" t="s">
        <v>65</v>
      </c>
      <c r="J246" s="2">
        <v>227</v>
      </c>
      <c r="K246" s="2">
        <v>324.61</v>
      </c>
      <c r="M246" s="2">
        <v>2021</v>
      </c>
      <c r="N246" s="2" t="s">
        <v>32</v>
      </c>
      <c r="O246" s="2" t="s">
        <v>17</v>
      </c>
      <c r="P246" s="2" t="s">
        <v>18</v>
      </c>
      <c r="Q246" s="2">
        <v>643</v>
      </c>
      <c r="R246" s="3">
        <v>8400</v>
      </c>
      <c r="S246" s="3">
        <v>10920</v>
      </c>
      <c r="T246" s="3">
        <v>1680</v>
      </c>
      <c r="U246" s="2" t="s">
        <v>40</v>
      </c>
    </row>
    <row r="247" spans="1:21" x14ac:dyDescent="0.3">
      <c r="A247" s="2" t="s">
        <v>68</v>
      </c>
      <c r="B247" s="2">
        <v>2020</v>
      </c>
      <c r="C247" s="2" t="s">
        <v>38</v>
      </c>
      <c r="D247" s="2" t="s">
        <v>60</v>
      </c>
      <c r="E247" s="2" t="s">
        <v>61</v>
      </c>
      <c r="F247" s="2" t="s">
        <v>62</v>
      </c>
      <c r="G247" s="2" t="s">
        <v>63</v>
      </c>
      <c r="H247" s="2" t="s">
        <v>64</v>
      </c>
      <c r="I247" s="2" t="s">
        <v>67</v>
      </c>
      <c r="J247" s="2">
        <v>197</v>
      </c>
      <c r="K247" s="2">
        <v>281.70999999999998</v>
      </c>
      <c r="M247" s="2">
        <v>2021</v>
      </c>
      <c r="N247" s="2" t="s">
        <v>32</v>
      </c>
      <c r="O247" s="2" t="s">
        <v>15</v>
      </c>
      <c r="P247" s="2" t="s">
        <v>19</v>
      </c>
      <c r="Q247" s="2">
        <v>455</v>
      </c>
      <c r="R247" s="3">
        <v>5494</v>
      </c>
      <c r="S247" s="3">
        <v>7143</v>
      </c>
      <c r="T247" s="3">
        <v>1099</v>
      </c>
      <c r="U247" s="2" t="s">
        <v>40</v>
      </c>
    </row>
    <row r="248" spans="1:21" x14ac:dyDescent="0.3">
      <c r="A248" s="2" t="s">
        <v>68</v>
      </c>
      <c r="B248" s="2">
        <v>2020</v>
      </c>
      <c r="C248" s="2" t="s">
        <v>38</v>
      </c>
      <c r="D248" s="2" t="s">
        <v>60</v>
      </c>
      <c r="E248" s="2" t="s">
        <v>61</v>
      </c>
      <c r="F248" s="2" t="s">
        <v>62</v>
      </c>
      <c r="G248" s="2" t="s">
        <v>63</v>
      </c>
      <c r="H248" s="2" t="s">
        <v>64</v>
      </c>
      <c r="I248" s="2" t="s">
        <v>67</v>
      </c>
      <c r="J248" s="2">
        <v>245</v>
      </c>
      <c r="K248" s="2">
        <v>350.35</v>
      </c>
      <c r="M248" s="2">
        <v>2021</v>
      </c>
      <c r="N248" s="2" t="s">
        <v>32</v>
      </c>
      <c r="O248" s="2" t="s">
        <v>17</v>
      </c>
      <c r="P248" s="2" t="s">
        <v>41</v>
      </c>
      <c r="Q248" s="2">
        <v>345</v>
      </c>
      <c r="R248" s="3">
        <v>8400</v>
      </c>
      <c r="S248" s="3">
        <v>10920</v>
      </c>
      <c r="T248" s="3">
        <v>1680</v>
      </c>
      <c r="U248" s="2" t="s">
        <v>40</v>
      </c>
    </row>
    <row r="249" spans="1:21" x14ac:dyDescent="0.3">
      <c r="A249" s="2" t="s">
        <v>69</v>
      </c>
      <c r="B249" s="2">
        <v>2020</v>
      </c>
      <c r="C249" s="2" t="s">
        <v>38</v>
      </c>
      <c r="D249" s="2" t="s">
        <v>60</v>
      </c>
      <c r="E249" s="2" t="s">
        <v>61</v>
      </c>
      <c r="F249" s="2" t="s">
        <v>62</v>
      </c>
      <c r="G249" s="2" t="s">
        <v>63</v>
      </c>
      <c r="H249" s="2" t="s">
        <v>64</v>
      </c>
      <c r="I249" s="2" t="s">
        <v>67</v>
      </c>
      <c r="J249" s="2">
        <v>778</v>
      </c>
      <c r="K249" s="2">
        <v>1112.54</v>
      </c>
      <c r="M249" s="2">
        <v>2021</v>
      </c>
      <c r="N249" s="2" t="s">
        <v>32</v>
      </c>
      <c r="O249" s="2" t="s">
        <v>13</v>
      </c>
      <c r="P249" s="2" t="s">
        <v>20</v>
      </c>
      <c r="Q249" s="2">
        <v>122</v>
      </c>
      <c r="R249" s="2">
        <v>120</v>
      </c>
      <c r="S249" s="2">
        <v>156</v>
      </c>
      <c r="T249" s="2">
        <v>24</v>
      </c>
      <c r="U249" s="2" t="s">
        <v>40</v>
      </c>
    </row>
    <row r="250" spans="1:21" x14ac:dyDescent="0.3">
      <c r="A250" s="2" t="s">
        <v>66</v>
      </c>
      <c r="B250" s="2">
        <v>2020</v>
      </c>
      <c r="C250" s="2" t="s">
        <v>37</v>
      </c>
      <c r="D250" s="2" t="s">
        <v>60</v>
      </c>
      <c r="E250" s="2" t="s">
        <v>61</v>
      </c>
      <c r="F250" s="2" t="s">
        <v>62</v>
      </c>
      <c r="G250" s="2" t="s">
        <v>63</v>
      </c>
      <c r="H250" s="2" t="s">
        <v>64</v>
      </c>
      <c r="I250" s="2" t="s">
        <v>65</v>
      </c>
      <c r="J250" s="2">
        <v>254</v>
      </c>
      <c r="K250" s="2">
        <v>526.24</v>
      </c>
      <c r="M250" s="2">
        <v>2021</v>
      </c>
      <c r="N250" s="2" t="s">
        <v>32</v>
      </c>
      <c r="O250" s="2" t="s">
        <v>21</v>
      </c>
      <c r="P250" s="2" t="s">
        <v>22</v>
      </c>
      <c r="Q250" s="2">
        <v>78</v>
      </c>
      <c r="R250" s="3">
        <v>4577</v>
      </c>
      <c r="S250" s="3">
        <v>5126</v>
      </c>
      <c r="T250" s="2">
        <v>915</v>
      </c>
      <c r="U250" s="2" t="s">
        <v>40</v>
      </c>
    </row>
    <row r="251" spans="1:21" x14ac:dyDescent="0.3">
      <c r="A251" s="2" t="s">
        <v>66</v>
      </c>
      <c r="B251" s="2">
        <v>2020</v>
      </c>
      <c r="C251" s="2" t="s">
        <v>37</v>
      </c>
      <c r="D251" s="2" t="s">
        <v>60</v>
      </c>
      <c r="E251" s="2" t="s">
        <v>61</v>
      </c>
      <c r="F251" s="2" t="s">
        <v>62</v>
      </c>
      <c r="G251" s="2" t="s">
        <v>63</v>
      </c>
      <c r="H251" s="2" t="s">
        <v>64</v>
      </c>
      <c r="I251" s="2" t="s">
        <v>65</v>
      </c>
      <c r="J251" s="2">
        <v>248</v>
      </c>
      <c r="K251" s="2">
        <v>526.24</v>
      </c>
      <c r="M251" s="2">
        <v>2021</v>
      </c>
      <c r="N251" s="2" t="s">
        <v>32</v>
      </c>
      <c r="O251" s="2" t="s">
        <v>21</v>
      </c>
      <c r="P251" s="2" t="s">
        <v>23</v>
      </c>
      <c r="Q251" s="2">
        <v>76</v>
      </c>
      <c r="R251" s="3">
        <v>4577</v>
      </c>
      <c r="S251" s="3">
        <v>5126</v>
      </c>
      <c r="T251" s="2">
        <v>915</v>
      </c>
      <c r="U251" s="2" t="s">
        <v>40</v>
      </c>
    </row>
    <row r="252" spans="1:21" x14ac:dyDescent="0.3">
      <c r="A252" s="2" t="s">
        <v>66</v>
      </c>
      <c r="B252" s="2">
        <v>2020</v>
      </c>
      <c r="C252" s="2" t="s">
        <v>37</v>
      </c>
      <c r="D252" s="2" t="s">
        <v>60</v>
      </c>
      <c r="E252" s="2" t="s">
        <v>61</v>
      </c>
      <c r="F252" s="2" t="s">
        <v>62</v>
      </c>
      <c r="G252" s="2" t="s">
        <v>63</v>
      </c>
      <c r="H252" s="2" t="s">
        <v>64</v>
      </c>
      <c r="I252" s="2" t="s">
        <v>67</v>
      </c>
      <c r="J252" s="2">
        <v>206</v>
      </c>
      <c r="K252" s="2">
        <v>294.58</v>
      </c>
      <c r="M252" s="2">
        <v>2021</v>
      </c>
      <c r="N252" s="2" t="s">
        <v>32</v>
      </c>
      <c r="O252" s="2" t="s">
        <v>21</v>
      </c>
      <c r="P252" s="2" t="s">
        <v>24</v>
      </c>
      <c r="Q252" s="2">
        <v>46</v>
      </c>
      <c r="R252" s="2">
        <v>200</v>
      </c>
      <c r="S252" s="2">
        <v>224</v>
      </c>
      <c r="T252" s="2">
        <v>40</v>
      </c>
      <c r="U252" s="2" t="s">
        <v>40</v>
      </c>
    </row>
    <row r="253" spans="1:21" x14ac:dyDescent="0.3">
      <c r="A253" s="2" t="s">
        <v>59</v>
      </c>
      <c r="B253" s="2">
        <v>2020</v>
      </c>
      <c r="C253" s="2" t="s">
        <v>37</v>
      </c>
      <c r="D253" s="2" t="s">
        <v>60</v>
      </c>
      <c r="E253" s="2" t="s">
        <v>61</v>
      </c>
      <c r="F253" s="2" t="s">
        <v>62</v>
      </c>
      <c r="G253" s="2" t="s">
        <v>63</v>
      </c>
      <c r="H253" s="2" t="s">
        <v>64</v>
      </c>
      <c r="I253" s="2" t="s">
        <v>67</v>
      </c>
      <c r="J253" s="2">
        <v>248</v>
      </c>
      <c r="K253" s="2">
        <v>354.64</v>
      </c>
      <c r="M253" s="2">
        <v>2021</v>
      </c>
      <c r="N253" s="2" t="s">
        <v>32</v>
      </c>
      <c r="O253" s="2" t="s">
        <v>21</v>
      </c>
      <c r="P253" s="2" t="s">
        <v>25</v>
      </c>
      <c r="Q253" s="2">
        <v>34</v>
      </c>
      <c r="R253" s="3">
        <v>4577</v>
      </c>
      <c r="S253" s="3">
        <v>5126</v>
      </c>
      <c r="T253" s="2">
        <v>915</v>
      </c>
      <c r="U253" s="2" t="s">
        <v>40</v>
      </c>
    </row>
    <row r="254" spans="1:21" x14ac:dyDescent="0.3">
      <c r="A254" s="2" t="s">
        <v>68</v>
      </c>
      <c r="B254" s="2">
        <v>2020</v>
      </c>
      <c r="C254" s="2" t="s">
        <v>37</v>
      </c>
      <c r="D254" s="2" t="s">
        <v>60</v>
      </c>
      <c r="E254" s="2" t="s">
        <v>61</v>
      </c>
      <c r="F254" s="2" t="s">
        <v>62</v>
      </c>
      <c r="G254" s="2" t="s">
        <v>63</v>
      </c>
      <c r="H254" s="2" t="s">
        <v>64</v>
      </c>
      <c r="I254" s="2" t="s">
        <v>67</v>
      </c>
      <c r="J254" s="2">
        <v>176</v>
      </c>
      <c r="K254" s="2">
        <v>251.68</v>
      </c>
      <c r="M254" s="2">
        <v>2021</v>
      </c>
      <c r="N254" s="2" t="s">
        <v>32</v>
      </c>
      <c r="O254" s="2" t="s">
        <v>13</v>
      </c>
      <c r="P254" s="2" t="s">
        <v>26</v>
      </c>
      <c r="Q254" s="2">
        <v>7</v>
      </c>
      <c r="R254" s="2">
        <v>200</v>
      </c>
      <c r="S254" s="2">
        <v>224</v>
      </c>
      <c r="T254" s="2">
        <v>40</v>
      </c>
      <c r="U254" s="2" t="s">
        <v>40</v>
      </c>
    </row>
    <row r="255" spans="1:21" x14ac:dyDescent="0.3">
      <c r="A255" s="2" t="s">
        <v>70</v>
      </c>
      <c r="B255" s="2">
        <v>2020</v>
      </c>
      <c r="C255" s="2" t="s">
        <v>37</v>
      </c>
      <c r="D255" s="2" t="s">
        <v>60</v>
      </c>
      <c r="E255" s="2" t="s">
        <v>61</v>
      </c>
      <c r="F255" s="2" t="s">
        <v>62</v>
      </c>
      <c r="G255" s="2" t="s">
        <v>63</v>
      </c>
      <c r="H255" s="2" t="s">
        <v>64</v>
      </c>
      <c r="I255" s="2" t="s">
        <v>67</v>
      </c>
      <c r="J255" s="2">
        <v>202</v>
      </c>
      <c r="K255" s="2">
        <v>288.86</v>
      </c>
      <c r="M255" s="2">
        <v>2021</v>
      </c>
      <c r="N255" s="2" t="s">
        <v>32</v>
      </c>
      <c r="O255" s="2" t="s">
        <v>21</v>
      </c>
      <c r="P255" s="2" t="s">
        <v>28</v>
      </c>
      <c r="Q255" s="2">
        <v>3</v>
      </c>
      <c r="R255" s="3">
        <v>4577</v>
      </c>
      <c r="S255" s="3">
        <v>5127</v>
      </c>
      <c r="T255" s="2">
        <v>915</v>
      </c>
      <c r="U255" s="2" t="s">
        <v>40</v>
      </c>
    </row>
    <row r="256" spans="1:21" x14ac:dyDescent="0.3">
      <c r="A256" s="2" t="s">
        <v>66</v>
      </c>
      <c r="B256" s="2">
        <v>2020</v>
      </c>
      <c r="C256" s="2" t="s">
        <v>37</v>
      </c>
      <c r="D256" s="2" t="s">
        <v>60</v>
      </c>
      <c r="E256" s="2" t="s">
        <v>61</v>
      </c>
      <c r="F256" s="2" t="s">
        <v>62</v>
      </c>
      <c r="G256" s="2" t="s">
        <v>63</v>
      </c>
      <c r="H256" s="2" t="s">
        <v>64</v>
      </c>
      <c r="I256" s="2" t="s">
        <v>67</v>
      </c>
      <c r="J256" s="2">
        <v>250</v>
      </c>
      <c r="K256" s="2">
        <v>357.5</v>
      </c>
      <c r="M256" s="2">
        <v>2021</v>
      </c>
      <c r="N256" s="2" t="s">
        <v>32</v>
      </c>
      <c r="O256" s="2" t="s">
        <v>27</v>
      </c>
      <c r="P256" s="2" t="s">
        <v>27</v>
      </c>
      <c r="Q256" s="2">
        <v>2</v>
      </c>
      <c r="R256" s="3">
        <v>6600</v>
      </c>
      <c r="S256" s="3">
        <v>7392</v>
      </c>
      <c r="T256" s="3">
        <v>1320</v>
      </c>
      <c r="U256" s="2" t="s">
        <v>40</v>
      </c>
    </row>
    <row r="257" spans="1:21" x14ac:dyDescent="0.3">
      <c r="A257" s="2" t="s">
        <v>59</v>
      </c>
      <c r="B257" s="2">
        <v>2020</v>
      </c>
      <c r="C257" s="2" t="s">
        <v>37</v>
      </c>
      <c r="D257" s="2" t="s">
        <v>60</v>
      </c>
      <c r="E257" s="2" t="s">
        <v>61</v>
      </c>
      <c r="F257" s="2" t="s">
        <v>62</v>
      </c>
      <c r="G257" s="2" t="s">
        <v>63</v>
      </c>
      <c r="H257" s="2" t="s">
        <v>64</v>
      </c>
      <c r="I257" s="2" t="s">
        <v>67</v>
      </c>
      <c r="J257" s="2">
        <v>178</v>
      </c>
      <c r="K257" s="2">
        <v>254.54</v>
      </c>
      <c r="M257" s="2">
        <v>2021</v>
      </c>
      <c r="N257" s="2" t="s">
        <v>33</v>
      </c>
      <c r="O257" s="2" t="s">
        <v>10</v>
      </c>
      <c r="P257" s="2" t="s">
        <v>11</v>
      </c>
      <c r="Q257" s="3">
        <v>3566</v>
      </c>
      <c r="R257" s="3">
        <v>4577</v>
      </c>
      <c r="S257" s="3">
        <v>5127</v>
      </c>
      <c r="T257" s="2">
        <v>915</v>
      </c>
      <c r="U257" s="2" t="s">
        <v>40</v>
      </c>
    </row>
    <row r="258" spans="1:21" x14ac:dyDescent="0.3">
      <c r="A258" s="2" t="s">
        <v>59</v>
      </c>
      <c r="B258" s="2">
        <v>2020</v>
      </c>
      <c r="C258" s="2" t="s">
        <v>37</v>
      </c>
      <c r="D258" s="2" t="s">
        <v>60</v>
      </c>
      <c r="E258" s="2" t="s">
        <v>61</v>
      </c>
      <c r="F258" s="2" t="s">
        <v>62</v>
      </c>
      <c r="G258" s="2" t="s">
        <v>63</v>
      </c>
      <c r="H258" s="2" t="s">
        <v>64</v>
      </c>
      <c r="I258" s="2" t="s">
        <v>67</v>
      </c>
      <c r="J258" s="2">
        <v>258</v>
      </c>
      <c r="K258" s="2">
        <v>526.24</v>
      </c>
      <c r="M258" s="2">
        <v>2021</v>
      </c>
      <c r="N258" s="2" t="s">
        <v>33</v>
      </c>
      <c r="O258" s="2" t="s">
        <v>10</v>
      </c>
      <c r="P258" s="2" t="s">
        <v>12</v>
      </c>
      <c r="Q258" s="3">
        <v>2498</v>
      </c>
      <c r="R258" s="3">
        <v>8000</v>
      </c>
      <c r="S258" s="3">
        <v>8960</v>
      </c>
      <c r="T258" s="3">
        <v>1600</v>
      </c>
      <c r="U258" s="2" t="s">
        <v>40</v>
      </c>
    </row>
    <row r="259" spans="1:21" x14ac:dyDescent="0.3">
      <c r="A259" s="2" t="s">
        <v>59</v>
      </c>
      <c r="B259" s="2">
        <v>2020</v>
      </c>
      <c r="C259" s="2" t="s">
        <v>37</v>
      </c>
      <c r="D259" s="2" t="s">
        <v>60</v>
      </c>
      <c r="E259" s="2" t="s">
        <v>61</v>
      </c>
      <c r="F259" s="2" t="s">
        <v>62</v>
      </c>
      <c r="G259" s="2" t="s">
        <v>63</v>
      </c>
      <c r="H259" s="2" t="s">
        <v>64</v>
      </c>
      <c r="I259" s="2" t="s">
        <v>67</v>
      </c>
      <c r="J259" s="2">
        <v>252</v>
      </c>
      <c r="K259" s="2">
        <v>526.24</v>
      </c>
      <c r="M259" s="2">
        <v>2021</v>
      </c>
      <c r="N259" s="2" t="s">
        <v>33</v>
      </c>
      <c r="O259" s="2" t="s">
        <v>13</v>
      </c>
      <c r="P259" s="2" t="s">
        <v>14</v>
      </c>
      <c r="Q259" s="3">
        <v>1245</v>
      </c>
      <c r="R259" s="3">
        <v>4577</v>
      </c>
      <c r="S259" s="3">
        <v>5126</v>
      </c>
      <c r="T259" s="2">
        <v>915</v>
      </c>
      <c r="U259" s="2" t="s">
        <v>40</v>
      </c>
    </row>
    <row r="260" spans="1:21" x14ac:dyDescent="0.3">
      <c r="A260" s="2" t="s">
        <v>59</v>
      </c>
      <c r="B260" s="2">
        <v>2020</v>
      </c>
      <c r="C260" s="2" t="s">
        <v>37</v>
      </c>
      <c r="D260" s="2" t="s">
        <v>60</v>
      </c>
      <c r="E260" s="2" t="s">
        <v>61</v>
      </c>
      <c r="F260" s="2" t="s">
        <v>62</v>
      </c>
      <c r="G260" s="2" t="s">
        <v>63</v>
      </c>
      <c r="H260" s="2" t="s">
        <v>64</v>
      </c>
      <c r="I260" s="2" t="s">
        <v>65</v>
      </c>
      <c r="J260" s="2">
        <v>246</v>
      </c>
      <c r="K260" s="2">
        <v>526.24</v>
      </c>
      <c r="M260" s="2">
        <v>2021</v>
      </c>
      <c r="N260" s="2" t="s">
        <v>33</v>
      </c>
      <c r="O260" s="2" t="s">
        <v>15</v>
      </c>
      <c r="P260" s="2" t="s">
        <v>16</v>
      </c>
      <c r="Q260" s="2">
        <v>644</v>
      </c>
      <c r="R260" s="3">
        <v>5744</v>
      </c>
      <c r="S260" s="3">
        <v>6433</v>
      </c>
      <c r="T260" s="3">
        <v>1149</v>
      </c>
      <c r="U260" s="2" t="s">
        <v>40</v>
      </c>
    </row>
    <row r="261" spans="1:21" x14ac:dyDescent="0.3">
      <c r="A261" s="2" t="s">
        <v>68</v>
      </c>
      <c r="B261" s="2">
        <v>2020</v>
      </c>
      <c r="C261" s="2" t="s">
        <v>37</v>
      </c>
      <c r="D261" s="2" t="s">
        <v>60</v>
      </c>
      <c r="E261" s="2" t="s">
        <v>61</v>
      </c>
      <c r="F261" s="2" t="s">
        <v>62</v>
      </c>
      <c r="G261" s="2" t="s">
        <v>63</v>
      </c>
      <c r="H261" s="2" t="s">
        <v>64</v>
      </c>
      <c r="I261" s="2" t="s">
        <v>67</v>
      </c>
      <c r="J261" s="2">
        <v>682</v>
      </c>
      <c r="K261" s="2">
        <v>975.26</v>
      </c>
      <c r="M261" s="2">
        <v>2021</v>
      </c>
      <c r="N261" s="2" t="s">
        <v>33</v>
      </c>
      <c r="O261" s="2" t="s">
        <v>17</v>
      </c>
      <c r="P261" s="2" t="s">
        <v>18</v>
      </c>
      <c r="Q261" s="2">
        <v>643</v>
      </c>
      <c r="R261" s="3">
        <v>7000</v>
      </c>
      <c r="S261" s="3">
        <v>7840</v>
      </c>
      <c r="T261" s="3">
        <v>1400</v>
      </c>
      <c r="U261" s="2" t="s">
        <v>40</v>
      </c>
    </row>
    <row r="262" spans="1:21" x14ac:dyDescent="0.3">
      <c r="A262" s="2" t="s">
        <v>66</v>
      </c>
      <c r="B262" s="2">
        <v>2020</v>
      </c>
      <c r="C262" s="2" t="s">
        <v>37</v>
      </c>
      <c r="D262" s="2" t="s">
        <v>60</v>
      </c>
      <c r="E262" s="2" t="s">
        <v>61</v>
      </c>
      <c r="F262" s="2" t="s">
        <v>62</v>
      </c>
      <c r="G262" s="2" t="s">
        <v>63</v>
      </c>
      <c r="H262" s="2" t="s">
        <v>64</v>
      </c>
      <c r="I262" s="2" t="s">
        <v>67</v>
      </c>
      <c r="J262" s="2">
        <v>715</v>
      </c>
      <c r="K262" s="2">
        <v>1022.45</v>
      </c>
      <c r="M262" s="2">
        <v>2021</v>
      </c>
      <c r="N262" s="2" t="s">
        <v>33</v>
      </c>
      <c r="O262" s="2" t="s">
        <v>15</v>
      </c>
      <c r="P262" s="2" t="s">
        <v>19</v>
      </c>
      <c r="Q262" s="2">
        <v>455</v>
      </c>
      <c r="R262" s="3">
        <v>4579</v>
      </c>
      <c r="S262" s="3">
        <v>5128</v>
      </c>
      <c r="T262" s="2">
        <v>916</v>
      </c>
      <c r="U262" s="2" t="s">
        <v>40</v>
      </c>
    </row>
    <row r="263" spans="1:21" x14ac:dyDescent="0.3">
      <c r="A263" s="2" t="s">
        <v>66</v>
      </c>
      <c r="B263" s="2">
        <v>2020</v>
      </c>
      <c r="C263" s="2" t="s">
        <v>37</v>
      </c>
      <c r="D263" s="2" t="s">
        <v>60</v>
      </c>
      <c r="E263" s="2" t="s">
        <v>61</v>
      </c>
      <c r="F263" s="2" t="s">
        <v>62</v>
      </c>
      <c r="G263" s="2" t="s">
        <v>63</v>
      </c>
      <c r="H263" s="2" t="s">
        <v>64</v>
      </c>
      <c r="I263" s="2" t="s">
        <v>67</v>
      </c>
      <c r="J263" s="2">
        <v>255</v>
      </c>
      <c r="K263" s="2">
        <v>364.65</v>
      </c>
      <c r="M263" s="2">
        <v>2021</v>
      </c>
      <c r="N263" s="2" t="s">
        <v>33</v>
      </c>
      <c r="O263" s="2" t="s">
        <v>17</v>
      </c>
      <c r="P263" s="2" t="s">
        <v>41</v>
      </c>
      <c r="Q263" s="2">
        <v>345</v>
      </c>
      <c r="R263" s="3">
        <v>7000</v>
      </c>
      <c r="S263" s="3">
        <v>7840</v>
      </c>
      <c r="T263" s="3">
        <v>1400</v>
      </c>
      <c r="U263" s="2" t="s">
        <v>40</v>
      </c>
    </row>
    <row r="264" spans="1:21" x14ac:dyDescent="0.3">
      <c r="A264" s="2" t="s">
        <v>66</v>
      </c>
      <c r="B264" s="2">
        <v>2020</v>
      </c>
      <c r="C264" s="2" t="s">
        <v>37</v>
      </c>
      <c r="D264" s="2" t="s">
        <v>60</v>
      </c>
      <c r="E264" s="2" t="s">
        <v>61</v>
      </c>
      <c r="F264" s="2" t="s">
        <v>62</v>
      </c>
      <c r="G264" s="2" t="s">
        <v>63</v>
      </c>
      <c r="H264" s="2" t="s">
        <v>64</v>
      </c>
      <c r="I264" s="2" t="s">
        <v>67</v>
      </c>
      <c r="J264" s="2">
        <v>249</v>
      </c>
      <c r="K264" s="2">
        <v>356.07</v>
      </c>
      <c r="M264" s="2">
        <v>2021</v>
      </c>
      <c r="N264" s="2" t="s">
        <v>33</v>
      </c>
      <c r="O264" s="2" t="s">
        <v>13</v>
      </c>
      <c r="P264" s="2" t="s">
        <v>20</v>
      </c>
      <c r="Q264" s="2">
        <v>122</v>
      </c>
      <c r="R264" s="2">
        <v>100</v>
      </c>
      <c r="S264" s="2">
        <v>112</v>
      </c>
      <c r="T264" s="2">
        <v>20</v>
      </c>
      <c r="U264" s="2" t="s">
        <v>40</v>
      </c>
    </row>
    <row r="265" spans="1:21" x14ac:dyDescent="0.3">
      <c r="A265" s="2" t="s">
        <v>59</v>
      </c>
      <c r="B265" s="2">
        <v>2020</v>
      </c>
      <c r="C265" s="2" t="s">
        <v>37</v>
      </c>
      <c r="D265" s="2" t="s">
        <v>60</v>
      </c>
      <c r="E265" s="2" t="s">
        <v>61</v>
      </c>
      <c r="F265" s="2" t="s">
        <v>62</v>
      </c>
      <c r="G265" s="2" t="s">
        <v>63</v>
      </c>
      <c r="H265" s="2" t="s">
        <v>64</v>
      </c>
      <c r="I265" s="2" t="s">
        <v>65</v>
      </c>
      <c r="J265" s="2">
        <v>243</v>
      </c>
      <c r="K265" s="2">
        <v>347.49</v>
      </c>
      <c r="M265" s="2">
        <v>2021</v>
      </c>
      <c r="N265" s="2" t="s">
        <v>33</v>
      </c>
      <c r="O265" s="2" t="s">
        <v>21</v>
      </c>
      <c r="P265" s="2" t="s">
        <v>22</v>
      </c>
      <c r="Q265" s="2">
        <v>78</v>
      </c>
      <c r="R265" s="3">
        <v>4577</v>
      </c>
      <c r="S265" s="3">
        <v>5126</v>
      </c>
      <c r="T265" s="2">
        <v>915</v>
      </c>
      <c r="U265" s="2" t="s">
        <v>40</v>
      </c>
    </row>
    <row r="266" spans="1:21" x14ac:dyDescent="0.3">
      <c r="A266" s="2" t="s">
        <v>59</v>
      </c>
      <c r="B266" s="2">
        <v>2020</v>
      </c>
      <c r="C266" s="2" t="s">
        <v>37</v>
      </c>
      <c r="D266" s="2" t="s">
        <v>60</v>
      </c>
      <c r="E266" s="2" t="s">
        <v>61</v>
      </c>
      <c r="F266" s="2" t="s">
        <v>62</v>
      </c>
      <c r="G266" s="2" t="s">
        <v>63</v>
      </c>
      <c r="H266" s="2" t="s">
        <v>64</v>
      </c>
      <c r="I266" s="2" t="s">
        <v>67</v>
      </c>
      <c r="J266" s="2">
        <v>755</v>
      </c>
      <c r="K266" s="2">
        <v>526.24</v>
      </c>
      <c r="M266" s="2">
        <v>2021</v>
      </c>
      <c r="N266" s="2" t="s">
        <v>33</v>
      </c>
      <c r="O266" s="2" t="s">
        <v>21</v>
      </c>
      <c r="P266" s="2" t="s">
        <v>23</v>
      </c>
      <c r="Q266" s="3">
        <v>5035</v>
      </c>
      <c r="R266" s="3">
        <v>4577</v>
      </c>
      <c r="S266" s="3">
        <v>5126</v>
      </c>
      <c r="T266" s="2">
        <v>915</v>
      </c>
      <c r="U266" s="2" t="s">
        <v>40</v>
      </c>
    </row>
    <row r="267" spans="1:21" x14ac:dyDescent="0.3">
      <c r="A267" s="2" t="s">
        <v>68</v>
      </c>
      <c r="B267" s="2">
        <v>2020</v>
      </c>
      <c r="C267" s="2" t="s">
        <v>37</v>
      </c>
      <c r="D267" s="2" t="s">
        <v>60</v>
      </c>
      <c r="E267" s="2" t="s">
        <v>61</v>
      </c>
      <c r="F267" s="2" t="s">
        <v>62</v>
      </c>
      <c r="G267" s="2" t="s">
        <v>63</v>
      </c>
      <c r="H267" s="2" t="s">
        <v>64</v>
      </c>
      <c r="I267" s="2" t="s">
        <v>67</v>
      </c>
      <c r="J267" s="2">
        <v>808</v>
      </c>
      <c r="K267" s="2">
        <v>526.24</v>
      </c>
      <c r="M267" s="2">
        <v>2021</v>
      </c>
      <c r="N267" s="2" t="s">
        <v>33</v>
      </c>
      <c r="O267" s="2" t="s">
        <v>21</v>
      </c>
      <c r="P267" s="2" t="s">
        <v>24</v>
      </c>
      <c r="Q267" s="2">
        <v>220</v>
      </c>
      <c r="R267" s="2">
        <v>200</v>
      </c>
      <c r="S267" s="2">
        <v>224</v>
      </c>
      <c r="T267" s="2">
        <v>40</v>
      </c>
      <c r="U267" s="2" t="s">
        <v>40</v>
      </c>
    </row>
    <row r="268" spans="1:21" x14ac:dyDescent="0.3">
      <c r="A268" s="2" t="s">
        <v>59</v>
      </c>
      <c r="B268" s="2">
        <v>2020</v>
      </c>
      <c r="C268" s="2" t="s">
        <v>37</v>
      </c>
      <c r="D268" s="2" t="s">
        <v>60</v>
      </c>
      <c r="E268" s="2" t="s">
        <v>61</v>
      </c>
      <c r="F268" s="2" t="s">
        <v>62</v>
      </c>
      <c r="G268" s="2" t="s">
        <v>63</v>
      </c>
      <c r="H268" s="2" t="s">
        <v>64</v>
      </c>
      <c r="I268" s="2" t="s">
        <v>67</v>
      </c>
      <c r="J268" s="2">
        <v>205</v>
      </c>
      <c r="K268" s="2">
        <v>293.14999999999998</v>
      </c>
      <c r="M268" s="2">
        <v>2021</v>
      </c>
      <c r="N268" s="2" t="s">
        <v>33</v>
      </c>
      <c r="O268" s="2" t="s">
        <v>21</v>
      </c>
      <c r="P268" s="2" t="s">
        <v>25</v>
      </c>
      <c r="Q268" s="3">
        <v>5034</v>
      </c>
      <c r="R268" s="3">
        <v>4577</v>
      </c>
      <c r="S268" s="3">
        <v>5126</v>
      </c>
      <c r="T268" s="2">
        <v>915</v>
      </c>
      <c r="U268" s="2" t="s">
        <v>40</v>
      </c>
    </row>
    <row r="269" spans="1:21" x14ac:dyDescent="0.3">
      <c r="A269" s="2" t="s">
        <v>59</v>
      </c>
      <c r="B269" s="2">
        <v>2020</v>
      </c>
      <c r="C269" s="2" t="s">
        <v>37</v>
      </c>
      <c r="D269" s="2" t="s">
        <v>60</v>
      </c>
      <c r="E269" s="2" t="s">
        <v>61</v>
      </c>
      <c r="F269" s="2" t="s">
        <v>62</v>
      </c>
      <c r="G269" s="2" t="s">
        <v>63</v>
      </c>
      <c r="H269" s="2" t="s">
        <v>64</v>
      </c>
      <c r="I269" s="2" t="s">
        <v>67</v>
      </c>
      <c r="J269" s="2">
        <v>253</v>
      </c>
      <c r="K269" s="2">
        <v>361.79</v>
      </c>
      <c r="M269" s="2">
        <v>2021</v>
      </c>
      <c r="N269" s="2" t="s">
        <v>33</v>
      </c>
      <c r="O269" s="2" t="s">
        <v>13</v>
      </c>
      <c r="P269" s="2" t="s">
        <v>26</v>
      </c>
      <c r="Q269" s="2">
        <v>220</v>
      </c>
      <c r="R269" s="2">
        <v>200</v>
      </c>
      <c r="S269" s="2">
        <v>224</v>
      </c>
      <c r="T269" s="2">
        <v>40</v>
      </c>
      <c r="U269" s="2" t="s">
        <v>40</v>
      </c>
    </row>
    <row r="270" spans="1:21" x14ac:dyDescent="0.3">
      <c r="A270" s="2" t="s">
        <v>70</v>
      </c>
      <c r="B270" s="2">
        <v>2020</v>
      </c>
      <c r="C270" s="2" t="s">
        <v>37</v>
      </c>
      <c r="D270" s="2" t="s">
        <v>60</v>
      </c>
      <c r="E270" s="2" t="s">
        <v>61</v>
      </c>
      <c r="F270" s="2" t="s">
        <v>62</v>
      </c>
      <c r="G270" s="2" t="s">
        <v>63</v>
      </c>
      <c r="H270" s="2" t="s">
        <v>64</v>
      </c>
      <c r="I270" s="2" t="s">
        <v>67</v>
      </c>
      <c r="J270" s="2">
        <v>175</v>
      </c>
      <c r="K270" s="2">
        <v>250.25</v>
      </c>
      <c r="M270" s="2">
        <v>2021</v>
      </c>
      <c r="N270" s="2" t="s">
        <v>33</v>
      </c>
      <c r="O270" s="2" t="s">
        <v>27</v>
      </c>
      <c r="P270" s="2" t="s">
        <v>27</v>
      </c>
      <c r="Q270" s="3">
        <v>7260</v>
      </c>
      <c r="R270" s="3">
        <v>6600</v>
      </c>
      <c r="S270" s="3">
        <v>7392</v>
      </c>
      <c r="T270" s="3">
        <v>1320</v>
      </c>
      <c r="U270" s="2" t="s">
        <v>40</v>
      </c>
    </row>
    <row r="271" spans="1:21" x14ac:dyDescent="0.3">
      <c r="A271" s="2" t="s">
        <v>69</v>
      </c>
      <c r="B271" s="2">
        <v>2020</v>
      </c>
      <c r="C271" s="2" t="s">
        <v>37</v>
      </c>
      <c r="D271" s="2" t="s">
        <v>60</v>
      </c>
      <c r="E271" s="2" t="s">
        <v>61</v>
      </c>
      <c r="F271" s="2" t="s">
        <v>62</v>
      </c>
      <c r="G271" s="2" t="s">
        <v>63</v>
      </c>
      <c r="H271" s="2" t="s">
        <v>64</v>
      </c>
      <c r="I271" s="2" t="s">
        <v>65</v>
      </c>
      <c r="J271" s="2">
        <v>257</v>
      </c>
      <c r="K271" s="2">
        <v>367.51</v>
      </c>
      <c r="M271" s="2">
        <v>2021</v>
      </c>
      <c r="N271" s="2" t="s">
        <v>33</v>
      </c>
      <c r="O271" s="2" t="s">
        <v>21</v>
      </c>
      <c r="P271" s="2" t="s">
        <v>28</v>
      </c>
      <c r="Q271" s="3">
        <v>5035</v>
      </c>
      <c r="R271" s="3">
        <v>4577</v>
      </c>
      <c r="S271" s="3">
        <v>5127</v>
      </c>
      <c r="T271" s="2">
        <v>915</v>
      </c>
      <c r="U271" s="2" t="s">
        <v>40</v>
      </c>
    </row>
    <row r="272" spans="1:21" x14ac:dyDescent="0.3">
      <c r="A272" s="2" t="s">
        <v>69</v>
      </c>
      <c r="B272" s="2">
        <v>2020</v>
      </c>
      <c r="C272" s="2" t="s">
        <v>37</v>
      </c>
      <c r="D272" s="2" t="s">
        <v>60</v>
      </c>
      <c r="E272" s="2" t="s">
        <v>61</v>
      </c>
      <c r="F272" s="2" t="s">
        <v>62</v>
      </c>
      <c r="G272" s="2" t="s">
        <v>63</v>
      </c>
      <c r="H272" s="2" t="s">
        <v>64</v>
      </c>
      <c r="I272" s="2" t="s">
        <v>65</v>
      </c>
      <c r="J272" s="2">
        <v>251</v>
      </c>
      <c r="K272" s="2">
        <v>358.93</v>
      </c>
      <c r="M272" s="2">
        <v>2021</v>
      </c>
      <c r="N272" s="2" t="s">
        <v>34</v>
      </c>
      <c r="O272" s="2" t="s">
        <v>10</v>
      </c>
      <c r="P272" s="2" t="s">
        <v>11</v>
      </c>
      <c r="Q272" s="3">
        <v>5035</v>
      </c>
      <c r="R272" s="3">
        <v>4577</v>
      </c>
      <c r="S272" s="3">
        <v>5127</v>
      </c>
      <c r="T272" s="2">
        <v>915</v>
      </c>
      <c r="U272" s="2" t="s">
        <v>40</v>
      </c>
    </row>
    <row r="273" spans="1:21" x14ac:dyDescent="0.3">
      <c r="A273" s="2" t="s">
        <v>66</v>
      </c>
      <c r="B273" s="2">
        <v>2020</v>
      </c>
      <c r="C273" s="2" t="s">
        <v>37</v>
      </c>
      <c r="D273" s="2" t="s">
        <v>60</v>
      </c>
      <c r="E273" s="2" t="s">
        <v>61</v>
      </c>
      <c r="F273" s="2" t="s">
        <v>62</v>
      </c>
      <c r="G273" s="2" t="s">
        <v>63</v>
      </c>
      <c r="H273" s="2" t="s">
        <v>64</v>
      </c>
      <c r="I273" s="2" t="s">
        <v>65</v>
      </c>
      <c r="J273" s="2">
        <v>245</v>
      </c>
      <c r="K273" s="2">
        <v>350.35</v>
      </c>
      <c r="M273" s="2">
        <v>2021</v>
      </c>
      <c r="N273" s="2" t="s">
        <v>34</v>
      </c>
      <c r="O273" s="2" t="s">
        <v>10</v>
      </c>
      <c r="P273" s="2" t="s">
        <v>12</v>
      </c>
      <c r="Q273" s="3">
        <v>8800</v>
      </c>
      <c r="R273" s="3">
        <v>8000</v>
      </c>
      <c r="S273" s="3">
        <v>8960</v>
      </c>
      <c r="T273" s="3">
        <v>1600</v>
      </c>
      <c r="U273" s="2" t="s">
        <v>40</v>
      </c>
    </row>
    <row r="274" spans="1:21" x14ac:dyDescent="0.3">
      <c r="A274" s="2" t="s">
        <v>68</v>
      </c>
      <c r="B274" s="2">
        <v>2020</v>
      </c>
      <c r="C274" s="2" t="s">
        <v>37</v>
      </c>
      <c r="D274" s="2" t="s">
        <v>60</v>
      </c>
      <c r="E274" s="2" t="s">
        <v>61</v>
      </c>
      <c r="F274" s="2" t="s">
        <v>62</v>
      </c>
      <c r="G274" s="2" t="s">
        <v>63</v>
      </c>
      <c r="H274" s="2" t="s">
        <v>64</v>
      </c>
      <c r="I274" s="2" t="s">
        <v>67</v>
      </c>
      <c r="J274" s="2">
        <v>203</v>
      </c>
      <c r="K274" s="2">
        <v>290.29000000000002</v>
      </c>
      <c r="M274" s="2">
        <v>2021</v>
      </c>
      <c r="N274" s="2" t="s">
        <v>34</v>
      </c>
      <c r="O274" s="2" t="s">
        <v>13</v>
      </c>
      <c r="P274" s="2" t="s">
        <v>14</v>
      </c>
      <c r="Q274" s="3">
        <v>5035</v>
      </c>
      <c r="R274" s="3">
        <v>4577</v>
      </c>
      <c r="S274" s="3">
        <v>5126</v>
      </c>
      <c r="T274" s="2">
        <v>915</v>
      </c>
      <c r="U274" s="2" t="s">
        <v>40</v>
      </c>
    </row>
    <row r="275" spans="1:21" x14ac:dyDescent="0.3">
      <c r="A275" s="2" t="s">
        <v>59</v>
      </c>
      <c r="B275" s="2">
        <v>2020</v>
      </c>
      <c r="C275" s="2" t="s">
        <v>37</v>
      </c>
      <c r="D275" s="2" t="s">
        <v>60</v>
      </c>
      <c r="E275" s="2" t="s">
        <v>61</v>
      </c>
      <c r="F275" s="2" t="s">
        <v>62</v>
      </c>
      <c r="G275" s="2" t="s">
        <v>63</v>
      </c>
      <c r="H275" s="2" t="s">
        <v>64</v>
      </c>
      <c r="I275" s="2" t="s">
        <v>67</v>
      </c>
      <c r="J275" s="2">
        <v>251</v>
      </c>
      <c r="K275" s="2">
        <v>358.93</v>
      </c>
      <c r="M275" s="2">
        <v>2021</v>
      </c>
      <c r="N275" s="2" t="s">
        <v>34</v>
      </c>
      <c r="O275" s="2" t="s">
        <v>15</v>
      </c>
      <c r="P275" s="2" t="s">
        <v>16</v>
      </c>
      <c r="Q275" s="2">
        <v>644</v>
      </c>
      <c r="R275" s="3">
        <v>5744</v>
      </c>
      <c r="S275" s="3">
        <v>6433</v>
      </c>
      <c r="T275" s="3">
        <v>1149</v>
      </c>
      <c r="U275" s="2" t="s">
        <v>40</v>
      </c>
    </row>
    <row r="276" spans="1:21" x14ac:dyDescent="0.3">
      <c r="A276" s="2" t="s">
        <v>66</v>
      </c>
      <c r="B276" s="2">
        <v>2020</v>
      </c>
      <c r="C276" s="2" t="s">
        <v>37</v>
      </c>
      <c r="D276" s="2" t="s">
        <v>60</v>
      </c>
      <c r="E276" s="2" t="s">
        <v>61</v>
      </c>
      <c r="F276" s="2" t="s">
        <v>62</v>
      </c>
      <c r="G276" s="2" t="s">
        <v>63</v>
      </c>
      <c r="H276" s="2" t="s">
        <v>64</v>
      </c>
      <c r="I276" s="2" t="s">
        <v>67</v>
      </c>
      <c r="J276" s="2">
        <v>777</v>
      </c>
      <c r="K276" s="2">
        <v>1111.1099999999999</v>
      </c>
      <c r="M276" s="2">
        <v>2021</v>
      </c>
      <c r="N276" s="2" t="s">
        <v>34</v>
      </c>
      <c r="O276" s="2" t="s">
        <v>17</v>
      </c>
      <c r="P276" s="2" t="s">
        <v>18</v>
      </c>
      <c r="Q276" s="2">
        <v>643</v>
      </c>
      <c r="R276" s="3">
        <v>7000</v>
      </c>
      <c r="S276" s="3">
        <v>7840</v>
      </c>
      <c r="T276" s="3">
        <v>1400</v>
      </c>
      <c r="U276" s="2" t="s">
        <v>40</v>
      </c>
    </row>
    <row r="277" spans="1:21" x14ac:dyDescent="0.3">
      <c r="A277" s="2" t="s">
        <v>59</v>
      </c>
      <c r="B277" s="2">
        <v>2020</v>
      </c>
      <c r="C277" s="2" t="s">
        <v>36</v>
      </c>
      <c r="D277" s="2" t="s">
        <v>60</v>
      </c>
      <c r="E277" s="2" t="s">
        <v>61</v>
      </c>
      <c r="F277" s="2" t="s">
        <v>62</v>
      </c>
      <c r="G277" s="2" t="s">
        <v>63</v>
      </c>
      <c r="H277" s="2" t="s">
        <v>64</v>
      </c>
      <c r="I277" s="2" t="s">
        <v>65</v>
      </c>
      <c r="J277" s="2">
        <v>272</v>
      </c>
      <c r="K277" s="2">
        <v>526.24</v>
      </c>
      <c r="M277" s="2">
        <v>2021</v>
      </c>
      <c r="N277" s="2" t="s">
        <v>34</v>
      </c>
      <c r="O277" s="2" t="s">
        <v>15</v>
      </c>
      <c r="P277" s="2" t="s">
        <v>19</v>
      </c>
      <c r="Q277" s="2">
        <v>455</v>
      </c>
      <c r="R277" s="3">
        <v>4579</v>
      </c>
      <c r="S277" s="3">
        <v>5128</v>
      </c>
      <c r="T277" s="2">
        <v>916</v>
      </c>
      <c r="U277" s="2" t="s">
        <v>40</v>
      </c>
    </row>
    <row r="278" spans="1:21" x14ac:dyDescent="0.3">
      <c r="A278" s="2" t="s">
        <v>59</v>
      </c>
      <c r="B278" s="2">
        <v>2020</v>
      </c>
      <c r="C278" s="2" t="s">
        <v>36</v>
      </c>
      <c r="D278" s="2" t="s">
        <v>60</v>
      </c>
      <c r="E278" s="2" t="s">
        <v>61</v>
      </c>
      <c r="F278" s="2" t="s">
        <v>62</v>
      </c>
      <c r="G278" s="2" t="s">
        <v>63</v>
      </c>
      <c r="H278" s="2" t="s">
        <v>64</v>
      </c>
      <c r="I278" s="2" t="s">
        <v>65</v>
      </c>
      <c r="J278" s="2">
        <v>266</v>
      </c>
      <c r="K278" s="2">
        <v>526.24</v>
      </c>
      <c r="M278" s="2">
        <v>2021</v>
      </c>
      <c r="N278" s="2" t="s">
        <v>34</v>
      </c>
      <c r="O278" s="2" t="s">
        <v>17</v>
      </c>
      <c r="P278" s="2" t="s">
        <v>41</v>
      </c>
      <c r="Q278" s="2">
        <v>345</v>
      </c>
      <c r="R278" s="3">
        <v>7000</v>
      </c>
      <c r="S278" s="3">
        <v>7840</v>
      </c>
      <c r="T278" s="3">
        <v>1400</v>
      </c>
      <c r="U278" s="2" t="s">
        <v>40</v>
      </c>
    </row>
    <row r="279" spans="1:21" x14ac:dyDescent="0.3">
      <c r="A279" s="2" t="s">
        <v>59</v>
      </c>
      <c r="B279" s="2">
        <v>2020</v>
      </c>
      <c r="C279" s="2" t="s">
        <v>36</v>
      </c>
      <c r="D279" s="2" t="s">
        <v>60</v>
      </c>
      <c r="E279" s="2" t="s">
        <v>61</v>
      </c>
      <c r="F279" s="2" t="s">
        <v>62</v>
      </c>
      <c r="G279" s="2" t="s">
        <v>63</v>
      </c>
      <c r="H279" s="2" t="s">
        <v>64</v>
      </c>
      <c r="I279" s="2" t="s">
        <v>65</v>
      </c>
      <c r="J279" s="2">
        <v>260</v>
      </c>
      <c r="K279" s="2">
        <v>526.24</v>
      </c>
      <c r="M279" s="2">
        <v>2021</v>
      </c>
      <c r="N279" s="2" t="s">
        <v>34</v>
      </c>
      <c r="O279" s="2" t="s">
        <v>13</v>
      </c>
      <c r="P279" s="2" t="s">
        <v>20</v>
      </c>
      <c r="Q279" s="2">
        <v>122</v>
      </c>
      <c r="R279" s="2">
        <v>100</v>
      </c>
      <c r="S279" s="2">
        <v>112</v>
      </c>
      <c r="T279" s="2">
        <v>20</v>
      </c>
      <c r="U279" s="2" t="s">
        <v>40</v>
      </c>
    </row>
    <row r="280" spans="1:21" x14ac:dyDescent="0.3">
      <c r="A280" s="2" t="s">
        <v>68</v>
      </c>
      <c r="B280" s="2">
        <v>2020</v>
      </c>
      <c r="C280" s="2" t="s">
        <v>36</v>
      </c>
      <c r="D280" s="2" t="s">
        <v>60</v>
      </c>
      <c r="E280" s="2" t="s">
        <v>61</v>
      </c>
      <c r="F280" s="2" t="s">
        <v>62</v>
      </c>
      <c r="G280" s="2" t="s">
        <v>63</v>
      </c>
      <c r="H280" s="2" t="s">
        <v>64</v>
      </c>
      <c r="I280" s="2" t="s">
        <v>67</v>
      </c>
      <c r="J280" s="2">
        <v>254</v>
      </c>
      <c r="K280" s="2">
        <v>363.22</v>
      </c>
      <c r="M280" s="2">
        <v>2021</v>
      </c>
      <c r="N280" s="2" t="s">
        <v>34</v>
      </c>
      <c r="O280" s="2" t="s">
        <v>21</v>
      </c>
      <c r="P280" s="2" t="s">
        <v>22</v>
      </c>
      <c r="Q280" s="2">
        <v>78</v>
      </c>
      <c r="R280" s="3">
        <v>4577</v>
      </c>
      <c r="S280" s="3">
        <v>5126</v>
      </c>
      <c r="T280" s="2">
        <v>915</v>
      </c>
      <c r="U280" s="2" t="s">
        <v>40</v>
      </c>
    </row>
    <row r="281" spans="1:21" x14ac:dyDescent="0.3">
      <c r="A281" s="2" t="s">
        <v>59</v>
      </c>
      <c r="B281" s="2">
        <v>2020</v>
      </c>
      <c r="C281" s="2" t="s">
        <v>36</v>
      </c>
      <c r="D281" s="2" t="s">
        <v>60</v>
      </c>
      <c r="E281" s="2" t="s">
        <v>61</v>
      </c>
      <c r="F281" s="2" t="s">
        <v>62</v>
      </c>
      <c r="G281" s="2" t="s">
        <v>63</v>
      </c>
      <c r="H281" s="2" t="s">
        <v>64</v>
      </c>
      <c r="I281" s="2" t="s">
        <v>67</v>
      </c>
      <c r="J281" s="2">
        <v>182</v>
      </c>
      <c r="K281" s="2">
        <v>260.26</v>
      </c>
      <c r="M281" s="2">
        <v>2021</v>
      </c>
      <c r="N281" s="2" t="s">
        <v>34</v>
      </c>
      <c r="O281" s="2" t="s">
        <v>21</v>
      </c>
      <c r="P281" s="2" t="s">
        <v>23</v>
      </c>
      <c r="Q281" s="2">
        <v>76</v>
      </c>
      <c r="R281" s="3">
        <v>4577</v>
      </c>
      <c r="S281" s="3">
        <v>5126</v>
      </c>
      <c r="T281" s="2">
        <v>915</v>
      </c>
      <c r="U281" s="2" t="s">
        <v>40</v>
      </c>
    </row>
    <row r="282" spans="1:21" x14ac:dyDescent="0.3">
      <c r="A282" s="2" t="s">
        <v>69</v>
      </c>
      <c r="B282" s="2">
        <v>2020</v>
      </c>
      <c r="C282" s="2" t="s">
        <v>36</v>
      </c>
      <c r="D282" s="2" t="s">
        <v>60</v>
      </c>
      <c r="E282" s="2" t="s">
        <v>61</v>
      </c>
      <c r="F282" s="2" t="s">
        <v>62</v>
      </c>
      <c r="G282" s="2" t="s">
        <v>63</v>
      </c>
      <c r="H282" s="2" t="s">
        <v>64</v>
      </c>
      <c r="I282" s="2" t="s">
        <v>67</v>
      </c>
      <c r="J282" s="2">
        <v>208</v>
      </c>
      <c r="K282" s="2">
        <v>297.44</v>
      </c>
      <c r="M282" s="2">
        <v>2021</v>
      </c>
      <c r="N282" s="2" t="s">
        <v>34</v>
      </c>
      <c r="O282" s="2" t="s">
        <v>21</v>
      </c>
      <c r="P282" s="2" t="s">
        <v>24</v>
      </c>
      <c r="Q282" s="2">
        <v>46</v>
      </c>
      <c r="R282" s="2">
        <v>200</v>
      </c>
      <c r="S282" s="2">
        <v>224</v>
      </c>
      <c r="T282" s="2">
        <v>40</v>
      </c>
      <c r="U282" s="2" t="s">
        <v>40</v>
      </c>
    </row>
    <row r="283" spans="1:21" x14ac:dyDescent="0.3">
      <c r="A283" s="2" t="s">
        <v>69</v>
      </c>
      <c r="B283" s="2">
        <v>2020</v>
      </c>
      <c r="C283" s="2" t="s">
        <v>36</v>
      </c>
      <c r="D283" s="2" t="s">
        <v>60</v>
      </c>
      <c r="E283" s="2" t="s">
        <v>61</v>
      </c>
      <c r="F283" s="2" t="s">
        <v>62</v>
      </c>
      <c r="G283" s="2" t="s">
        <v>63</v>
      </c>
      <c r="H283" s="2" t="s">
        <v>64</v>
      </c>
      <c r="I283" s="2" t="s">
        <v>67</v>
      </c>
      <c r="J283" s="2">
        <v>256</v>
      </c>
      <c r="K283" s="2">
        <v>366.08</v>
      </c>
      <c r="M283" s="2">
        <v>2021</v>
      </c>
      <c r="N283" s="2" t="s">
        <v>34</v>
      </c>
      <c r="O283" s="2" t="s">
        <v>21</v>
      </c>
      <c r="P283" s="2" t="s">
        <v>25</v>
      </c>
      <c r="Q283" s="2">
        <v>34</v>
      </c>
      <c r="R283" s="3">
        <v>4577</v>
      </c>
      <c r="S283" s="3">
        <v>5126</v>
      </c>
      <c r="T283" s="2">
        <v>915</v>
      </c>
      <c r="U283" s="2" t="s">
        <v>40</v>
      </c>
    </row>
    <row r="284" spans="1:21" x14ac:dyDescent="0.3">
      <c r="A284" s="2" t="s">
        <v>68</v>
      </c>
      <c r="B284" s="2">
        <v>2020</v>
      </c>
      <c r="C284" s="2" t="s">
        <v>36</v>
      </c>
      <c r="D284" s="2" t="s">
        <v>60</v>
      </c>
      <c r="E284" s="2" t="s">
        <v>61</v>
      </c>
      <c r="F284" s="2" t="s">
        <v>62</v>
      </c>
      <c r="G284" s="2" t="s">
        <v>63</v>
      </c>
      <c r="H284" s="2" t="s">
        <v>64</v>
      </c>
      <c r="I284" s="2" t="s">
        <v>67</v>
      </c>
      <c r="J284" s="2">
        <v>184</v>
      </c>
      <c r="K284" s="2">
        <v>263.12</v>
      </c>
      <c r="M284" s="2">
        <v>2021</v>
      </c>
      <c r="N284" s="2" t="s">
        <v>34</v>
      </c>
      <c r="O284" s="2" t="s">
        <v>13</v>
      </c>
      <c r="P284" s="2" t="s">
        <v>26</v>
      </c>
      <c r="Q284" s="2">
        <v>7</v>
      </c>
      <c r="R284" s="2">
        <v>200</v>
      </c>
      <c r="S284" s="2">
        <v>224</v>
      </c>
      <c r="T284" s="2">
        <v>40</v>
      </c>
      <c r="U284" s="2" t="s">
        <v>40</v>
      </c>
    </row>
    <row r="285" spans="1:21" x14ac:dyDescent="0.3">
      <c r="A285" s="2" t="s">
        <v>70</v>
      </c>
      <c r="B285" s="2">
        <v>2020</v>
      </c>
      <c r="C285" s="2" t="s">
        <v>36</v>
      </c>
      <c r="D285" s="2" t="s">
        <v>60</v>
      </c>
      <c r="E285" s="2" t="s">
        <v>61</v>
      </c>
      <c r="F285" s="2" t="s">
        <v>62</v>
      </c>
      <c r="G285" s="2" t="s">
        <v>63</v>
      </c>
      <c r="H285" s="2" t="s">
        <v>64</v>
      </c>
      <c r="I285" s="2" t="s">
        <v>67</v>
      </c>
      <c r="J285" s="2">
        <v>270</v>
      </c>
      <c r="K285" s="2">
        <v>526.24</v>
      </c>
      <c r="M285" s="2">
        <v>2021</v>
      </c>
      <c r="N285" s="2" t="s">
        <v>34</v>
      </c>
      <c r="O285" s="2" t="s">
        <v>21</v>
      </c>
      <c r="P285" s="2" t="s">
        <v>28</v>
      </c>
      <c r="Q285" s="2">
        <v>3</v>
      </c>
      <c r="R285" s="3">
        <v>4577</v>
      </c>
      <c r="S285" s="3">
        <v>5127</v>
      </c>
      <c r="T285" s="2">
        <v>915</v>
      </c>
      <c r="U285" s="2" t="s">
        <v>40</v>
      </c>
    </row>
    <row r="286" spans="1:21" x14ac:dyDescent="0.3">
      <c r="A286" s="2" t="s">
        <v>59</v>
      </c>
      <c r="B286" s="2">
        <v>2020</v>
      </c>
      <c r="C286" s="2" t="s">
        <v>36</v>
      </c>
      <c r="D286" s="2" t="s">
        <v>60</v>
      </c>
      <c r="E286" s="2" t="s">
        <v>61</v>
      </c>
      <c r="F286" s="2" t="s">
        <v>62</v>
      </c>
      <c r="G286" s="2" t="s">
        <v>63</v>
      </c>
      <c r="H286" s="2" t="s">
        <v>64</v>
      </c>
      <c r="I286" s="2" t="s">
        <v>67</v>
      </c>
      <c r="J286" s="2">
        <v>264</v>
      </c>
      <c r="K286" s="2">
        <v>526.24</v>
      </c>
      <c r="M286" s="2">
        <v>2021</v>
      </c>
      <c r="N286" s="2" t="s">
        <v>34</v>
      </c>
      <c r="O286" s="2" t="s">
        <v>27</v>
      </c>
      <c r="P286" s="2" t="s">
        <v>27</v>
      </c>
      <c r="Q286" s="2">
        <v>2</v>
      </c>
      <c r="R286" s="3">
        <v>6600</v>
      </c>
      <c r="S286" s="3">
        <v>7392</v>
      </c>
      <c r="T286" s="3">
        <v>1320</v>
      </c>
      <c r="U286" s="2" t="s">
        <v>40</v>
      </c>
    </row>
    <row r="287" spans="1:21" x14ac:dyDescent="0.3">
      <c r="A287" s="2" t="s">
        <v>69</v>
      </c>
      <c r="B287" s="2">
        <v>2020</v>
      </c>
      <c r="C287" s="2" t="s">
        <v>36</v>
      </c>
      <c r="D287" s="2" t="s">
        <v>60</v>
      </c>
      <c r="E287" s="2" t="s">
        <v>61</v>
      </c>
      <c r="F287" s="2" t="s">
        <v>62</v>
      </c>
      <c r="G287" s="2" t="s">
        <v>63</v>
      </c>
      <c r="H287" s="2" t="s">
        <v>64</v>
      </c>
      <c r="I287" s="2" t="s">
        <v>67</v>
      </c>
      <c r="J287" s="2">
        <v>681</v>
      </c>
      <c r="K287" s="2">
        <v>973.83</v>
      </c>
      <c r="M287" s="2">
        <v>2021</v>
      </c>
      <c r="N287" s="2" t="s">
        <v>35</v>
      </c>
      <c r="O287" s="2" t="s">
        <v>10</v>
      </c>
      <c r="P287" s="2" t="s">
        <v>11</v>
      </c>
      <c r="Q287" s="3">
        <v>3566</v>
      </c>
      <c r="R287" s="3">
        <v>4577</v>
      </c>
      <c r="S287" s="3">
        <v>5127</v>
      </c>
      <c r="T287" s="2">
        <v>915</v>
      </c>
      <c r="U287" s="2" t="s">
        <v>40</v>
      </c>
    </row>
    <row r="288" spans="1:21" x14ac:dyDescent="0.3">
      <c r="A288" s="2" t="s">
        <v>59</v>
      </c>
      <c r="B288" s="2">
        <v>2020</v>
      </c>
      <c r="C288" s="2" t="s">
        <v>36</v>
      </c>
      <c r="D288" s="2" t="s">
        <v>60</v>
      </c>
      <c r="E288" s="2" t="s">
        <v>61</v>
      </c>
      <c r="F288" s="2" t="s">
        <v>62</v>
      </c>
      <c r="G288" s="2" t="s">
        <v>63</v>
      </c>
      <c r="H288" s="2" t="s">
        <v>64</v>
      </c>
      <c r="I288" s="2" t="s">
        <v>67</v>
      </c>
      <c r="J288" s="2">
        <v>714</v>
      </c>
      <c r="K288" s="2">
        <v>1021.02</v>
      </c>
      <c r="M288" s="2">
        <v>2021</v>
      </c>
      <c r="N288" s="2" t="s">
        <v>35</v>
      </c>
      <c r="O288" s="2" t="s">
        <v>10</v>
      </c>
      <c r="P288" s="2" t="s">
        <v>12</v>
      </c>
      <c r="Q288" s="3">
        <v>2498</v>
      </c>
      <c r="R288" s="3">
        <v>8000</v>
      </c>
      <c r="S288" s="3">
        <v>8960</v>
      </c>
      <c r="T288" s="3">
        <v>1600</v>
      </c>
      <c r="U288" s="2" t="s">
        <v>40</v>
      </c>
    </row>
    <row r="289" spans="1:21" x14ac:dyDescent="0.3">
      <c r="A289" s="2" t="s">
        <v>59</v>
      </c>
      <c r="B289" s="2">
        <v>2020</v>
      </c>
      <c r="C289" s="2" t="s">
        <v>36</v>
      </c>
      <c r="D289" s="2" t="s">
        <v>60</v>
      </c>
      <c r="E289" s="2" t="s">
        <v>61</v>
      </c>
      <c r="F289" s="2" t="s">
        <v>62</v>
      </c>
      <c r="G289" s="2" t="s">
        <v>63</v>
      </c>
      <c r="H289" s="2" t="s">
        <v>64</v>
      </c>
      <c r="I289" s="2" t="s">
        <v>67</v>
      </c>
      <c r="J289" s="2">
        <v>768</v>
      </c>
      <c r="K289" s="2">
        <v>1098.24</v>
      </c>
      <c r="M289" s="2">
        <v>2021</v>
      </c>
      <c r="N289" s="2" t="s">
        <v>35</v>
      </c>
      <c r="O289" s="2" t="s">
        <v>13</v>
      </c>
      <c r="P289" s="2" t="s">
        <v>14</v>
      </c>
      <c r="Q289" s="3">
        <v>1245</v>
      </c>
      <c r="R289" s="3">
        <v>4577</v>
      </c>
      <c r="S289" s="3">
        <v>5126</v>
      </c>
      <c r="T289" s="2">
        <v>915</v>
      </c>
      <c r="U289" s="2" t="s">
        <v>40</v>
      </c>
    </row>
    <row r="290" spans="1:21" x14ac:dyDescent="0.3">
      <c r="A290" s="2" t="s">
        <v>59</v>
      </c>
      <c r="B290" s="2">
        <v>2020</v>
      </c>
      <c r="C290" s="2" t="s">
        <v>36</v>
      </c>
      <c r="D290" s="2" t="s">
        <v>60</v>
      </c>
      <c r="E290" s="2" t="s">
        <v>61</v>
      </c>
      <c r="F290" s="2" t="s">
        <v>62</v>
      </c>
      <c r="G290" s="2" t="s">
        <v>63</v>
      </c>
      <c r="H290" s="2" t="s">
        <v>64</v>
      </c>
      <c r="I290" s="2" t="s">
        <v>67</v>
      </c>
      <c r="J290" s="2">
        <v>273</v>
      </c>
      <c r="K290" s="2">
        <v>390.39</v>
      </c>
      <c r="M290" s="2">
        <v>2021</v>
      </c>
      <c r="N290" s="2" t="s">
        <v>35</v>
      </c>
      <c r="O290" s="2" t="s">
        <v>15</v>
      </c>
      <c r="P290" s="2" t="s">
        <v>16</v>
      </c>
      <c r="Q290" s="2">
        <v>644</v>
      </c>
      <c r="R290" s="3">
        <v>5744</v>
      </c>
      <c r="S290" s="3">
        <v>6433</v>
      </c>
      <c r="T290" s="3">
        <v>1149</v>
      </c>
      <c r="U290" s="2" t="s">
        <v>40</v>
      </c>
    </row>
    <row r="291" spans="1:21" x14ac:dyDescent="0.3">
      <c r="A291" s="2" t="s">
        <v>69</v>
      </c>
      <c r="B291" s="2">
        <v>2020</v>
      </c>
      <c r="C291" s="2" t="s">
        <v>36</v>
      </c>
      <c r="D291" s="2" t="s">
        <v>60</v>
      </c>
      <c r="E291" s="2" t="s">
        <v>61</v>
      </c>
      <c r="F291" s="2" t="s">
        <v>62</v>
      </c>
      <c r="G291" s="2" t="s">
        <v>63</v>
      </c>
      <c r="H291" s="2" t="s">
        <v>64</v>
      </c>
      <c r="I291" s="2" t="s">
        <v>67</v>
      </c>
      <c r="J291" s="2">
        <v>267</v>
      </c>
      <c r="K291" s="2">
        <v>381.81</v>
      </c>
      <c r="M291" s="2">
        <v>2021</v>
      </c>
      <c r="N291" s="2" t="s">
        <v>35</v>
      </c>
      <c r="O291" s="2" t="s">
        <v>17</v>
      </c>
      <c r="P291" s="2" t="s">
        <v>18</v>
      </c>
      <c r="Q291" s="2">
        <v>643</v>
      </c>
      <c r="R291" s="3">
        <v>7000</v>
      </c>
      <c r="S291" s="3">
        <v>7840</v>
      </c>
      <c r="T291" s="3">
        <v>1400</v>
      </c>
      <c r="U291" s="2" t="s">
        <v>40</v>
      </c>
    </row>
    <row r="292" spans="1:21" x14ac:dyDescent="0.3">
      <c r="A292" s="2" t="s">
        <v>68</v>
      </c>
      <c r="B292" s="2">
        <v>2020</v>
      </c>
      <c r="C292" s="2" t="s">
        <v>36</v>
      </c>
      <c r="D292" s="2" t="s">
        <v>60</v>
      </c>
      <c r="E292" s="2" t="s">
        <v>61</v>
      </c>
      <c r="F292" s="2" t="s">
        <v>62</v>
      </c>
      <c r="G292" s="2" t="s">
        <v>63</v>
      </c>
      <c r="H292" s="2" t="s">
        <v>64</v>
      </c>
      <c r="I292" s="2" t="s">
        <v>67</v>
      </c>
      <c r="J292" s="2">
        <v>261</v>
      </c>
      <c r="K292" s="2">
        <v>373.23</v>
      </c>
      <c r="M292" s="2">
        <v>2021</v>
      </c>
      <c r="N292" s="2" t="s">
        <v>35</v>
      </c>
      <c r="O292" s="2" t="s">
        <v>15</v>
      </c>
      <c r="P292" s="2" t="s">
        <v>19</v>
      </c>
      <c r="Q292" s="2">
        <v>455</v>
      </c>
      <c r="R292" s="3">
        <v>5036</v>
      </c>
      <c r="S292" s="3">
        <v>5128</v>
      </c>
      <c r="T292" s="3">
        <v>1007</v>
      </c>
      <c r="U292" s="2" t="s">
        <v>40</v>
      </c>
    </row>
    <row r="293" spans="1:21" x14ac:dyDescent="0.3">
      <c r="A293" s="2" t="s">
        <v>59</v>
      </c>
      <c r="B293" s="2">
        <v>2020</v>
      </c>
      <c r="C293" s="2" t="s">
        <v>36</v>
      </c>
      <c r="D293" s="2" t="s">
        <v>60</v>
      </c>
      <c r="E293" s="2" t="s">
        <v>61</v>
      </c>
      <c r="F293" s="2" t="s">
        <v>62</v>
      </c>
      <c r="G293" s="2" t="s">
        <v>63</v>
      </c>
      <c r="H293" s="2" t="s">
        <v>64</v>
      </c>
      <c r="I293" s="2" t="s">
        <v>67</v>
      </c>
      <c r="J293" s="2">
        <v>207</v>
      </c>
      <c r="K293" s="2">
        <v>296.01</v>
      </c>
      <c r="M293" s="2">
        <v>2021</v>
      </c>
      <c r="N293" s="2" t="s">
        <v>35</v>
      </c>
      <c r="O293" s="2" t="s">
        <v>17</v>
      </c>
      <c r="P293" s="2" t="s">
        <v>41</v>
      </c>
      <c r="Q293" s="2">
        <v>345</v>
      </c>
      <c r="R293" s="3">
        <v>7700</v>
      </c>
      <c r="S293" s="3">
        <v>7840</v>
      </c>
      <c r="T293" s="3">
        <v>1540</v>
      </c>
      <c r="U293" s="2" t="s">
        <v>40</v>
      </c>
    </row>
    <row r="294" spans="1:21" x14ac:dyDescent="0.3">
      <c r="A294" s="2" t="s">
        <v>59</v>
      </c>
      <c r="B294" s="2">
        <v>2020</v>
      </c>
      <c r="C294" s="2" t="s">
        <v>36</v>
      </c>
      <c r="D294" s="2" t="s">
        <v>60</v>
      </c>
      <c r="E294" s="2" t="s">
        <v>61</v>
      </c>
      <c r="F294" s="2" t="s">
        <v>62</v>
      </c>
      <c r="G294" s="2" t="s">
        <v>63</v>
      </c>
      <c r="H294" s="2" t="s">
        <v>64</v>
      </c>
      <c r="I294" s="2" t="s">
        <v>67</v>
      </c>
      <c r="J294" s="2">
        <v>754</v>
      </c>
      <c r="K294" s="2">
        <v>526.24</v>
      </c>
      <c r="M294" s="2">
        <v>2021</v>
      </c>
      <c r="N294" s="2" t="s">
        <v>35</v>
      </c>
      <c r="O294" s="2" t="s">
        <v>13</v>
      </c>
      <c r="P294" s="2" t="s">
        <v>20</v>
      </c>
      <c r="Q294" s="2">
        <v>122</v>
      </c>
      <c r="R294" s="2">
        <v>110</v>
      </c>
      <c r="S294" s="2">
        <v>112</v>
      </c>
      <c r="T294" s="2">
        <v>22</v>
      </c>
      <c r="U294" s="2" t="s">
        <v>40</v>
      </c>
    </row>
    <row r="295" spans="1:21" x14ac:dyDescent="0.3">
      <c r="A295" s="2" t="s">
        <v>69</v>
      </c>
      <c r="B295" s="2">
        <v>2020</v>
      </c>
      <c r="C295" s="2" t="s">
        <v>36</v>
      </c>
      <c r="D295" s="2" t="s">
        <v>60</v>
      </c>
      <c r="E295" s="2" t="s">
        <v>61</v>
      </c>
      <c r="F295" s="2" t="s">
        <v>62</v>
      </c>
      <c r="G295" s="2" t="s">
        <v>63</v>
      </c>
      <c r="H295" s="2" t="s">
        <v>64</v>
      </c>
      <c r="I295" s="2" t="s">
        <v>67</v>
      </c>
      <c r="J295" s="2">
        <v>807</v>
      </c>
      <c r="K295" s="2">
        <v>526.24</v>
      </c>
      <c r="M295" s="2">
        <v>2021</v>
      </c>
      <c r="N295" s="2" t="s">
        <v>35</v>
      </c>
      <c r="O295" s="2" t="s">
        <v>21</v>
      </c>
      <c r="P295" s="2" t="s">
        <v>22</v>
      </c>
      <c r="Q295" s="2">
        <v>78</v>
      </c>
      <c r="R295" s="3">
        <v>5035</v>
      </c>
      <c r="S295" s="3">
        <v>5126</v>
      </c>
      <c r="T295" s="3">
        <v>1007</v>
      </c>
      <c r="U295" s="2" t="s">
        <v>40</v>
      </c>
    </row>
    <row r="296" spans="1:21" x14ac:dyDescent="0.3">
      <c r="A296" s="2" t="s">
        <v>68</v>
      </c>
      <c r="B296" s="2">
        <v>2020</v>
      </c>
      <c r="C296" s="2" t="s">
        <v>36</v>
      </c>
      <c r="D296" s="2" t="s">
        <v>60</v>
      </c>
      <c r="E296" s="2" t="s">
        <v>61</v>
      </c>
      <c r="F296" s="2" t="s">
        <v>62</v>
      </c>
      <c r="G296" s="2" t="s">
        <v>63</v>
      </c>
      <c r="H296" s="2" t="s">
        <v>64</v>
      </c>
      <c r="I296" s="2" t="s">
        <v>67</v>
      </c>
      <c r="J296" s="2">
        <v>211</v>
      </c>
      <c r="K296" s="2">
        <v>301.73</v>
      </c>
      <c r="M296" s="2">
        <v>2021</v>
      </c>
      <c r="N296" s="2" t="s">
        <v>35</v>
      </c>
      <c r="O296" s="2" t="s">
        <v>21</v>
      </c>
      <c r="P296" s="2" t="s">
        <v>23</v>
      </c>
      <c r="Q296" s="2">
        <v>76</v>
      </c>
      <c r="R296" s="3">
        <v>5035</v>
      </c>
      <c r="S296" s="3">
        <v>5126</v>
      </c>
      <c r="T296" s="3">
        <v>1007</v>
      </c>
      <c r="U296" s="2" t="s">
        <v>40</v>
      </c>
    </row>
    <row r="297" spans="1:21" x14ac:dyDescent="0.3">
      <c r="A297" s="2" t="s">
        <v>69</v>
      </c>
      <c r="B297" s="2">
        <v>2020</v>
      </c>
      <c r="C297" s="2" t="s">
        <v>36</v>
      </c>
      <c r="D297" s="2" t="s">
        <v>60</v>
      </c>
      <c r="E297" s="2" t="s">
        <v>61</v>
      </c>
      <c r="F297" s="2" t="s">
        <v>62</v>
      </c>
      <c r="G297" s="2" t="s">
        <v>63</v>
      </c>
      <c r="H297" s="2" t="s">
        <v>64</v>
      </c>
      <c r="I297" s="2" t="s">
        <v>67</v>
      </c>
      <c r="J297" s="2">
        <v>181</v>
      </c>
      <c r="K297" s="2">
        <v>258.83</v>
      </c>
      <c r="M297" s="2">
        <v>2021</v>
      </c>
      <c r="N297" s="2" t="s">
        <v>35</v>
      </c>
      <c r="O297" s="2" t="s">
        <v>21</v>
      </c>
      <c r="P297" s="2" t="s">
        <v>24</v>
      </c>
      <c r="Q297" s="2">
        <v>46</v>
      </c>
      <c r="R297" s="2">
        <v>230</v>
      </c>
      <c r="S297" s="2">
        <v>224</v>
      </c>
      <c r="T297" s="2">
        <v>46</v>
      </c>
      <c r="U297" s="2" t="s">
        <v>40</v>
      </c>
    </row>
    <row r="298" spans="1:21" x14ac:dyDescent="0.3">
      <c r="A298" s="2" t="s">
        <v>59</v>
      </c>
      <c r="B298" s="2">
        <v>2020</v>
      </c>
      <c r="C298" s="2" t="s">
        <v>36</v>
      </c>
      <c r="D298" s="2" t="s">
        <v>60</v>
      </c>
      <c r="E298" s="2" t="s">
        <v>61</v>
      </c>
      <c r="F298" s="2" t="s">
        <v>62</v>
      </c>
      <c r="G298" s="2" t="s">
        <v>63</v>
      </c>
      <c r="H298" s="2" t="s">
        <v>64</v>
      </c>
      <c r="I298" s="2" t="s">
        <v>65</v>
      </c>
      <c r="J298" s="2">
        <v>269</v>
      </c>
      <c r="K298" s="2">
        <v>384.67</v>
      </c>
      <c r="M298" s="2">
        <v>2021</v>
      </c>
      <c r="N298" s="2" t="s">
        <v>35</v>
      </c>
      <c r="O298" s="2" t="s">
        <v>21</v>
      </c>
      <c r="P298" s="2" t="s">
        <v>25</v>
      </c>
      <c r="Q298" s="2">
        <v>34</v>
      </c>
      <c r="R298" s="3">
        <v>5263</v>
      </c>
      <c r="S298" s="3">
        <v>5126</v>
      </c>
      <c r="T298" s="3">
        <v>1053</v>
      </c>
      <c r="U298" s="2" t="s">
        <v>40</v>
      </c>
    </row>
    <row r="299" spans="1:21" x14ac:dyDescent="0.3">
      <c r="A299" s="2" t="s">
        <v>66</v>
      </c>
      <c r="B299" s="2">
        <v>2020</v>
      </c>
      <c r="C299" s="2" t="s">
        <v>36</v>
      </c>
      <c r="D299" s="2" t="s">
        <v>60</v>
      </c>
      <c r="E299" s="2" t="s">
        <v>61</v>
      </c>
      <c r="F299" s="2" t="s">
        <v>62</v>
      </c>
      <c r="G299" s="2" t="s">
        <v>63</v>
      </c>
      <c r="H299" s="2" t="s">
        <v>64</v>
      </c>
      <c r="I299" s="2" t="s">
        <v>65</v>
      </c>
      <c r="J299" s="2">
        <v>263</v>
      </c>
      <c r="K299" s="2">
        <v>376.09</v>
      </c>
      <c r="M299" s="2">
        <v>2021</v>
      </c>
      <c r="N299" s="2" t="s">
        <v>35</v>
      </c>
      <c r="O299" s="2" t="s">
        <v>13</v>
      </c>
      <c r="P299" s="2" t="s">
        <v>26</v>
      </c>
      <c r="Q299" s="2">
        <v>7</v>
      </c>
      <c r="R299" s="2">
        <v>230</v>
      </c>
      <c r="S299" s="2">
        <v>224</v>
      </c>
      <c r="T299" s="2">
        <v>46</v>
      </c>
      <c r="U299" s="2" t="s">
        <v>42</v>
      </c>
    </row>
    <row r="300" spans="1:21" x14ac:dyDescent="0.3">
      <c r="A300" s="2" t="s">
        <v>59</v>
      </c>
      <c r="B300" s="2">
        <v>2020</v>
      </c>
      <c r="C300" s="2" t="s">
        <v>36</v>
      </c>
      <c r="D300" s="2" t="s">
        <v>60</v>
      </c>
      <c r="E300" s="2" t="s">
        <v>61</v>
      </c>
      <c r="F300" s="2" t="s">
        <v>62</v>
      </c>
      <c r="G300" s="2" t="s">
        <v>63</v>
      </c>
      <c r="H300" s="2" t="s">
        <v>64</v>
      </c>
      <c r="I300" s="2" t="s">
        <v>67</v>
      </c>
      <c r="J300" s="2">
        <v>209</v>
      </c>
      <c r="K300" s="2">
        <v>298.87</v>
      </c>
      <c r="M300" s="2">
        <v>2021</v>
      </c>
      <c r="N300" s="2" t="s">
        <v>35</v>
      </c>
      <c r="O300" s="2" t="s">
        <v>21</v>
      </c>
      <c r="P300" s="2" t="s">
        <v>28</v>
      </c>
      <c r="Q300" s="2">
        <v>3</v>
      </c>
      <c r="R300" s="3">
        <v>5264</v>
      </c>
      <c r="S300" s="3">
        <v>5127</v>
      </c>
      <c r="T300" s="3">
        <v>1053</v>
      </c>
      <c r="U300" s="2" t="s">
        <v>42</v>
      </c>
    </row>
    <row r="301" spans="1:21" x14ac:dyDescent="0.3">
      <c r="A301" s="2" t="s">
        <v>70</v>
      </c>
      <c r="B301" s="2">
        <v>2020</v>
      </c>
      <c r="C301" s="2" t="s">
        <v>36</v>
      </c>
      <c r="D301" s="2" t="s">
        <v>60</v>
      </c>
      <c r="E301" s="2" t="s">
        <v>61</v>
      </c>
      <c r="F301" s="2" t="s">
        <v>62</v>
      </c>
      <c r="G301" s="2" t="s">
        <v>63</v>
      </c>
      <c r="H301" s="2" t="s">
        <v>64</v>
      </c>
      <c r="I301" s="2" t="s">
        <v>67</v>
      </c>
      <c r="J301" s="2">
        <v>257</v>
      </c>
      <c r="K301" s="2">
        <v>367.51</v>
      </c>
      <c r="M301" s="2">
        <v>2021</v>
      </c>
      <c r="N301" s="2" t="s">
        <v>35</v>
      </c>
      <c r="O301" s="2" t="s">
        <v>27</v>
      </c>
      <c r="P301" s="2" t="s">
        <v>27</v>
      </c>
      <c r="Q301" s="2">
        <v>2</v>
      </c>
      <c r="R301" s="3">
        <v>7590</v>
      </c>
      <c r="S301" s="3">
        <v>7392</v>
      </c>
      <c r="T301" s="3">
        <v>1518</v>
      </c>
      <c r="U301" s="2" t="s">
        <v>42</v>
      </c>
    </row>
    <row r="302" spans="1:21" x14ac:dyDescent="0.3">
      <c r="A302" s="2" t="s">
        <v>59</v>
      </c>
      <c r="B302" s="2">
        <v>2020</v>
      </c>
      <c r="C302" s="2" t="s">
        <v>31</v>
      </c>
      <c r="D302" s="2" t="s">
        <v>72</v>
      </c>
      <c r="E302" s="2" t="s">
        <v>61</v>
      </c>
      <c r="F302" s="2" t="s">
        <v>62</v>
      </c>
      <c r="G302" s="2" t="s">
        <v>63</v>
      </c>
      <c r="H302" s="2" t="s">
        <v>64</v>
      </c>
      <c r="I302" s="2" t="s">
        <v>65</v>
      </c>
      <c r="J302" s="2">
        <v>128</v>
      </c>
      <c r="K302" s="2">
        <v>183.04</v>
      </c>
      <c r="M302" s="2">
        <v>2021</v>
      </c>
      <c r="N302" s="2" t="s">
        <v>36</v>
      </c>
      <c r="O302" s="2" t="s">
        <v>10</v>
      </c>
      <c r="P302" s="2" t="s">
        <v>11</v>
      </c>
      <c r="Q302" s="3">
        <v>3566</v>
      </c>
      <c r="R302" s="3">
        <v>5264</v>
      </c>
      <c r="S302" s="3">
        <v>5127</v>
      </c>
      <c r="T302" s="3">
        <v>1053</v>
      </c>
      <c r="U302" s="2" t="s">
        <v>42</v>
      </c>
    </row>
    <row r="303" spans="1:21" x14ac:dyDescent="0.3">
      <c r="A303" s="2" t="s">
        <v>68</v>
      </c>
      <c r="B303" s="2">
        <v>2020</v>
      </c>
      <c r="C303" s="2" t="s">
        <v>31</v>
      </c>
      <c r="D303" s="2" t="s">
        <v>72</v>
      </c>
      <c r="E303" s="2" t="s">
        <v>61</v>
      </c>
      <c r="F303" s="2" t="s">
        <v>62</v>
      </c>
      <c r="G303" s="2" t="s">
        <v>63</v>
      </c>
      <c r="H303" s="2" t="s">
        <v>64</v>
      </c>
      <c r="I303" s="2" t="s">
        <v>65</v>
      </c>
      <c r="J303" s="2">
        <v>302</v>
      </c>
      <c r="K303" s="2">
        <v>431.86</v>
      </c>
      <c r="M303" s="2">
        <v>2021</v>
      </c>
      <c r="N303" s="2" t="s">
        <v>36</v>
      </c>
      <c r="O303" s="2" t="s">
        <v>10</v>
      </c>
      <c r="P303" s="2" t="s">
        <v>12</v>
      </c>
      <c r="Q303" s="3">
        <v>2498</v>
      </c>
      <c r="R303" s="3">
        <v>8800</v>
      </c>
      <c r="S303" s="3">
        <v>8960</v>
      </c>
      <c r="T303" s="3">
        <v>1760</v>
      </c>
      <c r="U303" s="2" t="s">
        <v>42</v>
      </c>
    </row>
    <row r="304" spans="1:21" x14ac:dyDescent="0.3">
      <c r="A304" s="2" t="s">
        <v>66</v>
      </c>
      <c r="B304" s="2">
        <v>2020</v>
      </c>
      <c r="C304" s="2" t="s">
        <v>31</v>
      </c>
      <c r="D304" s="2" t="s">
        <v>72</v>
      </c>
      <c r="E304" s="2" t="s">
        <v>61</v>
      </c>
      <c r="F304" s="2" t="s">
        <v>62</v>
      </c>
      <c r="G304" s="2" t="s">
        <v>63</v>
      </c>
      <c r="H304" s="2" t="s">
        <v>64</v>
      </c>
      <c r="I304" s="2" t="s">
        <v>65</v>
      </c>
      <c r="J304" s="2">
        <v>328</v>
      </c>
      <c r="K304" s="2">
        <v>526.24</v>
      </c>
      <c r="M304" s="2">
        <v>2021</v>
      </c>
      <c r="N304" s="2" t="s">
        <v>36</v>
      </c>
      <c r="O304" s="2" t="s">
        <v>13</v>
      </c>
      <c r="P304" s="2" t="s">
        <v>14</v>
      </c>
      <c r="Q304" s="3">
        <v>1245</v>
      </c>
      <c r="R304" s="3">
        <v>5035</v>
      </c>
      <c r="S304" s="3">
        <v>5126</v>
      </c>
      <c r="T304" s="3">
        <v>1007</v>
      </c>
      <c r="U304" s="2" t="s">
        <v>42</v>
      </c>
    </row>
    <row r="305" spans="1:21" x14ac:dyDescent="0.3">
      <c r="A305" s="2" t="s">
        <v>59</v>
      </c>
      <c r="B305" s="2">
        <v>2020</v>
      </c>
      <c r="C305" s="2" t="s">
        <v>31</v>
      </c>
      <c r="D305" s="2" t="s">
        <v>72</v>
      </c>
      <c r="E305" s="2" t="s">
        <v>61</v>
      </c>
      <c r="F305" s="2" t="s">
        <v>62</v>
      </c>
      <c r="G305" s="2" t="s">
        <v>63</v>
      </c>
      <c r="H305" s="2" t="s">
        <v>64</v>
      </c>
      <c r="I305" s="2" t="s">
        <v>65</v>
      </c>
      <c r="J305" s="2">
        <v>130</v>
      </c>
      <c r="K305" s="2">
        <v>526.24</v>
      </c>
      <c r="M305" s="2">
        <v>2021</v>
      </c>
      <c r="N305" s="2" t="s">
        <v>36</v>
      </c>
      <c r="O305" s="2" t="s">
        <v>15</v>
      </c>
      <c r="P305" s="2" t="s">
        <v>16</v>
      </c>
      <c r="Q305" s="2">
        <v>644</v>
      </c>
      <c r="R305" s="3">
        <v>6318</v>
      </c>
      <c r="S305" s="3">
        <v>6433</v>
      </c>
      <c r="T305" s="3">
        <v>1264</v>
      </c>
      <c r="U305" s="2" t="s">
        <v>42</v>
      </c>
    </row>
    <row r="306" spans="1:21" x14ac:dyDescent="0.3">
      <c r="A306" s="2" t="s">
        <v>59</v>
      </c>
      <c r="B306" s="2">
        <v>2020</v>
      </c>
      <c r="C306" s="2" t="s">
        <v>31</v>
      </c>
      <c r="D306" s="2" t="s">
        <v>72</v>
      </c>
      <c r="E306" s="2" t="s">
        <v>61</v>
      </c>
      <c r="F306" s="2" t="s">
        <v>62</v>
      </c>
      <c r="G306" s="2" t="s">
        <v>63</v>
      </c>
      <c r="H306" s="2" t="s">
        <v>64</v>
      </c>
      <c r="I306" s="2" t="s">
        <v>65</v>
      </c>
      <c r="J306" s="2">
        <v>304</v>
      </c>
      <c r="K306" s="2">
        <v>526.24</v>
      </c>
      <c r="M306" s="2">
        <v>2021</v>
      </c>
      <c r="N306" s="2" t="s">
        <v>36</v>
      </c>
      <c r="O306" s="2" t="s">
        <v>17</v>
      </c>
      <c r="P306" s="2" t="s">
        <v>18</v>
      </c>
      <c r="Q306" s="2">
        <v>643</v>
      </c>
      <c r="R306" s="3">
        <v>7700</v>
      </c>
      <c r="S306" s="3">
        <v>7840</v>
      </c>
      <c r="T306" s="3">
        <v>1540</v>
      </c>
      <c r="U306" s="2" t="s">
        <v>42</v>
      </c>
    </row>
    <row r="307" spans="1:21" x14ac:dyDescent="0.3">
      <c r="A307" s="2" t="s">
        <v>66</v>
      </c>
      <c r="B307" s="2">
        <v>2020</v>
      </c>
      <c r="C307" s="2" t="s">
        <v>31</v>
      </c>
      <c r="D307" s="2" t="s">
        <v>72</v>
      </c>
      <c r="E307" s="2" t="s">
        <v>61</v>
      </c>
      <c r="F307" s="2" t="s">
        <v>62</v>
      </c>
      <c r="G307" s="2" t="s">
        <v>63</v>
      </c>
      <c r="H307" s="2" t="s">
        <v>64</v>
      </c>
      <c r="I307" s="2" t="s">
        <v>65</v>
      </c>
      <c r="J307" s="2">
        <v>989</v>
      </c>
      <c r="K307" s="2">
        <v>1414.27</v>
      </c>
      <c r="M307" s="2">
        <v>2021</v>
      </c>
      <c r="N307" s="2" t="s">
        <v>36</v>
      </c>
      <c r="O307" s="2" t="s">
        <v>15</v>
      </c>
      <c r="P307" s="2" t="s">
        <v>19</v>
      </c>
      <c r="Q307" s="2">
        <v>455</v>
      </c>
      <c r="R307" s="3">
        <v>5036</v>
      </c>
      <c r="S307" s="3">
        <v>5128</v>
      </c>
      <c r="T307" s="3">
        <v>1007</v>
      </c>
      <c r="U307" s="2" t="s">
        <v>42</v>
      </c>
    </row>
    <row r="308" spans="1:21" x14ac:dyDescent="0.3">
      <c r="A308" s="2" t="s">
        <v>59</v>
      </c>
      <c r="B308" s="2">
        <v>2020</v>
      </c>
      <c r="C308" s="2" t="s">
        <v>31</v>
      </c>
      <c r="D308" s="2" t="s">
        <v>72</v>
      </c>
      <c r="E308" s="2" t="s">
        <v>61</v>
      </c>
      <c r="F308" s="2" t="s">
        <v>62</v>
      </c>
      <c r="G308" s="2" t="s">
        <v>63</v>
      </c>
      <c r="H308" s="2" t="s">
        <v>64</v>
      </c>
      <c r="I308" s="2" t="s">
        <v>65</v>
      </c>
      <c r="J308" s="2">
        <v>1022</v>
      </c>
      <c r="K308" s="2">
        <v>1461.46</v>
      </c>
      <c r="M308" s="2">
        <v>2021</v>
      </c>
      <c r="N308" s="2" t="s">
        <v>36</v>
      </c>
      <c r="O308" s="2" t="s">
        <v>17</v>
      </c>
      <c r="P308" s="2" t="s">
        <v>41</v>
      </c>
      <c r="Q308" s="2">
        <v>345</v>
      </c>
      <c r="R308" s="3">
        <v>7700</v>
      </c>
      <c r="S308" s="3">
        <v>7840</v>
      </c>
      <c r="T308" s="3">
        <v>1540</v>
      </c>
      <c r="U308" s="2" t="s">
        <v>42</v>
      </c>
    </row>
    <row r="309" spans="1:21" x14ac:dyDescent="0.3">
      <c r="A309" s="2" t="s">
        <v>68</v>
      </c>
      <c r="B309" s="2">
        <v>2020</v>
      </c>
      <c r="C309" s="2" t="s">
        <v>31</v>
      </c>
      <c r="D309" s="2" t="s">
        <v>72</v>
      </c>
      <c r="E309" s="2" t="s">
        <v>61</v>
      </c>
      <c r="F309" s="2" t="s">
        <v>62</v>
      </c>
      <c r="G309" s="2" t="s">
        <v>63</v>
      </c>
      <c r="H309" s="2" t="s">
        <v>64</v>
      </c>
      <c r="I309" s="2" t="s">
        <v>65</v>
      </c>
      <c r="J309" s="2">
        <v>300</v>
      </c>
      <c r="K309" s="2">
        <v>429</v>
      </c>
      <c r="M309" s="2">
        <v>2021</v>
      </c>
      <c r="N309" s="2" t="s">
        <v>36</v>
      </c>
      <c r="O309" s="2" t="s">
        <v>13</v>
      </c>
      <c r="P309" s="2" t="s">
        <v>20</v>
      </c>
      <c r="Q309" s="2">
        <v>122</v>
      </c>
      <c r="R309" s="2">
        <v>110</v>
      </c>
      <c r="S309" s="2">
        <v>112</v>
      </c>
      <c r="T309" s="2">
        <v>22</v>
      </c>
      <c r="U309" s="2" t="s">
        <v>42</v>
      </c>
    </row>
    <row r="310" spans="1:21" x14ac:dyDescent="0.3">
      <c r="A310" s="2" t="s">
        <v>68</v>
      </c>
      <c r="B310" s="2">
        <v>2020</v>
      </c>
      <c r="C310" s="2" t="s">
        <v>31</v>
      </c>
      <c r="D310" s="2" t="s">
        <v>72</v>
      </c>
      <c r="E310" s="2" t="s">
        <v>61</v>
      </c>
      <c r="F310" s="2" t="s">
        <v>62</v>
      </c>
      <c r="G310" s="2" t="s">
        <v>63</v>
      </c>
      <c r="H310" s="2" t="s">
        <v>64</v>
      </c>
      <c r="I310" s="2" t="s">
        <v>65</v>
      </c>
      <c r="J310" s="2">
        <v>327</v>
      </c>
      <c r="K310" s="2">
        <v>467.61</v>
      </c>
      <c r="M310" s="2">
        <v>2021</v>
      </c>
      <c r="N310" s="2" t="s">
        <v>36</v>
      </c>
      <c r="O310" s="2" t="s">
        <v>21</v>
      </c>
      <c r="P310" s="2" t="s">
        <v>22</v>
      </c>
      <c r="Q310" s="2">
        <v>78</v>
      </c>
      <c r="R310" s="3">
        <v>5035</v>
      </c>
      <c r="S310" s="3">
        <v>5126</v>
      </c>
      <c r="T310" s="3">
        <v>1007</v>
      </c>
      <c r="U310" s="2" t="s">
        <v>42</v>
      </c>
    </row>
    <row r="311" spans="1:21" x14ac:dyDescent="0.3">
      <c r="A311" s="2" t="s">
        <v>59</v>
      </c>
      <c r="B311" s="2">
        <v>2020</v>
      </c>
      <c r="C311" s="2" t="s">
        <v>31</v>
      </c>
      <c r="D311" s="2" t="s">
        <v>72</v>
      </c>
      <c r="E311" s="2" t="s">
        <v>61</v>
      </c>
      <c r="F311" s="2" t="s">
        <v>62</v>
      </c>
      <c r="G311" s="2" t="s">
        <v>63</v>
      </c>
      <c r="H311" s="2" t="s">
        <v>64</v>
      </c>
      <c r="I311" s="2" t="s">
        <v>65</v>
      </c>
      <c r="J311" s="2">
        <v>129</v>
      </c>
      <c r="K311" s="2">
        <v>184.47</v>
      </c>
      <c r="M311" s="2">
        <v>2021</v>
      </c>
      <c r="N311" s="2" t="s">
        <v>36</v>
      </c>
      <c r="O311" s="2" t="s">
        <v>21</v>
      </c>
      <c r="P311" s="2" t="s">
        <v>23</v>
      </c>
      <c r="Q311" s="2">
        <v>76</v>
      </c>
      <c r="R311" s="3">
        <v>4577</v>
      </c>
      <c r="S311" s="3">
        <v>5126</v>
      </c>
      <c r="T311" s="2">
        <v>915</v>
      </c>
      <c r="U311" s="2" t="s">
        <v>42</v>
      </c>
    </row>
    <row r="312" spans="1:21" x14ac:dyDescent="0.3">
      <c r="A312" s="2" t="s">
        <v>66</v>
      </c>
      <c r="B312" s="2">
        <v>2020</v>
      </c>
      <c r="C312" s="2" t="s">
        <v>31</v>
      </c>
      <c r="D312" s="2" t="s">
        <v>72</v>
      </c>
      <c r="E312" s="2" t="s">
        <v>61</v>
      </c>
      <c r="F312" s="2" t="s">
        <v>62</v>
      </c>
      <c r="G312" s="2" t="s">
        <v>63</v>
      </c>
      <c r="H312" s="2" t="s">
        <v>64</v>
      </c>
      <c r="I312" s="2" t="s">
        <v>65</v>
      </c>
      <c r="J312" s="2">
        <v>303</v>
      </c>
      <c r="K312" s="2">
        <v>433.29</v>
      </c>
      <c r="M312" s="2">
        <v>2021</v>
      </c>
      <c r="N312" s="2" t="s">
        <v>36</v>
      </c>
      <c r="O312" s="2" t="s">
        <v>21</v>
      </c>
      <c r="P312" s="2" t="s">
        <v>24</v>
      </c>
      <c r="Q312" s="2">
        <v>46</v>
      </c>
      <c r="R312" s="2">
        <v>200</v>
      </c>
      <c r="S312" s="2">
        <v>224</v>
      </c>
      <c r="T312" s="2">
        <v>40</v>
      </c>
      <c r="U312" s="2" t="s">
        <v>42</v>
      </c>
    </row>
    <row r="313" spans="1:21" x14ac:dyDescent="0.3">
      <c r="A313" s="2" t="s">
        <v>59</v>
      </c>
      <c r="B313" s="2">
        <v>2020</v>
      </c>
      <c r="C313" s="2" t="s">
        <v>31</v>
      </c>
      <c r="D313" s="2" t="s">
        <v>72</v>
      </c>
      <c r="E313" s="2" t="s">
        <v>61</v>
      </c>
      <c r="F313" s="2" t="s">
        <v>62</v>
      </c>
      <c r="G313" s="2" t="s">
        <v>63</v>
      </c>
      <c r="H313" s="2" t="s">
        <v>64</v>
      </c>
      <c r="I313" s="2" t="s">
        <v>65</v>
      </c>
      <c r="J313" s="2">
        <v>770</v>
      </c>
      <c r="K313" s="2">
        <v>1101.0999999999999</v>
      </c>
      <c r="M313" s="2">
        <v>2021</v>
      </c>
      <c r="N313" s="2" t="s">
        <v>36</v>
      </c>
      <c r="O313" s="2" t="s">
        <v>21</v>
      </c>
      <c r="P313" s="2" t="s">
        <v>25</v>
      </c>
      <c r="Q313" s="2">
        <v>34</v>
      </c>
      <c r="R313" s="3">
        <v>4577</v>
      </c>
      <c r="S313" s="3">
        <v>5126</v>
      </c>
      <c r="T313" s="2">
        <v>915</v>
      </c>
      <c r="U313" s="2" t="s">
        <v>42</v>
      </c>
    </row>
    <row r="314" spans="1:21" x14ac:dyDescent="0.3">
      <c r="A314" s="2" t="s">
        <v>66</v>
      </c>
      <c r="B314" s="2">
        <v>2020</v>
      </c>
      <c r="C314" s="2" t="s">
        <v>31</v>
      </c>
      <c r="D314" s="2" t="s">
        <v>72</v>
      </c>
      <c r="E314" s="2" t="s">
        <v>61</v>
      </c>
      <c r="F314" s="2" t="s">
        <v>62</v>
      </c>
      <c r="G314" s="2" t="s">
        <v>63</v>
      </c>
      <c r="H314" s="2" t="s">
        <v>64</v>
      </c>
      <c r="I314" s="2" t="s">
        <v>65</v>
      </c>
      <c r="J314" s="2">
        <v>857</v>
      </c>
      <c r="K314" s="2">
        <v>1225.51</v>
      </c>
      <c r="M314" s="2">
        <v>2021</v>
      </c>
      <c r="N314" s="2" t="s">
        <v>36</v>
      </c>
      <c r="O314" s="2" t="s">
        <v>13</v>
      </c>
      <c r="P314" s="2" t="s">
        <v>26</v>
      </c>
      <c r="Q314" s="2">
        <v>7</v>
      </c>
      <c r="R314" s="2">
        <v>200</v>
      </c>
      <c r="S314" s="2">
        <v>224</v>
      </c>
      <c r="T314" s="2">
        <v>40</v>
      </c>
      <c r="U314" s="2" t="s">
        <v>42</v>
      </c>
    </row>
    <row r="315" spans="1:21" x14ac:dyDescent="0.3">
      <c r="A315" s="2" t="s">
        <v>68</v>
      </c>
      <c r="B315" s="2">
        <v>2020</v>
      </c>
      <c r="C315" s="2" t="s">
        <v>31</v>
      </c>
      <c r="D315" s="2" t="s">
        <v>72</v>
      </c>
      <c r="E315" s="2" t="s">
        <v>61</v>
      </c>
      <c r="F315" s="2" t="s">
        <v>62</v>
      </c>
      <c r="G315" s="2" t="s">
        <v>63</v>
      </c>
      <c r="H315" s="2" t="s">
        <v>64</v>
      </c>
      <c r="I315" s="2" t="s">
        <v>65</v>
      </c>
      <c r="J315" s="2">
        <v>329</v>
      </c>
      <c r="K315" s="2">
        <v>470.47</v>
      </c>
      <c r="M315" s="2">
        <v>2021</v>
      </c>
      <c r="N315" s="2" t="s">
        <v>36</v>
      </c>
      <c r="O315" s="2" t="s">
        <v>21</v>
      </c>
      <c r="P315" s="2" t="s">
        <v>28</v>
      </c>
      <c r="Q315" s="2">
        <v>3</v>
      </c>
      <c r="R315" s="3">
        <v>4577</v>
      </c>
      <c r="S315" s="3">
        <v>5127</v>
      </c>
      <c r="T315" s="2">
        <v>915</v>
      </c>
      <c r="U315" s="2" t="s">
        <v>42</v>
      </c>
    </row>
    <row r="316" spans="1:21" x14ac:dyDescent="0.3">
      <c r="A316" s="2" t="s">
        <v>59</v>
      </c>
      <c r="B316" s="2">
        <v>2020</v>
      </c>
      <c r="C316" s="2" t="s">
        <v>31</v>
      </c>
      <c r="D316" s="2" t="s">
        <v>72</v>
      </c>
      <c r="E316" s="2" t="s">
        <v>61</v>
      </c>
      <c r="F316" s="2" t="s">
        <v>62</v>
      </c>
      <c r="G316" s="2" t="s">
        <v>63</v>
      </c>
      <c r="H316" s="2" t="s">
        <v>64</v>
      </c>
      <c r="I316" s="2" t="s">
        <v>65</v>
      </c>
      <c r="J316" s="2">
        <v>131</v>
      </c>
      <c r="K316" s="2">
        <v>187.33</v>
      </c>
      <c r="M316" s="2">
        <v>2021</v>
      </c>
      <c r="N316" s="2" t="s">
        <v>36</v>
      </c>
      <c r="O316" s="2" t="s">
        <v>27</v>
      </c>
      <c r="P316" s="2" t="s">
        <v>27</v>
      </c>
      <c r="Q316" s="2">
        <v>2</v>
      </c>
      <c r="R316" s="3">
        <v>6600</v>
      </c>
      <c r="S316" s="3">
        <v>7392</v>
      </c>
      <c r="T316" s="3">
        <v>1320</v>
      </c>
      <c r="U316" s="2" t="s">
        <v>42</v>
      </c>
    </row>
    <row r="317" spans="1:21" x14ac:dyDescent="0.3">
      <c r="A317" s="2" t="s">
        <v>68</v>
      </c>
      <c r="B317" s="2">
        <v>2020</v>
      </c>
      <c r="C317" s="2" t="s">
        <v>35</v>
      </c>
      <c r="D317" s="2" t="s">
        <v>72</v>
      </c>
      <c r="E317" s="2" t="s">
        <v>61</v>
      </c>
      <c r="F317" s="2" t="s">
        <v>62</v>
      </c>
      <c r="G317" s="2" t="s">
        <v>63</v>
      </c>
      <c r="H317" s="2" t="s">
        <v>64</v>
      </c>
      <c r="I317" s="2" t="s">
        <v>65</v>
      </c>
      <c r="J317" s="2">
        <v>308</v>
      </c>
      <c r="K317" s="2">
        <v>440.44</v>
      </c>
      <c r="M317" s="2">
        <v>2021</v>
      </c>
      <c r="N317" s="2" t="s">
        <v>37</v>
      </c>
      <c r="O317" s="2" t="s">
        <v>10</v>
      </c>
      <c r="P317" s="2" t="s">
        <v>11</v>
      </c>
      <c r="Q317" s="3">
        <v>3566</v>
      </c>
      <c r="R317" s="3">
        <v>4577</v>
      </c>
      <c r="S317" s="3">
        <v>5127</v>
      </c>
      <c r="T317" s="2">
        <v>915</v>
      </c>
      <c r="U317" s="2" t="s">
        <v>42</v>
      </c>
    </row>
    <row r="318" spans="1:21" x14ac:dyDescent="0.3">
      <c r="A318" s="2" t="s">
        <v>59</v>
      </c>
      <c r="B318" s="2">
        <v>2020</v>
      </c>
      <c r="C318" s="2" t="s">
        <v>35</v>
      </c>
      <c r="D318" s="2" t="s">
        <v>72</v>
      </c>
      <c r="E318" s="2" t="s">
        <v>61</v>
      </c>
      <c r="F318" s="2" t="s">
        <v>62</v>
      </c>
      <c r="G318" s="2" t="s">
        <v>63</v>
      </c>
      <c r="H318" s="2" t="s">
        <v>64</v>
      </c>
      <c r="I318" s="2" t="s">
        <v>65</v>
      </c>
      <c r="J318" s="2">
        <v>356</v>
      </c>
      <c r="K318" s="2">
        <v>509.08</v>
      </c>
      <c r="M318" s="2">
        <v>2021</v>
      </c>
      <c r="N318" s="2" t="s">
        <v>37</v>
      </c>
      <c r="O318" s="2" t="s">
        <v>10</v>
      </c>
      <c r="P318" s="2" t="s">
        <v>12</v>
      </c>
      <c r="Q318" s="3">
        <v>2498</v>
      </c>
      <c r="R318" s="3">
        <v>8000</v>
      </c>
      <c r="S318" s="3">
        <v>8960</v>
      </c>
      <c r="T318" s="3">
        <v>1600</v>
      </c>
      <c r="U318" s="2" t="s">
        <v>42</v>
      </c>
    </row>
    <row r="319" spans="1:21" x14ac:dyDescent="0.3">
      <c r="A319" s="2" t="s">
        <v>66</v>
      </c>
      <c r="B319" s="2">
        <v>2020</v>
      </c>
      <c r="C319" s="2" t="s">
        <v>35</v>
      </c>
      <c r="D319" s="2" t="s">
        <v>72</v>
      </c>
      <c r="E319" s="2" t="s">
        <v>61</v>
      </c>
      <c r="F319" s="2" t="s">
        <v>62</v>
      </c>
      <c r="G319" s="2" t="s">
        <v>63</v>
      </c>
      <c r="H319" s="2" t="s">
        <v>64</v>
      </c>
      <c r="I319" s="2" t="s">
        <v>65</v>
      </c>
      <c r="J319" s="2">
        <v>310</v>
      </c>
      <c r="K319" s="2">
        <v>526.24</v>
      </c>
      <c r="M319" s="2">
        <v>2021</v>
      </c>
      <c r="N319" s="2" t="s">
        <v>37</v>
      </c>
      <c r="O319" s="2" t="s">
        <v>13</v>
      </c>
      <c r="P319" s="2" t="s">
        <v>14</v>
      </c>
      <c r="Q319" s="3">
        <v>1245</v>
      </c>
      <c r="R319" s="3">
        <v>4577</v>
      </c>
      <c r="S319" s="3">
        <v>5126</v>
      </c>
      <c r="T319" s="2">
        <v>915</v>
      </c>
      <c r="U319" s="2" t="s">
        <v>42</v>
      </c>
    </row>
    <row r="320" spans="1:21" x14ac:dyDescent="0.3">
      <c r="A320" s="2" t="s">
        <v>66</v>
      </c>
      <c r="B320" s="2">
        <v>2020</v>
      </c>
      <c r="C320" s="2" t="s">
        <v>35</v>
      </c>
      <c r="D320" s="2" t="s">
        <v>72</v>
      </c>
      <c r="E320" s="2" t="s">
        <v>61</v>
      </c>
      <c r="F320" s="2" t="s">
        <v>62</v>
      </c>
      <c r="G320" s="2" t="s">
        <v>63</v>
      </c>
      <c r="H320" s="2" t="s">
        <v>64</v>
      </c>
      <c r="I320" s="2" t="s">
        <v>65</v>
      </c>
      <c r="J320" s="2">
        <v>352</v>
      </c>
      <c r="K320" s="2">
        <v>526.24</v>
      </c>
      <c r="M320" s="2">
        <v>2021</v>
      </c>
      <c r="N320" s="2" t="s">
        <v>37</v>
      </c>
      <c r="O320" s="2" t="s">
        <v>15</v>
      </c>
      <c r="P320" s="2" t="s">
        <v>16</v>
      </c>
      <c r="Q320" s="2">
        <v>644</v>
      </c>
      <c r="R320" s="3">
        <v>5744</v>
      </c>
      <c r="S320" s="3">
        <v>6433</v>
      </c>
      <c r="T320" s="3">
        <v>1149</v>
      </c>
      <c r="U320" s="2" t="s">
        <v>42</v>
      </c>
    </row>
    <row r="321" spans="1:21" x14ac:dyDescent="0.3">
      <c r="A321" s="2" t="s">
        <v>66</v>
      </c>
      <c r="B321" s="2">
        <v>2020</v>
      </c>
      <c r="C321" s="2" t="s">
        <v>35</v>
      </c>
      <c r="D321" s="2" t="s">
        <v>72</v>
      </c>
      <c r="E321" s="2" t="s">
        <v>61</v>
      </c>
      <c r="F321" s="2" t="s">
        <v>62</v>
      </c>
      <c r="G321" s="2" t="s">
        <v>63</v>
      </c>
      <c r="H321" s="2" t="s">
        <v>64</v>
      </c>
      <c r="I321" s="2" t="s">
        <v>65</v>
      </c>
      <c r="J321" s="2">
        <v>280</v>
      </c>
      <c r="K321" s="2">
        <v>526.24</v>
      </c>
      <c r="M321" s="2">
        <v>2021</v>
      </c>
      <c r="N321" s="2" t="s">
        <v>37</v>
      </c>
      <c r="O321" s="2" t="s">
        <v>17</v>
      </c>
      <c r="P321" s="2" t="s">
        <v>18</v>
      </c>
      <c r="Q321" s="2">
        <v>643</v>
      </c>
      <c r="R321" s="3">
        <v>7000</v>
      </c>
      <c r="S321" s="3">
        <v>7840</v>
      </c>
      <c r="T321" s="3">
        <v>1400</v>
      </c>
      <c r="U321" s="2" t="s">
        <v>42</v>
      </c>
    </row>
    <row r="322" spans="1:21" x14ac:dyDescent="0.3">
      <c r="A322" s="2" t="s">
        <v>66</v>
      </c>
      <c r="B322" s="2">
        <v>2020</v>
      </c>
      <c r="C322" s="2" t="s">
        <v>35</v>
      </c>
      <c r="D322" s="2" t="s">
        <v>72</v>
      </c>
      <c r="E322" s="2" t="s">
        <v>61</v>
      </c>
      <c r="F322" s="2" t="s">
        <v>62</v>
      </c>
      <c r="G322" s="2" t="s">
        <v>63</v>
      </c>
      <c r="H322" s="2" t="s">
        <v>64</v>
      </c>
      <c r="I322" s="2" t="s">
        <v>65</v>
      </c>
      <c r="J322" s="2">
        <v>993</v>
      </c>
      <c r="K322" s="2">
        <v>1419.99</v>
      </c>
      <c r="M322" s="2">
        <v>2021</v>
      </c>
      <c r="N322" s="2" t="s">
        <v>37</v>
      </c>
      <c r="O322" s="2" t="s">
        <v>15</v>
      </c>
      <c r="P322" s="2" t="s">
        <v>19</v>
      </c>
      <c r="Q322" s="2">
        <v>455</v>
      </c>
      <c r="R322" s="3">
        <v>4579</v>
      </c>
      <c r="S322" s="3">
        <v>5128</v>
      </c>
      <c r="T322" s="2">
        <v>916</v>
      </c>
      <c r="U322" s="2" t="s">
        <v>40</v>
      </c>
    </row>
    <row r="323" spans="1:21" x14ac:dyDescent="0.3">
      <c r="A323" s="2" t="s">
        <v>66</v>
      </c>
      <c r="B323" s="2">
        <v>2020</v>
      </c>
      <c r="C323" s="2" t="s">
        <v>35</v>
      </c>
      <c r="D323" s="2" t="s">
        <v>72</v>
      </c>
      <c r="E323" s="2" t="s">
        <v>61</v>
      </c>
      <c r="F323" s="2" t="s">
        <v>62</v>
      </c>
      <c r="G323" s="2" t="s">
        <v>63</v>
      </c>
      <c r="H323" s="2" t="s">
        <v>64</v>
      </c>
      <c r="I323" s="2" t="s">
        <v>65</v>
      </c>
      <c r="J323" s="2">
        <v>1026</v>
      </c>
      <c r="K323" s="2">
        <v>1467.18</v>
      </c>
      <c r="M323" s="2">
        <v>2021</v>
      </c>
      <c r="N323" s="2" t="s">
        <v>37</v>
      </c>
      <c r="O323" s="2" t="s">
        <v>17</v>
      </c>
      <c r="P323" s="2" t="s">
        <v>41</v>
      </c>
      <c r="Q323" s="2">
        <v>345</v>
      </c>
      <c r="R323" s="3">
        <v>7000</v>
      </c>
      <c r="S323" s="3">
        <v>7840</v>
      </c>
      <c r="T323" s="3">
        <v>1400</v>
      </c>
      <c r="U323" s="2" t="s">
        <v>40</v>
      </c>
    </row>
    <row r="324" spans="1:21" x14ac:dyDescent="0.3">
      <c r="A324" s="2" t="s">
        <v>68</v>
      </c>
      <c r="B324" s="2">
        <v>2020</v>
      </c>
      <c r="C324" s="2" t="s">
        <v>35</v>
      </c>
      <c r="D324" s="2" t="s">
        <v>72</v>
      </c>
      <c r="E324" s="2" t="s">
        <v>61</v>
      </c>
      <c r="F324" s="2" t="s">
        <v>62</v>
      </c>
      <c r="G324" s="2" t="s">
        <v>63</v>
      </c>
      <c r="H324" s="2" t="s">
        <v>64</v>
      </c>
      <c r="I324" s="2" t="s">
        <v>65</v>
      </c>
      <c r="J324" s="2">
        <v>282</v>
      </c>
      <c r="K324" s="2">
        <v>403.26</v>
      </c>
      <c r="M324" s="2">
        <v>2021</v>
      </c>
      <c r="N324" s="2" t="s">
        <v>37</v>
      </c>
      <c r="O324" s="2" t="s">
        <v>13</v>
      </c>
      <c r="P324" s="2" t="s">
        <v>20</v>
      </c>
      <c r="Q324" s="2">
        <v>122</v>
      </c>
      <c r="R324" s="2">
        <v>100</v>
      </c>
      <c r="S324" s="2">
        <v>112</v>
      </c>
      <c r="T324" s="2">
        <v>20</v>
      </c>
      <c r="U324" s="2" t="s">
        <v>40</v>
      </c>
    </row>
    <row r="325" spans="1:21" x14ac:dyDescent="0.3">
      <c r="A325" s="2" t="s">
        <v>68</v>
      </c>
      <c r="B325" s="2">
        <v>2020</v>
      </c>
      <c r="C325" s="2" t="s">
        <v>35</v>
      </c>
      <c r="D325" s="2" t="s">
        <v>72</v>
      </c>
      <c r="E325" s="2" t="s">
        <v>61</v>
      </c>
      <c r="F325" s="2" t="s">
        <v>62</v>
      </c>
      <c r="G325" s="2" t="s">
        <v>63</v>
      </c>
      <c r="H325" s="2" t="s">
        <v>64</v>
      </c>
      <c r="I325" s="2" t="s">
        <v>65</v>
      </c>
      <c r="J325" s="2">
        <v>309</v>
      </c>
      <c r="K325" s="2">
        <v>441.87</v>
      </c>
      <c r="M325" s="2">
        <v>2021</v>
      </c>
      <c r="N325" s="2" t="s">
        <v>37</v>
      </c>
      <c r="O325" s="2" t="s">
        <v>21</v>
      </c>
      <c r="P325" s="2" t="s">
        <v>22</v>
      </c>
      <c r="Q325" s="2">
        <v>78</v>
      </c>
      <c r="R325" s="3">
        <v>4577</v>
      </c>
      <c r="S325" s="3">
        <v>5126</v>
      </c>
      <c r="T325" s="2">
        <v>915</v>
      </c>
      <c r="U325" s="2" t="s">
        <v>40</v>
      </c>
    </row>
    <row r="326" spans="1:21" x14ac:dyDescent="0.3">
      <c r="A326" s="2" t="s">
        <v>59</v>
      </c>
      <c r="B326" s="2">
        <v>2020</v>
      </c>
      <c r="C326" s="2" t="s">
        <v>35</v>
      </c>
      <c r="D326" s="2" t="s">
        <v>72</v>
      </c>
      <c r="E326" s="2" t="s">
        <v>61</v>
      </c>
      <c r="F326" s="2" t="s">
        <v>62</v>
      </c>
      <c r="G326" s="2" t="s">
        <v>63</v>
      </c>
      <c r="H326" s="2" t="s">
        <v>64</v>
      </c>
      <c r="I326" s="2" t="s">
        <v>65</v>
      </c>
      <c r="J326" s="2">
        <v>357</v>
      </c>
      <c r="K326" s="2">
        <v>510.51</v>
      </c>
      <c r="M326" s="2">
        <v>2021</v>
      </c>
      <c r="N326" s="2" t="s">
        <v>37</v>
      </c>
      <c r="O326" s="2" t="s">
        <v>21</v>
      </c>
      <c r="P326" s="2" t="s">
        <v>23</v>
      </c>
      <c r="Q326" s="2">
        <v>76</v>
      </c>
      <c r="R326" s="3">
        <v>4577</v>
      </c>
      <c r="S326" s="3">
        <v>5126</v>
      </c>
      <c r="T326" s="2">
        <v>915</v>
      </c>
      <c r="U326" s="2" t="s">
        <v>40</v>
      </c>
    </row>
    <row r="327" spans="1:21" x14ac:dyDescent="0.3">
      <c r="A327" s="2" t="s">
        <v>66</v>
      </c>
      <c r="B327" s="2">
        <v>2020</v>
      </c>
      <c r="C327" s="2" t="s">
        <v>35</v>
      </c>
      <c r="D327" s="2" t="s">
        <v>72</v>
      </c>
      <c r="E327" s="2" t="s">
        <v>61</v>
      </c>
      <c r="F327" s="2" t="s">
        <v>62</v>
      </c>
      <c r="G327" s="2" t="s">
        <v>63</v>
      </c>
      <c r="H327" s="2" t="s">
        <v>64</v>
      </c>
      <c r="I327" s="2" t="s">
        <v>65</v>
      </c>
      <c r="J327" s="2">
        <v>279</v>
      </c>
      <c r="K327" s="2">
        <v>398.97</v>
      </c>
      <c r="M327" s="2">
        <v>2021</v>
      </c>
      <c r="N327" s="2" t="s">
        <v>37</v>
      </c>
      <c r="O327" s="2" t="s">
        <v>21</v>
      </c>
      <c r="P327" s="2" t="s">
        <v>24</v>
      </c>
      <c r="Q327" s="2">
        <v>46</v>
      </c>
      <c r="R327" s="2">
        <v>200</v>
      </c>
      <c r="S327" s="2">
        <v>224</v>
      </c>
      <c r="T327" s="2">
        <v>40</v>
      </c>
      <c r="U327" s="2" t="s">
        <v>40</v>
      </c>
    </row>
    <row r="328" spans="1:21" x14ac:dyDescent="0.3">
      <c r="A328" s="2" t="s">
        <v>66</v>
      </c>
      <c r="B328" s="2">
        <v>2020</v>
      </c>
      <c r="C328" s="2" t="s">
        <v>35</v>
      </c>
      <c r="D328" s="2" t="s">
        <v>72</v>
      </c>
      <c r="E328" s="2" t="s">
        <v>61</v>
      </c>
      <c r="F328" s="2" t="s">
        <v>62</v>
      </c>
      <c r="G328" s="2" t="s">
        <v>63</v>
      </c>
      <c r="H328" s="2" t="s">
        <v>64</v>
      </c>
      <c r="I328" s="2" t="s">
        <v>65</v>
      </c>
      <c r="J328" s="2">
        <v>774</v>
      </c>
      <c r="K328" s="2">
        <v>1106.82</v>
      </c>
      <c r="M328" s="2">
        <v>2021</v>
      </c>
      <c r="N328" s="2" t="s">
        <v>37</v>
      </c>
      <c r="O328" s="2" t="s">
        <v>21</v>
      </c>
      <c r="P328" s="2" t="s">
        <v>25</v>
      </c>
      <c r="Q328" s="2">
        <v>34</v>
      </c>
      <c r="R328" s="3">
        <v>4577</v>
      </c>
      <c r="S328" s="3">
        <v>5126</v>
      </c>
      <c r="T328" s="2">
        <v>915</v>
      </c>
      <c r="U328" s="2" t="s">
        <v>40</v>
      </c>
    </row>
    <row r="329" spans="1:21" x14ac:dyDescent="0.3">
      <c r="A329" s="2" t="s">
        <v>59</v>
      </c>
      <c r="B329" s="2">
        <v>2020</v>
      </c>
      <c r="C329" s="2" t="s">
        <v>35</v>
      </c>
      <c r="D329" s="2" t="s">
        <v>72</v>
      </c>
      <c r="E329" s="2" t="s">
        <v>61</v>
      </c>
      <c r="F329" s="2" t="s">
        <v>62</v>
      </c>
      <c r="G329" s="2" t="s">
        <v>63</v>
      </c>
      <c r="H329" s="2" t="s">
        <v>64</v>
      </c>
      <c r="I329" s="2" t="s">
        <v>65</v>
      </c>
      <c r="J329" s="2">
        <v>807</v>
      </c>
      <c r="K329" s="2">
        <v>1154.01</v>
      </c>
      <c r="M329" s="2">
        <v>2021</v>
      </c>
      <c r="N329" s="2" t="s">
        <v>37</v>
      </c>
      <c r="O329" s="2" t="s">
        <v>13</v>
      </c>
      <c r="P329" s="2" t="s">
        <v>26</v>
      </c>
      <c r="Q329" s="2">
        <v>7</v>
      </c>
      <c r="R329" s="2">
        <v>200</v>
      </c>
      <c r="S329" s="2">
        <v>224</v>
      </c>
      <c r="T329" s="2">
        <v>40</v>
      </c>
      <c r="U329" s="2" t="s">
        <v>40</v>
      </c>
    </row>
    <row r="330" spans="1:21" x14ac:dyDescent="0.3">
      <c r="A330" s="2" t="s">
        <v>66</v>
      </c>
      <c r="B330" s="2">
        <v>2020</v>
      </c>
      <c r="C330" s="2" t="s">
        <v>35</v>
      </c>
      <c r="D330" s="2" t="s">
        <v>72</v>
      </c>
      <c r="E330" s="2" t="s">
        <v>61</v>
      </c>
      <c r="F330" s="2" t="s">
        <v>62</v>
      </c>
      <c r="G330" s="2" t="s">
        <v>63</v>
      </c>
      <c r="H330" s="2" t="s">
        <v>64</v>
      </c>
      <c r="I330" s="2" t="s">
        <v>65</v>
      </c>
      <c r="J330" s="2">
        <v>860</v>
      </c>
      <c r="K330" s="2">
        <v>1229.8</v>
      </c>
      <c r="M330" s="2">
        <v>2021</v>
      </c>
      <c r="N330" s="2" t="s">
        <v>37</v>
      </c>
      <c r="O330" s="2" t="s">
        <v>21</v>
      </c>
      <c r="P330" s="2" t="s">
        <v>28</v>
      </c>
      <c r="Q330" s="2">
        <v>3</v>
      </c>
      <c r="R330" s="3">
        <v>4577</v>
      </c>
      <c r="S330" s="3">
        <v>5127</v>
      </c>
      <c r="T330" s="2">
        <v>915</v>
      </c>
      <c r="U330" s="2" t="s">
        <v>40</v>
      </c>
    </row>
    <row r="331" spans="1:21" x14ac:dyDescent="0.3">
      <c r="A331" s="2" t="s">
        <v>70</v>
      </c>
      <c r="B331" s="2">
        <v>2020</v>
      </c>
      <c r="C331" s="2" t="s">
        <v>35</v>
      </c>
      <c r="D331" s="2" t="s">
        <v>72</v>
      </c>
      <c r="E331" s="2" t="s">
        <v>61</v>
      </c>
      <c r="F331" s="2" t="s">
        <v>62</v>
      </c>
      <c r="G331" s="2" t="s">
        <v>63</v>
      </c>
      <c r="H331" s="2" t="s">
        <v>64</v>
      </c>
      <c r="I331" s="2" t="s">
        <v>65</v>
      </c>
      <c r="J331" s="2">
        <v>353</v>
      </c>
      <c r="K331" s="2">
        <v>504.79</v>
      </c>
      <c r="M331" s="2">
        <v>2021</v>
      </c>
      <c r="N331" s="2" t="s">
        <v>37</v>
      </c>
      <c r="O331" s="2" t="s">
        <v>27</v>
      </c>
      <c r="P331" s="2" t="s">
        <v>27</v>
      </c>
      <c r="Q331" s="2">
        <v>2</v>
      </c>
      <c r="R331" s="3">
        <v>6600</v>
      </c>
      <c r="S331" s="3">
        <v>7392</v>
      </c>
      <c r="T331" s="3">
        <v>1320</v>
      </c>
      <c r="U331" s="2" t="s">
        <v>40</v>
      </c>
    </row>
    <row r="332" spans="1:21" x14ac:dyDescent="0.3">
      <c r="A332" s="2" t="s">
        <v>68</v>
      </c>
      <c r="B332" s="2">
        <v>2020</v>
      </c>
      <c r="C332" s="2" t="s">
        <v>35</v>
      </c>
      <c r="D332" s="2" t="s">
        <v>72</v>
      </c>
      <c r="E332" s="2" t="s">
        <v>61</v>
      </c>
      <c r="F332" s="2" t="s">
        <v>62</v>
      </c>
      <c r="G332" s="2" t="s">
        <v>63</v>
      </c>
      <c r="H332" s="2" t="s">
        <v>64</v>
      </c>
      <c r="I332" s="2" t="s">
        <v>65</v>
      </c>
      <c r="J332" s="2">
        <v>281</v>
      </c>
      <c r="K332" s="2">
        <v>401.83</v>
      </c>
      <c r="M332" s="2">
        <v>2021</v>
      </c>
      <c r="N332" s="2" t="s">
        <v>38</v>
      </c>
      <c r="O332" s="2" t="s">
        <v>10</v>
      </c>
      <c r="P332" s="2" t="s">
        <v>11</v>
      </c>
      <c r="Q332" s="3">
        <v>3566</v>
      </c>
      <c r="R332" s="3">
        <v>4577</v>
      </c>
      <c r="S332" s="3">
        <v>5127</v>
      </c>
      <c r="T332" s="2">
        <v>915</v>
      </c>
      <c r="U332" s="2" t="s">
        <v>40</v>
      </c>
    </row>
    <row r="333" spans="1:21" x14ac:dyDescent="0.3">
      <c r="A333" s="2" t="s">
        <v>68</v>
      </c>
      <c r="B333" s="2">
        <v>2020</v>
      </c>
      <c r="C333" s="2" t="s">
        <v>39</v>
      </c>
      <c r="D333" s="2" t="s">
        <v>72</v>
      </c>
      <c r="E333" s="2" t="s">
        <v>61</v>
      </c>
      <c r="F333" s="2" t="s">
        <v>62</v>
      </c>
      <c r="G333" s="2" t="s">
        <v>63</v>
      </c>
      <c r="H333" s="2" t="s">
        <v>64</v>
      </c>
      <c r="I333" s="2" t="s">
        <v>65</v>
      </c>
      <c r="J333" s="2">
        <v>284</v>
      </c>
      <c r="K333" s="2">
        <v>406.12</v>
      </c>
      <c r="M333" s="2">
        <v>2021</v>
      </c>
      <c r="N333" s="2" t="s">
        <v>38</v>
      </c>
      <c r="O333" s="2" t="s">
        <v>10</v>
      </c>
      <c r="P333" s="2" t="s">
        <v>12</v>
      </c>
      <c r="Q333" s="3">
        <v>2498</v>
      </c>
      <c r="R333" s="3">
        <v>8000</v>
      </c>
      <c r="S333" s="3">
        <v>8960</v>
      </c>
      <c r="T333" s="3">
        <v>1600</v>
      </c>
      <c r="U333" s="2" t="s">
        <v>40</v>
      </c>
    </row>
    <row r="334" spans="1:21" x14ac:dyDescent="0.3">
      <c r="A334" s="2" t="s">
        <v>66</v>
      </c>
      <c r="B334" s="2">
        <v>2020</v>
      </c>
      <c r="C334" s="2" t="s">
        <v>39</v>
      </c>
      <c r="D334" s="2" t="s">
        <v>72</v>
      </c>
      <c r="E334" s="2" t="s">
        <v>61</v>
      </c>
      <c r="F334" s="2" t="s">
        <v>62</v>
      </c>
      <c r="G334" s="2" t="s">
        <v>63</v>
      </c>
      <c r="H334" s="2" t="s">
        <v>64</v>
      </c>
      <c r="I334" s="2" t="s">
        <v>65</v>
      </c>
      <c r="J334" s="2">
        <v>332</v>
      </c>
      <c r="K334" s="2">
        <v>474.76</v>
      </c>
      <c r="M334" s="2">
        <v>2021</v>
      </c>
      <c r="N334" s="2" t="s">
        <v>38</v>
      </c>
      <c r="O334" s="2" t="s">
        <v>13</v>
      </c>
      <c r="P334" s="2" t="s">
        <v>14</v>
      </c>
      <c r="Q334" s="3">
        <v>1245</v>
      </c>
      <c r="R334" s="3">
        <v>4577</v>
      </c>
      <c r="S334" s="3">
        <v>5126</v>
      </c>
      <c r="T334" s="2">
        <v>915</v>
      </c>
      <c r="U334" s="2" t="s">
        <v>40</v>
      </c>
    </row>
    <row r="335" spans="1:21" x14ac:dyDescent="0.3">
      <c r="A335" s="2" t="s">
        <v>68</v>
      </c>
      <c r="B335" s="2">
        <v>2020</v>
      </c>
      <c r="C335" s="2" t="s">
        <v>39</v>
      </c>
      <c r="D335" s="2" t="s">
        <v>72</v>
      </c>
      <c r="E335" s="2" t="s">
        <v>61</v>
      </c>
      <c r="F335" s="2" t="s">
        <v>62</v>
      </c>
      <c r="G335" s="2" t="s">
        <v>63</v>
      </c>
      <c r="H335" s="2" t="s">
        <v>64</v>
      </c>
      <c r="I335" s="2" t="s">
        <v>65</v>
      </c>
      <c r="J335" s="2">
        <v>260</v>
      </c>
      <c r="K335" s="2">
        <v>371.8</v>
      </c>
      <c r="M335" s="2">
        <v>2021</v>
      </c>
      <c r="N335" s="2" t="s">
        <v>38</v>
      </c>
      <c r="O335" s="2" t="s">
        <v>15</v>
      </c>
      <c r="P335" s="2" t="s">
        <v>16</v>
      </c>
      <c r="Q335" s="2">
        <v>644</v>
      </c>
      <c r="R335" s="3">
        <v>5744</v>
      </c>
      <c r="S335" s="3">
        <v>6433</v>
      </c>
      <c r="T335" s="3">
        <v>1149</v>
      </c>
      <c r="U335" s="2" t="s">
        <v>40</v>
      </c>
    </row>
    <row r="336" spans="1:21" x14ac:dyDescent="0.3">
      <c r="A336" s="2" t="s">
        <v>66</v>
      </c>
      <c r="B336" s="2">
        <v>2020</v>
      </c>
      <c r="C336" s="2" t="s">
        <v>39</v>
      </c>
      <c r="D336" s="2" t="s">
        <v>72</v>
      </c>
      <c r="E336" s="2" t="s">
        <v>61</v>
      </c>
      <c r="F336" s="2" t="s">
        <v>62</v>
      </c>
      <c r="G336" s="2" t="s">
        <v>63</v>
      </c>
      <c r="H336" s="2" t="s">
        <v>64</v>
      </c>
      <c r="I336" s="2" t="s">
        <v>65</v>
      </c>
      <c r="J336" s="2">
        <v>286</v>
      </c>
      <c r="K336" s="2">
        <v>526.24</v>
      </c>
      <c r="M336" s="2">
        <v>2021</v>
      </c>
      <c r="N336" s="2" t="s">
        <v>38</v>
      </c>
      <c r="O336" s="2" t="s">
        <v>17</v>
      </c>
      <c r="P336" s="2" t="s">
        <v>18</v>
      </c>
      <c r="Q336" s="2">
        <v>643</v>
      </c>
      <c r="R336" s="3">
        <v>7000</v>
      </c>
      <c r="S336" s="3">
        <v>7840</v>
      </c>
      <c r="T336" s="3">
        <v>1400</v>
      </c>
      <c r="U336" s="2" t="s">
        <v>40</v>
      </c>
    </row>
    <row r="337" spans="1:21" x14ac:dyDescent="0.3">
      <c r="A337" s="2" t="s">
        <v>59</v>
      </c>
      <c r="B337" s="2">
        <v>2020</v>
      </c>
      <c r="C337" s="2" t="s">
        <v>39</v>
      </c>
      <c r="D337" s="2" t="s">
        <v>72</v>
      </c>
      <c r="E337" s="2" t="s">
        <v>61</v>
      </c>
      <c r="F337" s="2" t="s">
        <v>62</v>
      </c>
      <c r="G337" s="2" t="s">
        <v>63</v>
      </c>
      <c r="H337" s="2" t="s">
        <v>64</v>
      </c>
      <c r="I337" s="2" t="s">
        <v>65</v>
      </c>
      <c r="J337" s="2">
        <v>334</v>
      </c>
      <c r="K337" s="2">
        <v>526.24</v>
      </c>
      <c r="M337" s="2">
        <v>2021</v>
      </c>
      <c r="N337" s="2" t="s">
        <v>38</v>
      </c>
      <c r="O337" s="2" t="s">
        <v>15</v>
      </c>
      <c r="P337" s="2" t="s">
        <v>19</v>
      </c>
      <c r="Q337" s="2">
        <v>455</v>
      </c>
      <c r="R337" s="3">
        <v>4579</v>
      </c>
      <c r="S337" s="3">
        <v>5128</v>
      </c>
      <c r="T337" s="2">
        <v>916</v>
      </c>
      <c r="U337" s="2" t="s">
        <v>40</v>
      </c>
    </row>
    <row r="338" spans="1:21" x14ac:dyDescent="0.3">
      <c r="A338" s="2" t="s">
        <v>66</v>
      </c>
      <c r="B338" s="2">
        <v>2020</v>
      </c>
      <c r="C338" s="2" t="s">
        <v>39</v>
      </c>
      <c r="D338" s="2" t="s">
        <v>72</v>
      </c>
      <c r="E338" s="2" t="s">
        <v>61</v>
      </c>
      <c r="F338" s="2" t="s">
        <v>62</v>
      </c>
      <c r="G338" s="2" t="s">
        <v>63</v>
      </c>
      <c r="H338" s="2" t="s">
        <v>64</v>
      </c>
      <c r="I338" s="2" t="s">
        <v>65</v>
      </c>
      <c r="J338" s="2">
        <v>262</v>
      </c>
      <c r="K338" s="2">
        <v>526.24</v>
      </c>
      <c r="M338" s="2">
        <v>2021</v>
      </c>
      <c r="N338" s="2" t="s">
        <v>38</v>
      </c>
      <c r="O338" s="2" t="s">
        <v>17</v>
      </c>
      <c r="P338" s="2" t="s">
        <v>41</v>
      </c>
      <c r="Q338" s="2">
        <v>345</v>
      </c>
      <c r="R338" s="3">
        <v>7000</v>
      </c>
      <c r="S338" s="3">
        <v>7840</v>
      </c>
      <c r="T338" s="3">
        <v>1400</v>
      </c>
      <c r="U338" s="2" t="s">
        <v>40</v>
      </c>
    </row>
    <row r="339" spans="1:21" x14ac:dyDescent="0.3">
      <c r="A339" s="2" t="s">
        <v>59</v>
      </c>
      <c r="B339" s="2">
        <v>2020</v>
      </c>
      <c r="C339" s="2" t="s">
        <v>39</v>
      </c>
      <c r="D339" s="2" t="s">
        <v>72</v>
      </c>
      <c r="E339" s="2" t="s">
        <v>61</v>
      </c>
      <c r="F339" s="2" t="s">
        <v>62</v>
      </c>
      <c r="G339" s="2" t="s">
        <v>63</v>
      </c>
      <c r="H339" s="2" t="s">
        <v>64</v>
      </c>
      <c r="I339" s="2" t="s">
        <v>65</v>
      </c>
      <c r="J339" s="2">
        <v>996</v>
      </c>
      <c r="K339" s="2">
        <v>1424.28</v>
      </c>
      <c r="M339" s="2">
        <v>2021</v>
      </c>
      <c r="N339" s="2" t="s">
        <v>38</v>
      </c>
      <c r="O339" s="2" t="s">
        <v>13</v>
      </c>
      <c r="P339" s="2" t="s">
        <v>20</v>
      </c>
      <c r="Q339" s="2">
        <v>122</v>
      </c>
      <c r="R339" s="2">
        <v>100</v>
      </c>
      <c r="S339" s="2">
        <v>112</v>
      </c>
      <c r="T339" s="2">
        <v>20</v>
      </c>
      <c r="U339" s="2" t="s">
        <v>40</v>
      </c>
    </row>
    <row r="340" spans="1:21" x14ac:dyDescent="0.3">
      <c r="A340" s="2" t="s">
        <v>66</v>
      </c>
      <c r="B340" s="2">
        <v>2020</v>
      </c>
      <c r="C340" s="2" t="s">
        <v>39</v>
      </c>
      <c r="D340" s="2" t="s">
        <v>72</v>
      </c>
      <c r="E340" s="2" t="s">
        <v>61</v>
      </c>
      <c r="F340" s="2" t="s">
        <v>62</v>
      </c>
      <c r="G340" s="2" t="s">
        <v>63</v>
      </c>
      <c r="H340" s="2" t="s">
        <v>64</v>
      </c>
      <c r="I340" s="2" t="s">
        <v>65</v>
      </c>
      <c r="J340" s="2">
        <v>258</v>
      </c>
      <c r="K340" s="2">
        <v>368.94</v>
      </c>
      <c r="M340" s="2">
        <v>2021</v>
      </c>
      <c r="N340" s="2" t="s">
        <v>38</v>
      </c>
      <c r="O340" s="2" t="s">
        <v>21</v>
      </c>
      <c r="P340" s="2" t="s">
        <v>22</v>
      </c>
      <c r="Q340" s="2">
        <v>78</v>
      </c>
      <c r="R340" s="3">
        <v>4577</v>
      </c>
      <c r="S340" s="3">
        <v>5126</v>
      </c>
      <c r="T340" s="2">
        <v>915</v>
      </c>
      <c r="U340" s="2" t="s">
        <v>40</v>
      </c>
    </row>
    <row r="341" spans="1:21" x14ac:dyDescent="0.3">
      <c r="A341" s="2" t="s">
        <v>66</v>
      </c>
      <c r="B341" s="2">
        <v>2020</v>
      </c>
      <c r="C341" s="2" t="s">
        <v>39</v>
      </c>
      <c r="D341" s="2" t="s">
        <v>72</v>
      </c>
      <c r="E341" s="2" t="s">
        <v>61</v>
      </c>
      <c r="F341" s="2" t="s">
        <v>62</v>
      </c>
      <c r="G341" s="2" t="s">
        <v>63</v>
      </c>
      <c r="H341" s="2" t="s">
        <v>64</v>
      </c>
      <c r="I341" s="2" t="s">
        <v>65</v>
      </c>
      <c r="J341" s="2">
        <v>285</v>
      </c>
      <c r="K341" s="2">
        <v>407.55</v>
      </c>
      <c r="M341" s="2">
        <v>2021</v>
      </c>
      <c r="N341" s="2" t="s">
        <v>38</v>
      </c>
      <c r="O341" s="2" t="s">
        <v>21</v>
      </c>
      <c r="P341" s="2" t="s">
        <v>23</v>
      </c>
      <c r="Q341" s="2">
        <v>76</v>
      </c>
      <c r="R341" s="3">
        <v>4577</v>
      </c>
      <c r="S341" s="3">
        <v>5126</v>
      </c>
      <c r="T341" s="2">
        <v>915</v>
      </c>
      <c r="U341" s="2" t="s">
        <v>40</v>
      </c>
    </row>
    <row r="342" spans="1:21" x14ac:dyDescent="0.3">
      <c r="A342" s="2" t="s">
        <v>59</v>
      </c>
      <c r="B342" s="2">
        <v>2020</v>
      </c>
      <c r="C342" s="2" t="s">
        <v>39</v>
      </c>
      <c r="D342" s="2" t="s">
        <v>72</v>
      </c>
      <c r="E342" s="2" t="s">
        <v>61</v>
      </c>
      <c r="F342" s="2" t="s">
        <v>62</v>
      </c>
      <c r="G342" s="2" t="s">
        <v>63</v>
      </c>
      <c r="H342" s="2" t="s">
        <v>64</v>
      </c>
      <c r="I342" s="2" t="s">
        <v>65</v>
      </c>
      <c r="J342" s="2">
        <v>333</v>
      </c>
      <c r="K342" s="2">
        <v>476.19</v>
      </c>
      <c r="M342" s="2">
        <v>2021</v>
      </c>
      <c r="N342" s="2" t="s">
        <v>38</v>
      </c>
      <c r="O342" s="2" t="s">
        <v>21</v>
      </c>
      <c r="P342" s="2" t="s">
        <v>24</v>
      </c>
      <c r="Q342" s="2">
        <v>46</v>
      </c>
      <c r="R342" s="2">
        <v>200</v>
      </c>
      <c r="S342" s="2">
        <v>224</v>
      </c>
      <c r="T342" s="2">
        <v>40</v>
      </c>
      <c r="U342" s="2" t="s">
        <v>40</v>
      </c>
    </row>
    <row r="343" spans="1:21" x14ac:dyDescent="0.3">
      <c r="A343" s="2" t="s">
        <v>59</v>
      </c>
      <c r="B343" s="2">
        <v>2020</v>
      </c>
      <c r="C343" s="2" t="s">
        <v>39</v>
      </c>
      <c r="D343" s="2" t="s">
        <v>72</v>
      </c>
      <c r="E343" s="2" t="s">
        <v>61</v>
      </c>
      <c r="F343" s="2" t="s">
        <v>62</v>
      </c>
      <c r="G343" s="2" t="s">
        <v>63</v>
      </c>
      <c r="H343" s="2" t="s">
        <v>64</v>
      </c>
      <c r="I343" s="2" t="s">
        <v>65</v>
      </c>
      <c r="J343" s="2">
        <v>261</v>
      </c>
      <c r="K343" s="2">
        <v>373.23</v>
      </c>
      <c r="M343" s="2">
        <v>2021</v>
      </c>
      <c r="N343" s="2" t="s">
        <v>38</v>
      </c>
      <c r="O343" s="2" t="s">
        <v>21</v>
      </c>
      <c r="P343" s="2" t="s">
        <v>25</v>
      </c>
      <c r="Q343" s="2">
        <v>34</v>
      </c>
      <c r="R343" s="3">
        <v>5492</v>
      </c>
      <c r="S343" s="3">
        <v>5126</v>
      </c>
      <c r="T343" s="3">
        <v>1098</v>
      </c>
      <c r="U343" s="2" t="s">
        <v>40</v>
      </c>
    </row>
    <row r="344" spans="1:21" x14ac:dyDescent="0.3">
      <c r="A344" s="2" t="s">
        <v>66</v>
      </c>
      <c r="B344" s="2">
        <v>2020</v>
      </c>
      <c r="C344" s="2" t="s">
        <v>39</v>
      </c>
      <c r="D344" s="2" t="s">
        <v>72</v>
      </c>
      <c r="E344" s="2" t="s">
        <v>61</v>
      </c>
      <c r="F344" s="2" t="s">
        <v>62</v>
      </c>
      <c r="G344" s="2" t="s">
        <v>63</v>
      </c>
      <c r="H344" s="2" t="s">
        <v>64</v>
      </c>
      <c r="I344" s="2" t="s">
        <v>65</v>
      </c>
      <c r="J344" s="2">
        <v>777</v>
      </c>
      <c r="K344" s="2">
        <v>1111.1099999999999</v>
      </c>
      <c r="M344" s="2">
        <v>2021</v>
      </c>
      <c r="N344" s="2" t="s">
        <v>38</v>
      </c>
      <c r="O344" s="2" t="s">
        <v>13</v>
      </c>
      <c r="P344" s="2" t="s">
        <v>26</v>
      </c>
      <c r="Q344" s="2">
        <v>7</v>
      </c>
      <c r="R344" s="2">
        <v>240</v>
      </c>
      <c r="S344" s="2">
        <v>224</v>
      </c>
      <c r="T344" s="2">
        <v>48</v>
      </c>
      <c r="U344" s="2" t="s">
        <v>40</v>
      </c>
    </row>
    <row r="345" spans="1:21" x14ac:dyDescent="0.3">
      <c r="A345" s="2" t="s">
        <v>59</v>
      </c>
      <c r="B345" s="2">
        <v>2020</v>
      </c>
      <c r="C345" s="2" t="s">
        <v>39</v>
      </c>
      <c r="D345" s="2" t="s">
        <v>72</v>
      </c>
      <c r="E345" s="2" t="s">
        <v>61</v>
      </c>
      <c r="F345" s="2" t="s">
        <v>62</v>
      </c>
      <c r="G345" s="2" t="s">
        <v>63</v>
      </c>
      <c r="H345" s="2" t="s">
        <v>64</v>
      </c>
      <c r="I345" s="2" t="s">
        <v>65</v>
      </c>
      <c r="J345" s="2">
        <v>811</v>
      </c>
      <c r="K345" s="2">
        <v>1159.73</v>
      </c>
      <c r="M345" s="2">
        <v>2021</v>
      </c>
      <c r="N345" s="2" t="s">
        <v>38</v>
      </c>
      <c r="O345" s="2" t="s">
        <v>21</v>
      </c>
      <c r="P345" s="2" t="s">
        <v>28</v>
      </c>
      <c r="Q345" s="2">
        <v>3</v>
      </c>
      <c r="R345" s="3">
        <v>5493</v>
      </c>
      <c r="S345" s="3">
        <v>5127</v>
      </c>
      <c r="T345" s="3">
        <v>1099</v>
      </c>
      <c r="U345" s="2" t="s">
        <v>40</v>
      </c>
    </row>
    <row r="346" spans="1:21" x14ac:dyDescent="0.3">
      <c r="A346" s="2" t="s">
        <v>66</v>
      </c>
      <c r="B346" s="2">
        <v>2020</v>
      </c>
      <c r="C346" s="2" t="s">
        <v>39</v>
      </c>
      <c r="D346" s="2" t="s">
        <v>72</v>
      </c>
      <c r="E346" s="2" t="s">
        <v>61</v>
      </c>
      <c r="F346" s="2" t="s">
        <v>62</v>
      </c>
      <c r="G346" s="2" t="s">
        <v>63</v>
      </c>
      <c r="H346" s="2" t="s">
        <v>64</v>
      </c>
      <c r="I346" s="2" t="s">
        <v>65</v>
      </c>
      <c r="J346" s="2">
        <v>864</v>
      </c>
      <c r="K346" s="2">
        <v>1235.52</v>
      </c>
      <c r="M346" s="2">
        <v>2021</v>
      </c>
      <c r="N346" s="2" t="s">
        <v>38</v>
      </c>
      <c r="O346" s="2" t="s">
        <v>27</v>
      </c>
      <c r="P346" s="2" t="s">
        <v>27</v>
      </c>
      <c r="Q346" s="2">
        <v>2</v>
      </c>
      <c r="R346" s="3">
        <v>7920</v>
      </c>
      <c r="S346" s="3">
        <v>7392</v>
      </c>
      <c r="T346" s="3">
        <v>1584</v>
      </c>
      <c r="U346" s="2" t="s">
        <v>40</v>
      </c>
    </row>
    <row r="347" spans="1:21" x14ac:dyDescent="0.3">
      <c r="A347" s="2" t="s">
        <v>68</v>
      </c>
      <c r="B347" s="2">
        <v>2020</v>
      </c>
      <c r="C347" s="2" t="s">
        <v>39</v>
      </c>
      <c r="D347" s="2" t="s">
        <v>72</v>
      </c>
      <c r="E347" s="2" t="s">
        <v>61</v>
      </c>
      <c r="F347" s="2" t="s">
        <v>62</v>
      </c>
      <c r="G347" s="2" t="s">
        <v>63</v>
      </c>
      <c r="H347" s="2" t="s">
        <v>64</v>
      </c>
      <c r="I347" s="2" t="s">
        <v>65</v>
      </c>
      <c r="J347" s="2">
        <v>287</v>
      </c>
      <c r="K347" s="2">
        <v>410.41</v>
      </c>
      <c r="M347" s="2">
        <v>2021</v>
      </c>
      <c r="N347" s="2" t="s">
        <v>39</v>
      </c>
      <c r="O347" s="2" t="s">
        <v>10</v>
      </c>
      <c r="P347" s="2" t="s">
        <v>11</v>
      </c>
      <c r="Q347" s="3">
        <v>3566</v>
      </c>
      <c r="R347" s="3">
        <v>4577</v>
      </c>
      <c r="S347" s="3">
        <v>5127</v>
      </c>
      <c r="T347" s="2">
        <v>915</v>
      </c>
      <c r="U347" s="2" t="s">
        <v>40</v>
      </c>
    </row>
    <row r="348" spans="1:21" x14ac:dyDescent="0.3">
      <c r="A348" s="2" t="s">
        <v>59</v>
      </c>
      <c r="B348" s="2">
        <v>2020</v>
      </c>
      <c r="C348" s="2" t="s">
        <v>39</v>
      </c>
      <c r="D348" s="2" t="s">
        <v>72</v>
      </c>
      <c r="E348" s="2" t="s">
        <v>61</v>
      </c>
      <c r="F348" s="2" t="s">
        <v>62</v>
      </c>
      <c r="G348" s="2" t="s">
        <v>63</v>
      </c>
      <c r="H348" s="2" t="s">
        <v>64</v>
      </c>
      <c r="I348" s="2" t="s">
        <v>65</v>
      </c>
      <c r="J348" s="2">
        <v>335</v>
      </c>
      <c r="K348" s="2">
        <v>479.05</v>
      </c>
      <c r="M348" s="2">
        <v>2021</v>
      </c>
      <c r="N348" s="2" t="s">
        <v>39</v>
      </c>
      <c r="O348" s="2" t="s">
        <v>10</v>
      </c>
      <c r="P348" s="2" t="s">
        <v>12</v>
      </c>
      <c r="Q348" s="3">
        <v>2498</v>
      </c>
      <c r="R348" s="3">
        <v>8000</v>
      </c>
      <c r="S348" s="3">
        <v>8960</v>
      </c>
      <c r="T348" s="3">
        <v>1600</v>
      </c>
      <c r="U348" s="2" t="s">
        <v>40</v>
      </c>
    </row>
    <row r="349" spans="1:21" x14ac:dyDescent="0.3">
      <c r="A349" s="2" t="s">
        <v>68</v>
      </c>
      <c r="B349" s="2">
        <v>2020</v>
      </c>
      <c r="C349" s="2" t="s">
        <v>39</v>
      </c>
      <c r="D349" s="2" t="s">
        <v>72</v>
      </c>
      <c r="E349" s="2" t="s">
        <v>61</v>
      </c>
      <c r="F349" s="2" t="s">
        <v>62</v>
      </c>
      <c r="G349" s="2" t="s">
        <v>63</v>
      </c>
      <c r="H349" s="2" t="s">
        <v>64</v>
      </c>
      <c r="I349" s="2" t="s">
        <v>65</v>
      </c>
      <c r="J349" s="2">
        <v>257</v>
      </c>
      <c r="K349" s="2">
        <v>367.51</v>
      </c>
      <c r="M349" s="2">
        <v>2021</v>
      </c>
      <c r="N349" s="2" t="s">
        <v>39</v>
      </c>
      <c r="O349" s="2" t="s">
        <v>13</v>
      </c>
      <c r="P349" s="2" t="s">
        <v>14</v>
      </c>
      <c r="Q349" s="3">
        <v>1245</v>
      </c>
      <c r="R349" s="3">
        <v>4577</v>
      </c>
      <c r="S349" s="3">
        <v>5126</v>
      </c>
      <c r="T349" s="2">
        <v>915</v>
      </c>
      <c r="U349" s="2" t="s">
        <v>40</v>
      </c>
    </row>
    <row r="350" spans="1:21" x14ac:dyDescent="0.3">
      <c r="A350" s="2" t="s">
        <v>66</v>
      </c>
      <c r="B350" s="2">
        <v>2020</v>
      </c>
      <c r="C350" s="2" t="s">
        <v>29</v>
      </c>
      <c r="D350" s="2" t="s">
        <v>72</v>
      </c>
      <c r="E350" s="2" t="s">
        <v>61</v>
      </c>
      <c r="F350" s="2" t="s">
        <v>62</v>
      </c>
      <c r="G350" s="2" t="s">
        <v>63</v>
      </c>
      <c r="H350" s="2" t="s">
        <v>64</v>
      </c>
      <c r="I350" s="2" t="s">
        <v>67</v>
      </c>
      <c r="J350" s="2">
        <v>350</v>
      </c>
      <c r="K350" s="2">
        <v>500.5</v>
      </c>
      <c r="M350" s="2">
        <v>2021</v>
      </c>
      <c r="N350" s="2" t="s">
        <v>39</v>
      </c>
      <c r="O350" s="2" t="s">
        <v>15</v>
      </c>
      <c r="P350" s="2" t="s">
        <v>16</v>
      </c>
      <c r="Q350" s="2">
        <v>644</v>
      </c>
      <c r="R350" s="3">
        <v>5744</v>
      </c>
      <c r="S350" s="3">
        <v>6433</v>
      </c>
      <c r="T350" s="3">
        <v>1149</v>
      </c>
      <c r="U350" s="2" t="s">
        <v>40</v>
      </c>
    </row>
    <row r="351" spans="1:21" x14ac:dyDescent="0.3">
      <c r="A351" s="2" t="s">
        <v>68</v>
      </c>
      <c r="B351" s="2">
        <v>2020</v>
      </c>
      <c r="C351" s="2" t="s">
        <v>29</v>
      </c>
      <c r="D351" s="2" t="s">
        <v>72</v>
      </c>
      <c r="E351" s="2" t="s">
        <v>61</v>
      </c>
      <c r="F351" s="2" t="s">
        <v>62</v>
      </c>
      <c r="G351" s="2" t="s">
        <v>63</v>
      </c>
      <c r="H351" s="2" t="s">
        <v>64</v>
      </c>
      <c r="I351" s="2" t="s">
        <v>67</v>
      </c>
      <c r="J351" s="2">
        <v>344</v>
      </c>
      <c r="K351" s="2">
        <v>491.92</v>
      </c>
      <c r="M351" s="2">
        <v>2021</v>
      </c>
      <c r="N351" s="2" t="s">
        <v>39</v>
      </c>
      <c r="O351" s="2" t="s">
        <v>17</v>
      </c>
      <c r="P351" s="2" t="s">
        <v>18</v>
      </c>
      <c r="Q351" s="2">
        <v>643</v>
      </c>
      <c r="R351" s="3">
        <v>7000</v>
      </c>
      <c r="S351" s="3">
        <v>7840</v>
      </c>
      <c r="T351" s="3">
        <v>1400</v>
      </c>
      <c r="U351" s="2" t="s">
        <v>40</v>
      </c>
    </row>
    <row r="352" spans="1:21" x14ac:dyDescent="0.3">
      <c r="A352" s="2" t="s">
        <v>59</v>
      </c>
      <c r="B352" s="2">
        <v>2020</v>
      </c>
      <c r="C352" s="2" t="s">
        <v>29</v>
      </c>
      <c r="D352" s="2" t="s">
        <v>72</v>
      </c>
      <c r="E352" s="2" t="s">
        <v>61</v>
      </c>
      <c r="F352" s="2" t="s">
        <v>62</v>
      </c>
      <c r="G352" s="2" t="s">
        <v>63</v>
      </c>
      <c r="H352" s="2" t="s">
        <v>64</v>
      </c>
      <c r="I352" s="2" t="s">
        <v>65</v>
      </c>
      <c r="J352" s="2">
        <v>338</v>
      </c>
      <c r="K352" s="2">
        <v>483.34</v>
      </c>
      <c r="M352" s="2">
        <v>2021</v>
      </c>
      <c r="N352" s="2" t="s">
        <v>39</v>
      </c>
      <c r="O352" s="2" t="s">
        <v>15</v>
      </c>
      <c r="P352" s="2" t="s">
        <v>19</v>
      </c>
      <c r="Q352" s="2">
        <v>455</v>
      </c>
      <c r="R352" s="3">
        <v>4579</v>
      </c>
      <c r="S352" s="3">
        <v>5128</v>
      </c>
      <c r="T352" s="2">
        <v>916</v>
      </c>
      <c r="U352" s="2" t="s">
        <v>40</v>
      </c>
    </row>
    <row r="353" spans="1:21" x14ac:dyDescent="0.3">
      <c r="A353" s="2" t="s">
        <v>59</v>
      </c>
      <c r="B353" s="2">
        <v>2020</v>
      </c>
      <c r="C353" s="2" t="s">
        <v>29</v>
      </c>
      <c r="D353" s="2" t="s">
        <v>72</v>
      </c>
      <c r="E353" s="2" t="s">
        <v>61</v>
      </c>
      <c r="F353" s="2" t="s">
        <v>62</v>
      </c>
      <c r="G353" s="2" t="s">
        <v>63</v>
      </c>
      <c r="H353" s="2" t="s">
        <v>64</v>
      </c>
      <c r="I353" s="2" t="s">
        <v>65</v>
      </c>
      <c r="J353" s="2">
        <v>140</v>
      </c>
      <c r="K353" s="2">
        <v>200.2</v>
      </c>
      <c r="M353" s="2">
        <v>2021</v>
      </c>
      <c r="N353" s="2" t="s">
        <v>39</v>
      </c>
      <c r="O353" s="2" t="s">
        <v>17</v>
      </c>
      <c r="P353" s="2" t="s">
        <v>41</v>
      </c>
      <c r="Q353" s="2">
        <v>345</v>
      </c>
      <c r="R353" s="3">
        <v>7000</v>
      </c>
      <c r="S353" s="3">
        <v>7840</v>
      </c>
      <c r="T353" s="3">
        <v>1400</v>
      </c>
      <c r="U353" s="2" t="s">
        <v>40</v>
      </c>
    </row>
    <row r="354" spans="1:21" x14ac:dyDescent="0.3">
      <c r="A354" s="2" t="s">
        <v>69</v>
      </c>
      <c r="B354" s="2">
        <v>2020</v>
      </c>
      <c r="C354" s="2" t="s">
        <v>29</v>
      </c>
      <c r="D354" s="2" t="s">
        <v>72</v>
      </c>
      <c r="E354" s="2" t="s">
        <v>61</v>
      </c>
      <c r="F354" s="2" t="s">
        <v>62</v>
      </c>
      <c r="G354" s="2" t="s">
        <v>63</v>
      </c>
      <c r="H354" s="2" t="s">
        <v>64</v>
      </c>
      <c r="I354" s="2" t="s">
        <v>65</v>
      </c>
      <c r="J354" s="2">
        <v>314</v>
      </c>
      <c r="K354" s="2">
        <v>449.02</v>
      </c>
      <c r="M354" s="2">
        <v>2021</v>
      </c>
      <c r="N354" s="2" t="s">
        <v>39</v>
      </c>
      <c r="O354" s="2" t="s">
        <v>13</v>
      </c>
      <c r="P354" s="2" t="s">
        <v>20</v>
      </c>
      <c r="Q354" s="2">
        <v>122</v>
      </c>
      <c r="R354" s="2">
        <v>100</v>
      </c>
      <c r="S354" s="2">
        <v>112</v>
      </c>
      <c r="T354" s="2">
        <v>20</v>
      </c>
      <c r="U354" s="2" t="s">
        <v>40</v>
      </c>
    </row>
    <row r="355" spans="1:21" x14ac:dyDescent="0.3">
      <c r="A355" s="2" t="s">
        <v>59</v>
      </c>
      <c r="B355" s="2">
        <v>2020</v>
      </c>
      <c r="C355" s="2" t="s">
        <v>29</v>
      </c>
      <c r="D355" s="2" t="s">
        <v>72</v>
      </c>
      <c r="E355" s="2" t="s">
        <v>61</v>
      </c>
      <c r="F355" s="2" t="s">
        <v>62</v>
      </c>
      <c r="G355" s="2" t="s">
        <v>63</v>
      </c>
      <c r="H355" s="2" t="s">
        <v>64</v>
      </c>
      <c r="I355" s="2" t="s">
        <v>67</v>
      </c>
      <c r="J355" s="2">
        <v>352</v>
      </c>
      <c r="K355" s="2">
        <v>503.36</v>
      </c>
      <c r="M355" s="2">
        <v>2021</v>
      </c>
      <c r="N355" s="2" t="s">
        <v>39</v>
      </c>
      <c r="O355" s="2" t="s">
        <v>21</v>
      </c>
      <c r="P355" s="2" t="s">
        <v>22</v>
      </c>
      <c r="Q355" s="2">
        <v>78</v>
      </c>
      <c r="R355" s="3">
        <v>4577</v>
      </c>
      <c r="S355" s="3">
        <v>5126</v>
      </c>
      <c r="T355" s="2">
        <v>915</v>
      </c>
      <c r="U355" s="2" t="s">
        <v>40</v>
      </c>
    </row>
    <row r="356" spans="1:21" x14ac:dyDescent="0.3">
      <c r="A356" s="2" t="s">
        <v>59</v>
      </c>
      <c r="B356" s="2">
        <v>2020</v>
      </c>
      <c r="C356" s="2" t="s">
        <v>29</v>
      </c>
      <c r="D356" s="2" t="s">
        <v>72</v>
      </c>
      <c r="E356" s="2" t="s">
        <v>61</v>
      </c>
      <c r="F356" s="2" t="s">
        <v>62</v>
      </c>
      <c r="G356" s="2" t="s">
        <v>63</v>
      </c>
      <c r="H356" s="2" t="s">
        <v>64</v>
      </c>
      <c r="I356" s="2" t="s">
        <v>67</v>
      </c>
      <c r="J356" s="2">
        <v>346</v>
      </c>
      <c r="K356" s="2">
        <v>494.78</v>
      </c>
      <c r="M356" s="2">
        <v>2021</v>
      </c>
      <c r="N356" s="2" t="s">
        <v>39</v>
      </c>
      <c r="O356" s="2" t="s">
        <v>21</v>
      </c>
      <c r="P356" s="2" t="s">
        <v>23</v>
      </c>
      <c r="Q356" s="2">
        <v>76</v>
      </c>
      <c r="R356" s="3">
        <v>4577</v>
      </c>
      <c r="S356" s="3">
        <v>5126</v>
      </c>
      <c r="T356" s="2">
        <v>915</v>
      </c>
      <c r="U356" s="2" t="s">
        <v>40</v>
      </c>
    </row>
    <row r="357" spans="1:21" x14ac:dyDescent="0.3">
      <c r="A357" s="2" t="s">
        <v>66</v>
      </c>
      <c r="B357" s="2">
        <v>2020</v>
      </c>
      <c r="C357" s="2" t="s">
        <v>29</v>
      </c>
      <c r="D357" s="2" t="s">
        <v>72</v>
      </c>
      <c r="E357" s="2" t="s">
        <v>61</v>
      </c>
      <c r="F357" s="2" t="s">
        <v>62</v>
      </c>
      <c r="G357" s="2" t="s">
        <v>63</v>
      </c>
      <c r="H357" s="2" t="s">
        <v>64</v>
      </c>
      <c r="I357" s="2" t="s">
        <v>67</v>
      </c>
      <c r="J357" s="2">
        <v>340</v>
      </c>
      <c r="K357" s="2">
        <v>486.2</v>
      </c>
      <c r="M357" s="2">
        <v>2021</v>
      </c>
      <c r="N357" s="2" t="s">
        <v>39</v>
      </c>
      <c r="O357" s="2" t="s">
        <v>21</v>
      </c>
      <c r="P357" s="2" t="s">
        <v>24</v>
      </c>
      <c r="Q357" s="2">
        <v>46</v>
      </c>
      <c r="R357" s="2">
        <v>200</v>
      </c>
      <c r="S357" s="2">
        <v>224</v>
      </c>
      <c r="T357" s="2">
        <v>40</v>
      </c>
      <c r="U357" s="2" t="s">
        <v>40</v>
      </c>
    </row>
    <row r="358" spans="1:21" x14ac:dyDescent="0.3">
      <c r="A358" s="2" t="s">
        <v>66</v>
      </c>
      <c r="B358" s="2">
        <v>2020</v>
      </c>
      <c r="C358" s="2" t="s">
        <v>29</v>
      </c>
      <c r="D358" s="2" t="s">
        <v>72</v>
      </c>
      <c r="E358" s="2" t="s">
        <v>61</v>
      </c>
      <c r="F358" s="2" t="s">
        <v>62</v>
      </c>
      <c r="G358" s="2" t="s">
        <v>63</v>
      </c>
      <c r="H358" s="2" t="s">
        <v>64</v>
      </c>
      <c r="I358" s="2" t="s">
        <v>65</v>
      </c>
      <c r="J358" s="2">
        <v>340</v>
      </c>
      <c r="K358" s="2">
        <v>526.24</v>
      </c>
      <c r="M358" s="2">
        <v>2021</v>
      </c>
      <c r="N358" s="2" t="s">
        <v>39</v>
      </c>
      <c r="O358" s="2" t="s">
        <v>21</v>
      </c>
      <c r="P358" s="2" t="s">
        <v>25</v>
      </c>
      <c r="Q358" s="2">
        <v>34</v>
      </c>
      <c r="R358" s="3">
        <v>4577</v>
      </c>
      <c r="S358" s="3">
        <v>5126</v>
      </c>
      <c r="T358" s="2">
        <v>915</v>
      </c>
      <c r="U358" s="2" t="s">
        <v>40</v>
      </c>
    </row>
    <row r="359" spans="1:21" x14ac:dyDescent="0.3">
      <c r="A359" s="2" t="s">
        <v>59</v>
      </c>
      <c r="B359" s="2">
        <v>2020</v>
      </c>
      <c r="C359" s="2" t="s">
        <v>29</v>
      </c>
      <c r="D359" s="2" t="s">
        <v>72</v>
      </c>
      <c r="E359" s="2" t="s">
        <v>61</v>
      </c>
      <c r="F359" s="2" t="s">
        <v>62</v>
      </c>
      <c r="G359" s="2" t="s">
        <v>63</v>
      </c>
      <c r="H359" s="2" t="s">
        <v>64</v>
      </c>
      <c r="I359" s="2" t="s">
        <v>65</v>
      </c>
      <c r="J359" s="2">
        <v>142</v>
      </c>
      <c r="K359" s="2">
        <v>526.24</v>
      </c>
      <c r="M359" s="2">
        <v>2021</v>
      </c>
      <c r="N359" s="2" t="s">
        <v>39</v>
      </c>
      <c r="O359" s="2" t="s">
        <v>13</v>
      </c>
      <c r="P359" s="2" t="s">
        <v>26</v>
      </c>
      <c r="Q359" s="2">
        <v>7</v>
      </c>
      <c r="R359" s="2">
        <v>200</v>
      </c>
      <c r="S359" s="2">
        <v>224</v>
      </c>
      <c r="T359" s="2">
        <v>40</v>
      </c>
      <c r="U359" s="2" t="s">
        <v>40</v>
      </c>
    </row>
    <row r="360" spans="1:21" x14ac:dyDescent="0.3">
      <c r="A360" s="2" t="s">
        <v>66</v>
      </c>
      <c r="B360" s="2">
        <v>2020</v>
      </c>
      <c r="C360" s="2" t="s">
        <v>29</v>
      </c>
      <c r="D360" s="2" t="s">
        <v>72</v>
      </c>
      <c r="E360" s="2" t="s">
        <v>61</v>
      </c>
      <c r="F360" s="2" t="s">
        <v>62</v>
      </c>
      <c r="G360" s="2" t="s">
        <v>63</v>
      </c>
      <c r="H360" s="2" t="s">
        <v>64</v>
      </c>
      <c r="I360" s="2" t="s">
        <v>65</v>
      </c>
      <c r="J360" s="2">
        <v>987</v>
      </c>
      <c r="K360" s="2">
        <v>1411.41</v>
      </c>
      <c r="M360" s="2">
        <v>2021</v>
      </c>
      <c r="N360" s="2" t="s">
        <v>39</v>
      </c>
      <c r="O360" s="2" t="s">
        <v>21</v>
      </c>
      <c r="P360" s="2" t="s">
        <v>28</v>
      </c>
      <c r="Q360" s="2">
        <v>3</v>
      </c>
      <c r="R360" s="3">
        <v>4577</v>
      </c>
      <c r="S360" s="3">
        <v>5127</v>
      </c>
      <c r="T360" s="2">
        <v>915</v>
      </c>
      <c r="U360" s="2" t="s">
        <v>40</v>
      </c>
    </row>
    <row r="361" spans="1:21" x14ac:dyDescent="0.3">
      <c r="A361" s="2" t="s">
        <v>66</v>
      </c>
      <c r="B361" s="2">
        <v>2020</v>
      </c>
      <c r="C361" s="2" t="s">
        <v>29</v>
      </c>
      <c r="D361" s="2" t="s">
        <v>72</v>
      </c>
      <c r="E361" s="2" t="s">
        <v>61</v>
      </c>
      <c r="F361" s="2" t="s">
        <v>62</v>
      </c>
      <c r="G361" s="2" t="s">
        <v>63</v>
      </c>
      <c r="H361" s="2" t="s">
        <v>64</v>
      </c>
      <c r="I361" s="2" t="s">
        <v>65</v>
      </c>
      <c r="J361" s="2">
        <v>1021</v>
      </c>
      <c r="K361" s="2">
        <v>1460.03</v>
      </c>
      <c r="M361" s="2">
        <v>2021</v>
      </c>
      <c r="N361" s="2" t="s">
        <v>39</v>
      </c>
      <c r="O361" s="2" t="s">
        <v>27</v>
      </c>
      <c r="P361" s="2" t="s">
        <v>27</v>
      </c>
      <c r="Q361" s="2">
        <v>2</v>
      </c>
      <c r="R361" s="3">
        <v>6600</v>
      </c>
      <c r="S361" s="3">
        <v>7392</v>
      </c>
      <c r="T361" s="3">
        <v>1320</v>
      </c>
      <c r="U361" s="2" t="s">
        <v>40</v>
      </c>
    </row>
    <row r="362" spans="1:21" x14ac:dyDescent="0.3">
      <c r="A362" s="2" t="s">
        <v>66</v>
      </c>
      <c r="B362" s="2">
        <v>2020</v>
      </c>
      <c r="C362" s="2" t="s">
        <v>29</v>
      </c>
      <c r="D362" s="2" t="s">
        <v>72</v>
      </c>
      <c r="E362" s="2" t="s">
        <v>61</v>
      </c>
      <c r="F362" s="2" t="s">
        <v>62</v>
      </c>
      <c r="G362" s="2" t="s">
        <v>63</v>
      </c>
      <c r="H362" s="2" t="s">
        <v>64</v>
      </c>
      <c r="I362" s="2" t="s">
        <v>65</v>
      </c>
      <c r="J362" s="2">
        <v>312</v>
      </c>
      <c r="K362" s="2">
        <v>446.16</v>
      </c>
      <c r="M362" s="2">
        <v>2022</v>
      </c>
      <c r="N362" s="2" t="s">
        <v>9</v>
      </c>
      <c r="O362" s="2" t="s">
        <v>10</v>
      </c>
      <c r="P362" s="2" t="s">
        <v>11</v>
      </c>
      <c r="Q362" s="3">
        <v>3566</v>
      </c>
      <c r="R362" s="3">
        <v>5493</v>
      </c>
      <c r="S362" s="3">
        <v>5127</v>
      </c>
      <c r="T362" s="3">
        <v>1099</v>
      </c>
      <c r="U362" s="2" t="s">
        <v>40</v>
      </c>
    </row>
    <row r="363" spans="1:21" x14ac:dyDescent="0.3">
      <c r="A363" s="2" t="s">
        <v>66</v>
      </c>
      <c r="B363" s="2">
        <v>2020</v>
      </c>
      <c r="C363" s="2" t="s">
        <v>29</v>
      </c>
      <c r="D363" s="2" t="s">
        <v>72</v>
      </c>
      <c r="E363" s="2" t="s">
        <v>61</v>
      </c>
      <c r="F363" s="2" t="s">
        <v>62</v>
      </c>
      <c r="G363" s="2" t="s">
        <v>63</v>
      </c>
      <c r="H363" s="2" t="s">
        <v>64</v>
      </c>
      <c r="I363" s="2" t="s">
        <v>65</v>
      </c>
      <c r="J363" s="2">
        <v>339</v>
      </c>
      <c r="K363" s="2">
        <v>484.77</v>
      </c>
      <c r="M363" s="2">
        <v>2022</v>
      </c>
      <c r="N363" s="2" t="s">
        <v>9</v>
      </c>
      <c r="O363" s="2" t="s">
        <v>10</v>
      </c>
      <c r="P363" s="2" t="s">
        <v>12</v>
      </c>
      <c r="Q363" s="3">
        <v>2498</v>
      </c>
      <c r="R363" s="3">
        <v>9600</v>
      </c>
      <c r="S363" s="3">
        <v>8960</v>
      </c>
      <c r="T363" s="3">
        <v>1920</v>
      </c>
      <c r="U363" s="2" t="s">
        <v>40</v>
      </c>
    </row>
    <row r="364" spans="1:21" x14ac:dyDescent="0.3">
      <c r="A364" s="2" t="s">
        <v>59</v>
      </c>
      <c r="B364" s="2">
        <v>2020</v>
      </c>
      <c r="C364" s="2" t="s">
        <v>29</v>
      </c>
      <c r="D364" s="2" t="s">
        <v>72</v>
      </c>
      <c r="E364" s="2" t="s">
        <v>61</v>
      </c>
      <c r="F364" s="2" t="s">
        <v>62</v>
      </c>
      <c r="G364" s="2" t="s">
        <v>63</v>
      </c>
      <c r="H364" s="2" t="s">
        <v>64</v>
      </c>
      <c r="I364" s="2" t="s">
        <v>65</v>
      </c>
      <c r="J364" s="2">
        <v>141</v>
      </c>
      <c r="K364" s="2">
        <v>201.63</v>
      </c>
      <c r="M364" s="2">
        <v>2022</v>
      </c>
      <c r="N364" s="2" t="s">
        <v>9</v>
      </c>
      <c r="O364" s="2" t="s">
        <v>13</v>
      </c>
      <c r="P364" s="2" t="s">
        <v>14</v>
      </c>
      <c r="Q364" s="3">
        <v>1245</v>
      </c>
      <c r="R364" s="3">
        <v>5493</v>
      </c>
      <c r="S364" s="3">
        <v>5126</v>
      </c>
      <c r="T364" s="3">
        <v>1099</v>
      </c>
      <c r="U364" s="2" t="s">
        <v>42</v>
      </c>
    </row>
    <row r="365" spans="1:21" x14ac:dyDescent="0.3">
      <c r="A365" s="2" t="s">
        <v>66</v>
      </c>
      <c r="B365" s="2">
        <v>2020</v>
      </c>
      <c r="C365" s="2" t="s">
        <v>29</v>
      </c>
      <c r="D365" s="2" t="s">
        <v>72</v>
      </c>
      <c r="E365" s="2" t="s">
        <v>61</v>
      </c>
      <c r="F365" s="2" t="s">
        <v>62</v>
      </c>
      <c r="G365" s="2" t="s">
        <v>63</v>
      </c>
      <c r="H365" s="2" t="s">
        <v>64</v>
      </c>
      <c r="I365" s="2" t="s">
        <v>65</v>
      </c>
      <c r="J365" s="2">
        <v>315</v>
      </c>
      <c r="K365" s="2">
        <v>450.45</v>
      </c>
      <c r="M365" s="2">
        <v>2022</v>
      </c>
      <c r="N365" s="2" t="s">
        <v>9</v>
      </c>
      <c r="O365" s="2" t="s">
        <v>15</v>
      </c>
      <c r="P365" s="2" t="s">
        <v>16</v>
      </c>
      <c r="Q365" s="2">
        <v>644</v>
      </c>
      <c r="R365" s="3">
        <v>6892</v>
      </c>
      <c r="S365" s="3">
        <v>6433</v>
      </c>
      <c r="T365" s="3">
        <v>1378</v>
      </c>
      <c r="U365" s="2" t="s">
        <v>42</v>
      </c>
    </row>
    <row r="366" spans="1:21" x14ac:dyDescent="0.3">
      <c r="A366" s="2" t="s">
        <v>66</v>
      </c>
      <c r="B366" s="2">
        <v>2020</v>
      </c>
      <c r="C366" s="2" t="s">
        <v>29</v>
      </c>
      <c r="D366" s="2" t="s">
        <v>72</v>
      </c>
      <c r="E366" s="2" t="s">
        <v>61</v>
      </c>
      <c r="F366" s="2" t="s">
        <v>62</v>
      </c>
      <c r="G366" s="2" t="s">
        <v>63</v>
      </c>
      <c r="H366" s="2" t="s">
        <v>64</v>
      </c>
      <c r="I366" s="2" t="s">
        <v>65</v>
      </c>
      <c r="J366" s="2">
        <v>355</v>
      </c>
      <c r="K366" s="2">
        <v>507.65</v>
      </c>
      <c r="M366" s="2">
        <v>2022</v>
      </c>
      <c r="N366" s="2" t="s">
        <v>9</v>
      </c>
      <c r="O366" s="2" t="s">
        <v>17</v>
      </c>
      <c r="P366" s="2" t="s">
        <v>18</v>
      </c>
      <c r="Q366" s="2">
        <v>643</v>
      </c>
      <c r="R366" s="3">
        <v>8400</v>
      </c>
      <c r="S366" s="3">
        <v>7840</v>
      </c>
      <c r="T366" s="3">
        <v>1680</v>
      </c>
      <c r="U366" s="2" t="s">
        <v>42</v>
      </c>
    </row>
    <row r="367" spans="1:21" x14ac:dyDescent="0.3">
      <c r="A367" s="2" t="s">
        <v>59</v>
      </c>
      <c r="B367" s="2">
        <v>2020</v>
      </c>
      <c r="C367" s="2" t="s">
        <v>29</v>
      </c>
      <c r="D367" s="2" t="s">
        <v>72</v>
      </c>
      <c r="E367" s="2" t="s">
        <v>61</v>
      </c>
      <c r="F367" s="2" t="s">
        <v>62</v>
      </c>
      <c r="G367" s="2" t="s">
        <v>63</v>
      </c>
      <c r="H367" s="2" t="s">
        <v>64</v>
      </c>
      <c r="I367" s="2" t="s">
        <v>67</v>
      </c>
      <c r="J367" s="2">
        <v>349</v>
      </c>
      <c r="K367" s="2">
        <v>499.07</v>
      </c>
      <c r="M367" s="2">
        <v>2022</v>
      </c>
      <c r="N367" s="2" t="s">
        <v>9</v>
      </c>
      <c r="O367" s="2" t="s">
        <v>15</v>
      </c>
      <c r="P367" s="2" t="s">
        <v>19</v>
      </c>
      <c r="Q367" s="2">
        <v>455</v>
      </c>
      <c r="R367" s="3">
        <v>5494</v>
      </c>
      <c r="S367" s="3">
        <v>5128</v>
      </c>
      <c r="T367" s="3">
        <v>1099</v>
      </c>
      <c r="U367" s="2" t="s">
        <v>42</v>
      </c>
    </row>
    <row r="368" spans="1:21" x14ac:dyDescent="0.3">
      <c r="A368" s="2" t="s">
        <v>66</v>
      </c>
      <c r="B368" s="2">
        <v>2020</v>
      </c>
      <c r="C368" s="2" t="s">
        <v>29</v>
      </c>
      <c r="D368" s="2" t="s">
        <v>72</v>
      </c>
      <c r="E368" s="2" t="s">
        <v>61</v>
      </c>
      <c r="F368" s="2" t="s">
        <v>62</v>
      </c>
      <c r="G368" s="2" t="s">
        <v>63</v>
      </c>
      <c r="H368" s="2" t="s">
        <v>64</v>
      </c>
      <c r="I368" s="2" t="s">
        <v>67</v>
      </c>
      <c r="J368" s="2">
        <v>343</v>
      </c>
      <c r="K368" s="2">
        <v>490.49</v>
      </c>
      <c r="M368" s="2">
        <v>2022</v>
      </c>
      <c r="N368" s="2" t="s">
        <v>9</v>
      </c>
      <c r="O368" s="2" t="s">
        <v>17</v>
      </c>
      <c r="P368" s="2" t="s">
        <v>41</v>
      </c>
      <c r="Q368" s="2">
        <v>345</v>
      </c>
      <c r="R368" s="3">
        <v>8400</v>
      </c>
      <c r="S368" s="3">
        <v>7840</v>
      </c>
      <c r="T368" s="3">
        <v>1680</v>
      </c>
      <c r="U368" s="2" t="s">
        <v>42</v>
      </c>
    </row>
    <row r="369" spans="1:21" x14ac:dyDescent="0.3">
      <c r="A369" s="2" t="s">
        <v>66</v>
      </c>
      <c r="B369" s="2">
        <v>2020</v>
      </c>
      <c r="C369" s="2" t="s">
        <v>29</v>
      </c>
      <c r="D369" s="2" t="s">
        <v>72</v>
      </c>
      <c r="E369" s="2" t="s">
        <v>61</v>
      </c>
      <c r="F369" s="2" t="s">
        <v>62</v>
      </c>
      <c r="G369" s="2" t="s">
        <v>63</v>
      </c>
      <c r="H369" s="2" t="s">
        <v>64</v>
      </c>
      <c r="I369" s="2" t="s">
        <v>65</v>
      </c>
      <c r="J369" s="2">
        <v>802</v>
      </c>
      <c r="K369" s="2">
        <v>1146.8599999999999</v>
      </c>
      <c r="M369" s="2">
        <v>2022</v>
      </c>
      <c r="N369" s="2" t="s">
        <v>9</v>
      </c>
      <c r="O369" s="2" t="s">
        <v>13</v>
      </c>
      <c r="P369" s="2" t="s">
        <v>20</v>
      </c>
      <c r="Q369" s="2">
        <v>122</v>
      </c>
      <c r="R369" s="2">
        <v>120</v>
      </c>
      <c r="S369" s="2">
        <v>112</v>
      </c>
      <c r="T369" s="2">
        <v>24</v>
      </c>
      <c r="U369" s="2" t="s">
        <v>42</v>
      </c>
    </row>
    <row r="370" spans="1:21" x14ac:dyDescent="0.3">
      <c r="A370" s="2" t="s">
        <v>66</v>
      </c>
      <c r="B370" s="2">
        <v>2020</v>
      </c>
      <c r="C370" s="2" t="s">
        <v>29</v>
      </c>
      <c r="D370" s="2" t="s">
        <v>72</v>
      </c>
      <c r="E370" s="2" t="s">
        <v>61</v>
      </c>
      <c r="F370" s="2" t="s">
        <v>62</v>
      </c>
      <c r="G370" s="2" t="s">
        <v>63</v>
      </c>
      <c r="H370" s="2" t="s">
        <v>64</v>
      </c>
      <c r="I370" s="2" t="s">
        <v>65</v>
      </c>
      <c r="J370" s="2">
        <v>855</v>
      </c>
      <c r="K370" s="2">
        <v>1222.6500000000001</v>
      </c>
      <c r="M370" s="2">
        <v>2022</v>
      </c>
      <c r="N370" s="2" t="s">
        <v>9</v>
      </c>
      <c r="O370" s="2" t="s">
        <v>21</v>
      </c>
      <c r="P370" s="2" t="s">
        <v>22</v>
      </c>
      <c r="Q370" s="2">
        <v>78</v>
      </c>
      <c r="R370" s="3">
        <v>2289</v>
      </c>
      <c r="S370" s="3">
        <v>5126</v>
      </c>
      <c r="T370" s="2">
        <v>458</v>
      </c>
      <c r="U370" s="2" t="s">
        <v>42</v>
      </c>
    </row>
    <row r="371" spans="1:21" x14ac:dyDescent="0.3">
      <c r="A371" s="2" t="s">
        <v>66</v>
      </c>
      <c r="B371" s="2">
        <v>2020</v>
      </c>
      <c r="C371" s="2" t="s">
        <v>29</v>
      </c>
      <c r="D371" s="2" t="s">
        <v>72</v>
      </c>
      <c r="E371" s="2" t="s">
        <v>61</v>
      </c>
      <c r="F371" s="2" t="s">
        <v>62</v>
      </c>
      <c r="G371" s="2" t="s">
        <v>63</v>
      </c>
      <c r="H371" s="2" t="s">
        <v>64</v>
      </c>
      <c r="I371" s="2" t="s">
        <v>67</v>
      </c>
      <c r="J371" s="2">
        <v>789</v>
      </c>
      <c r="K371" s="2">
        <v>1128.27</v>
      </c>
      <c r="M371" s="2">
        <v>2022</v>
      </c>
      <c r="N371" s="2" t="s">
        <v>9</v>
      </c>
      <c r="O371" s="2" t="s">
        <v>21</v>
      </c>
      <c r="P371" s="2" t="s">
        <v>23</v>
      </c>
      <c r="Q371" s="2">
        <v>76</v>
      </c>
      <c r="R371" s="3">
        <v>2288</v>
      </c>
      <c r="S371" s="3">
        <v>5126</v>
      </c>
      <c r="T371" s="2">
        <v>458</v>
      </c>
      <c r="U371" s="2" t="s">
        <v>42</v>
      </c>
    </row>
    <row r="372" spans="1:21" x14ac:dyDescent="0.3">
      <c r="A372" s="2" t="s">
        <v>59</v>
      </c>
      <c r="B372" s="2">
        <v>2020</v>
      </c>
      <c r="C372" s="2" t="s">
        <v>29</v>
      </c>
      <c r="D372" s="2" t="s">
        <v>72</v>
      </c>
      <c r="E372" s="2" t="s">
        <v>61</v>
      </c>
      <c r="F372" s="2" t="s">
        <v>62</v>
      </c>
      <c r="G372" s="2" t="s">
        <v>63</v>
      </c>
      <c r="H372" s="2" t="s">
        <v>64</v>
      </c>
      <c r="I372" s="2" t="s">
        <v>67</v>
      </c>
      <c r="J372" s="2">
        <v>790</v>
      </c>
      <c r="K372" s="2">
        <v>1129.7</v>
      </c>
      <c r="M372" s="2">
        <v>2022</v>
      </c>
      <c r="N372" s="2" t="s">
        <v>9</v>
      </c>
      <c r="O372" s="2" t="s">
        <v>21</v>
      </c>
      <c r="P372" s="2" t="s">
        <v>24</v>
      </c>
      <c r="Q372" s="2">
        <v>46</v>
      </c>
      <c r="R372" s="2">
        <v>100</v>
      </c>
      <c r="S372" s="2">
        <v>224</v>
      </c>
      <c r="T372" s="2">
        <v>20</v>
      </c>
      <c r="U372" s="2" t="s">
        <v>42</v>
      </c>
    </row>
    <row r="373" spans="1:21" x14ac:dyDescent="0.3">
      <c r="A373" s="2" t="s">
        <v>66</v>
      </c>
      <c r="B373" s="2">
        <v>2020</v>
      </c>
      <c r="C373" s="2" t="s">
        <v>29</v>
      </c>
      <c r="D373" s="2" t="s">
        <v>72</v>
      </c>
      <c r="E373" s="2" t="s">
        <v>61</v>
      </c>
      <c r="F373" s="2" t="s">
        <v>62</v>
      </c>
      <c r="G373" s="2" t="s">
        <v>63</v>
      </c>
      <c r="H373" s="2" t="s">
        <v>64</v>
      </c>
      <c r="I373" s="2" t="s">
        <v>67</v>
      </c>
      <c r="J373" s="2">
        <v>791</v>
      </c>
      <c r="K373" s="2">
        <v>1131.1300000000001</v>
      </c>
      <c r="M373" s="2">
        <v>2022</v>
      </c>
      <c r="N373" s="2" t="s">
        <v>9</v>
      </c>
      <c r="O373" s="2" t="s">
        <v>21</v>
      </c>
      <c r="P373" s="2" t="s">
        <v>25</v>
      </c>
      <c r="Q373" s="2">
        <v>34</v>
      </c>
      <c r="R373" s="3">
        <v>2288</v>
      </c>
      <c r="S373" s="3">
        <v>5126</v>
      </c>
      <c r="T373" s="2">
        <v>458</v>
      </c>
      <c r="U373" s="2" t="s">
        <v>42</v>
      </c>
    </row>
    <row r="374" spans="1:21" x14ac:dyDescent="0.3">
      <c r="A374" s="2" t="s">
        <v>69</v>
      </c>
      <c r="B374" s="2">
        <v>2020</v>
      </c>
      <c r="C374" s="2" t="s">
        <v>29</v>
      </c>
      <c r="D374" s="2" t="s">
        <v>72</v>
      </c>
      <c r="E374" s="2" t="s">
        <v>61</v>
      </c>
      <c r="F374" s="2" t="s">
        <v>62</v>
      </c>
      <c r="G374" s="2" t="s">
        <v>63</v>
      </c>
      <c r="H374" s="2" t="s">
        <v>64</v>
      </c>
      <c r="I374" s="2" t="s">
        <v>65</v>
      </c>
      <c r="J374" s="2">
        <v>341</v>
      </c>
      <c r="K374" s="2">
        <v>487.63</v>
      </c>
      <c r="M374" s="2">
        <v>2022</v>
      </c>
      <c r="N374" s="2" t="s">
        <v>9</v>
      </c>
      <c r="O374" s="2" t="s">
        <v>13</v>
      </c>
      <c r="P374" s="2" t="s">
        <v>26</v>
      </c>
      <c r="Q374" s="2">
        <v>7</v>
      </c>
      <c r="R374" s="2">
        <v>200</v>
      </c>
      <c r="S374" s="2">
        <v>224</v>
      </c>
      <c r="T374" s="2">
        <v>40</v>
      </c>
      <c r="U374" s="2" t="s">
        <v>42</v>
      </c>
    </row>
    <row r="375" spans="1:21" x14ac:dyDescent="0.3">
      <c r="A375" s="2" t="s">
        <v>66</v>
      </c>
      <c r="B375" s="2">
        <v>2020</v>
      </c>
      <c r="C375" s="2" t="s">
        <v>29</v>
      </c>
      <c r="D375" s="2" t="s">
        <v>72</v>
      </c>
      <c r="E375" s="2" t="s">
        <v>61</v>
      </c>
      <c r="F375" s="2" t="s">
        <v>62</v>
      </c>
      <c r="G375" s="2" t="s">
        <v>63</v>
      </c>
      <c r="H375" s="2" t="s">
        <v>64</v>
      </c>
      <c r="I375" s="2" t="s">
        <v>65</v>
      </c>
      <c r="J375" s="2">
        <v>143</v>
      </c>
      <c r="K375" s="2">
        <v>204.49</v>
      </c>
      <c r="M375" s="2">
        <v>2022</v>
      </c>
      <c r="N375" s="2" t="s">
        <v>9</v>
      </c>
      <c r="O375" s="2" t="s">
        <v>27</v>
      </c>
      <c r="P375" s="2" t="s">
        <v>27</v>
      </c>
      <c r="Q375" s="2">
        <v>3</v>
      </c>
      <c r="R375" s="3">
        <v>4577</v>
      </c>
      <c r="S375" s="3">
        <v>7392</v>
      </c>
      <c r="T375" s="2">
        <v>915</v>
      </c>
      <c r="U375" s="2" t="s">
        <v>42</v>
      </c>
    </row>
    <row r="376" spans="1:21" x14ac:dyDescent="0.3">
      <c r="A376" s="2" t="s">
        <v>59</v>
      </c>
      <c r="B376" s="2">
        <v>2020</v>
      </c>
      <c r="C376" s="2" t="s">
        <v>29</v>
      </c>
      <c r="D376" s="2" t="s">
        <v>72</v>
      </c>
      <c r="E376" s="2" t="s">
        <v>61</v>
      </c>
      <c r="F376" s="2" t="s">
        <v>62</v>
      </c>
      <c r="G376" s="2" t="s">
        <v>63</v>
      </c>
      <c r="H376" s="2" t="s">
        <v>64</v>
      </c>
      <c r="I376" s="2" t="s">
        <v>65</v>
      </c>
      <c r="J376" s="2">
        <v>311</v>
      </c>
      <c r="K376" s="2">
        <v>444.73</v>
      </c>
      <c r="M376" s="2">
        <v>2022</v>
      </c>
      <c r="N376" s="2" t="s">
        <v>9</v>
      </c>
      <c r="O376" s="2" t="s">
        <v>21</v>
      </c>
      <c r="P376" s="2" t="s">
        <v>28</v>
      </c>
      <c r="Q376" s="2">
        <v>3</v>
      </c>
      <c r="R376" s="3">
        <v>3300</v>
      </c>
      <c r="S376" s="3">
        <v>5127</v>
      </c>
      <c r="T376" s="2">
        <v>660</v>
      </c>
      <c r="U376" s="2" t="s">
        <v>42</v>
      </c>
    </row>
    <row r="377" spans="1:21" x14ac:dyDescent="0.3">
      <c r="A377" s="2" t="s">
        <v>59</v>
      </c>
      <c r="B377" s="2">
        <v>2020</v>
      </c>
      <c r="C377" s="2" t="s">
        <v>9</v>
      </c>
      <c r="D377" s="2" t="s">
        <v>72</v>
      </c>
      <c r="E377" s="2" t="s">
        <v>61</v>
      </c>
      <c r="F377" s="2" t="s">
        <v>62</v>
      </c>
      <c r="G377" s="2" t="s">
        <v>63</v>
      </c>
      <c r="H377" s="2" t="s">
        <v>64</v>
      </c>
      <c r="I377" s="2" t="s">
        <v>65</v>
      </c>
      <c r="J377" s="2">
        <v>356</v>
      </c>
      <c r="K377" s="2">
        <v>509.08</v>
      </c>
      <c r="M377" s="2">
        <v>2022</v>
      </c>
      <c r="N377" s="2" t="s">
        <v>29</v>
      </c>
      <c r="O377" s="2" t="s">
        <v>10</v>
      </c>
      <c r="P377" s="2" t="s">
        <v>11</v>
      </c>
      <c r="Q377" s="3">
        <v>3566</v>
      </c>
      <c r="R377" s="3">
        <v>4577</v>
      </c>
      <c r="S377" s="3">
        <v>5127</v>
      </c>
      <c r="T377" s="2">
        <v>915</v>
      </c>
      <c r="U377" s="2" t="s">
        <v>42</v>
      </c>
    </row>
    <row r="378" spans="1:21" x14ac:dyDescent="0.3">
      <c r="A378" s="2" t="s">
        <v>68</v>
      </c>
      <c r="B378" s="2">
        <v>2020</v>
      </c>
      <c r="C378" s="2" t="s">
        <v>9</v>
      </c>
      <c r="D378" s="2" t="s">
        <v>72</v>
      </c>
      <c r="E378" s="2" t="s">
        <v>61</v>
      </c>
      <c r="F378" s="2" t="s">
        <v>62</v>
      </c>
      <c r="G378" s="2" t="s">
        <v>63</v>
      </c>
      <c r="H378" s="2" t="s">
        <v>64</v>
      </c>
      <c r="I378" s="2" t="s">
        <v>65</v>
      </c>
      <c r="J378" s="2">
        <v>344</v>
      </c>
      <c r="K378" s="2">
        <v>491.92</v>
      </c>
      <c r="M378" s="2">
        <v>2022</v>
      </c>
      <c r="N378" s="2" t="s">
        <v>29</v>
      </c>
      <c r="O378" s="2" t="s">
        <v>10</v>
      </c>
      <c r="P378" s="2" t="s">
        <v>12</v>
      </c>
      <c r="Q378" s="3">
        <v>2498</v>
      </c>
      <c r="R378" s="3">
        <v>8000</v>
      </c>
      <c r="S378" s="3">
        <v>8960</v>
      </c>
      <c r="T378" s="3">
        <v>1600</v>
      </c>
      <c r="U378" s="2" t="s">
        <v>42</v>
      </c>
    </row>
    <row r="379" spans="1:21" x14ac:dyDescent="0.3">
      <c r="A379" s="2" t="s">
        <v>66</v>
      </c>
      <c r="B379" s="2">
        <v>2020</v>
      </c>
      <c r="C379" s="2" t="s">
        <v>9</v>
      </c>
      <c r="D379" s="2" t="s">
        <v>72</v>
      </c>
      <c r="E379" s="2" t="s">
        <v>61</v>
      </c>
      <c r="F379" s="2" t="s">
        <v>62</v>
      </c>
      <c r="G379" s="2" t="s">
        <v>63</v>
      </c>
      <c r="H379" s="2" t="s">
        <v>64</v>
      </c>
      <c r="I379" s="2" t="s">
        <v>65</v>
      </c>
      <c r="J379" s="2">
        <v>146</v>
      </c>
      <c r="K379" s="2">
        <v>208.78</v>
      </c>
      <c r="M379" s="2">
        <v>2022</v>
      </c>
      <c r="N379" s="2" t="s">
        <v>29</v>
      </c>
      <c r="O379" s="2" t="s">
        <v>13</v>
      </c>
      <c r="P379" s="2" t="s">
        <v>14</v>
      </c>
      <c r="Q379" s="3">
        <v>1245</v>
      </c>
      <c r="R379" s="3">
        <v>4577</v>
      </c>
      <c r="S379" s="3">
        <v>5126</v>
      </c>
      <c r="T379" s="2">
        <v>915</v>
      </c>
      <c r="U379" s="2" t="s">
        <v>42</v>
      </c>
    </row>
    <row r="380" spans="1:21" x14ac:dyDescent="0.3">
      <c r="A380" s="2" t="s">
        <v>66</v>
      </c>
      <c r="B380" s="2">
        <v>2020</v>
      </c>
      <c r="C380" s="2" t="s">
        <v>9</v>
      </c>
      <c r="D380" s="2" t="s">
        <v>72</v>
      </c>
      <c r="E380" s="2" t="s">
        <v>61</v>
      </c>
      <c r="F380" s="2" t="s">
        <v>62</v>
      </c>
      <c r="G380" s="2" t="s">
        <v>63</v>
      </c>
      <c r="H380" s="2" t="s">
        <v>64</v>
      </c>
      <c r="I380" s="2" t="s">
        <v>65</v>
      </c>
      <c r="J380" s="2">
        <v>320</v>
      </c>
      <c r="K380" s="2">
        <v>457.6</v>
      </c>
      <c r="M380" s="2">
        <v>2022</v>
      </c>
      <c r="N380" s="2" t="s">
        <v>29</v>
      </c>
      <c r="O380" s="2" t="s">
        <v>15</v>
      </c>
      <c r="P380" s="2" t="s">
        <v>16</v>
      </c>
      <c r="Q380" s="2">
        <v>644</v>
      </c>
      <c r="R380" s="3">
        <v>5744</v>
      </c>
      <c r="S380" s="3">
        <v>6433</v>
      </c>
      <c r="T380" s="3">
        <v>1149</v>
      </c>
      <c r="U380" s="2" t="s">
        <v>42</v>
      </c>
    </row>
    <row r="381" spans="1:21" x14ac:dyDescent="0.3">
      <c r="A381" s="2" t="s">
        <v>66</v>
      </c>
      <c r="B381" s="2">
        <v>2020</v>
      </c>
      <c r="C381" s="2" t="s">
        <v>9</v>
      </c>
      <c r="D381" s="2" t="s">
        <v>72</v>
      </c>
      <c r="E381" s="2" t="s">
        <v>61</v>
      </c>
      <c r="F381" s="2" t="s">
        <v>62</v>
      </c>
      <c r="G381" s="2" t="s">
        <v>63</v>
      </c>
      <c r="H381" s="2" t="s">
        <v>64</v>
      </c>
      <c r="I381" s="2" t="s">
        <v>65</v>
      </c>
      <c r="J381" s="2">
        <v>358</v>
      </c>
      <c r="K381" s="2">
        <v>511.94</v>
      </c>
      <c r="M381" s="2">
        <v>2022</v>
      </c>
      <c r="N381" s="2" t="s">
        <v>29</v>
      </c>
      <c r="O381" s="2" t="s">
        <v>17</v>
      </c>
      <c r="P381" s="2" t="s">
        <v>18</v>
      </c>
      <c r="Q381" s="2">
        <v>643</v>
      </c>
      <c r="R381" s="3">
        <v>7000</v>
      </c>
      <c r="S381" s="3">
        <v>7840</v>
      </c>
      <c r="T381" s="3">
        <v>1400</v>
      </c>
      <c r="U381" s="2" t="s">
        <v>42</v>
      </c>
    </row>
    <row r="382" spans="1:21" x14ac:dyDescent="0.3">
      <c r="A382" s="2" t="s">
        <v>59</v>
      </c>
      <c r="B382" s="2">
        <v>2020</v>
      </c>
      <c r="C382" s="2" t="s">
        <v>9</v>
      </c>
      <c r="D382" s="2" t="s">
        <v>72</v>
      </c>
      <c r="E382" s="2" t="s">
        <v>61</v>
      </c>
      <c r="F382" s="2" t="s">
        <v>62</v>
      </c>
      <c r="G382" s="2" t="s">
        <v>63</v>
      </c>
      <c r="H382" s="2" t="s">
        <v>64</v>
      </c>
      <c r="I382" s="2" t="s">
        <v>65</v>
      </c>
      <c r="J382" s="2">
        <v>262</v>
      </c>
      <c r="K382" s="2">
        <v>374.66</v>
      </c>
      <c r="M382" s="2">
        <v>2022</v>
      </c>
      <c r="N382" s="2" t="s">
        <v>29</v>
      </c>
      <c r="O382" s="2" t="s">
        <v>15</v>
      </c>
      <c r="P382" s="2" t="s">
        <v>19</v>
      </c>
      <c r="Q382" s="2">
        <v>455</v>
      </c>
      <c r="R382" s="3">
        <v>4579</v>
      </c>
      <c r="S382" s="3">
        <v>5128</v>
      </c>
      <c r="T382" s="2">
        <v>916</v>
      </c>
      <c r="U382" s="2" t="s">
        <v>42</v>
      </c>
    </row>
    <row r="383" spans="1:21" x14ac:dyDescent="0.3">
      <c r="A383" s="2" t="s">
        <v>68</v>
      </c>
      <c r="B383" s="2">
        <v>2020</v>
      </c>
      <c r="C383" s="2" t="s">
        <v>9</v>
      </c>
      <c r="D383" s="2" t="s">
        <v>72</v>
      </c>
      <c r="E383" s="2" t="s">
        <v>61</v>
      </c>
      <c r="F383" s="2" t="s">
        <v>62</v>
      </c>
      <c r="G383" s="2" t="s">
        <v>63</v>
      </c>
      <c r="H383" s="2" t="s">
        <v>64</v>
      </c>
      <c r="I383" s="2" t="s">
        <v>65</v>
      </c>
      <c r="J383" s="2">
        <v>346</v>
      </c>
      <c r="K383" s="2">
        <v>526.24</v>
      </c>
      <c r="M383" s="2">
        <v>2022</v>
      </c>
      <c r="N383" s="2" t="s">
        <v>29</v>
      </c>
      <c r="O383" s="2" t="s">
        <v>17</v>
      </c>
      <c r="P383" s="2" t="s">
        <v>41</v>
      </c>
      <c r="Q383" s="2">
        <v>345</v>
      </c>
      <c r="R383" s="3">
        <v>7000</v>
      </c>
      <c r="S383" s="3">
        <v>7840</v>
      </c>
      <c r="T383" s="3">
        <v>1400</v>
      </c>
      <c r="U383" s="2" t="s">
        <v>42</v>
      </c>
    </row>
    <row r="384" spans="1:21" x14ac:dyDescent="0.3">
      <c r="A384" s="2" t="s">
        <v>68</v>
      </c>
      <c r="B384" s="2">
        <v>2020</v>
      </c>
      <c r="C384" s="2" t="s">
        <v>9</v>
      </c>
      <c r="D384" s="2" t="s">
        <v>72</v>
      </c>
      <c r="E384" s="2" t="s">
        <v>61</v>
      </c>
      <c r="F384" s="2" t="s">
        <v>62</v>
      </c>
      <c r="G384" s="2" t="s">
        <v>63</v>
      </c>
      <c r="H384" s="2" t="s">
        <v>64</v>
      </c>
      <c r="I384" s="2" t="s">
        <v>65</v>
      </c>
      <c r="J384" s="2">
        <v>148</v>
      </c>
      <c r="K384" s="2">
        <v>526.24</v>
      </c>
      <c r="M384" s="2">
        <v>2022</v>
      </c>
      <c r="N384" s="2" t="s">
        <v>29</v>
      </c>
      <c r="O384" s="2" t="s">
        <v>13</v>
      </c>
      <c r="P384" s="2" t="s">
        <v>20</v>
      </c>
      <c r="Q384" s="2">
        <v>122</v>
      </c>
      <c r="R384" s="2">
        <v>100</v>
      </c>
      <c r="S384" s="2">
        <v>112</v>
      </c>
      <c r="T384" s="2">
        <v>20</v>
      </c>
      <c r="U384" s="2" t="s">
        <v>42</v>
      </c>
    </row>
    <row r="385" spans="1:21" x14ac:dyDescent="0.3">
      <c r="A385" s="2" t="s">
        <v>66</v>
      </c>
      <c r="B385" s="2">
        <v>2020</v>
      </c>
      <c r="C385" s="2" t="s">
        <v>9</v>
      </c>
      <c r="D385" s="2" t="s">
        <v>72</v>
      </c>
      <c r="E385" s="2" t="s">
        <v>61</v>
      </c>
      <c r="F385" s="2" t="s">
        <v>62</v>
      </c>
      <c r="G385" s="2" t="s">
        <v>63</v>
      </c>
      <c r="H385" s="2" t="s">
        <v>64</v>
      </c>
      <c r="I385" s="2" t="s">
        <v>65</v>
      </c>
      <c r="J385" s="2">
        <v>316</v>
      </c>
      <c r="K385" s="2">
        <v>526.24</v>
      </c>
      <c r="M385" s="2">
        <v>2022</v>
      </c>
      <c r="N385" s="2" t="s">
        <v>29</v>
      </c>
      <c r="O385" s="2" t="s">
        <v>21</v>
      </c>
      <c r="P385" s="2" t="s">
        <v>22</v>
      </c>
      <c r="Q385" s="2">
        <v>78</v>
      </c>
      <c r="R385" s="3">
        <v>2289</v>
      </c>
      <c r="S385" s="3">
        <v>5126</v>
      </c>
      <c r="T385" s="2">
        <v>458</v>
      </c>
      <c r="U385" s="2" t="s">
        <v>42</v>
      </c>
    </row>
    <row r="386" spans="1:21" x14ac:dyDescent="0.3">
      <c r="A386" s="2" t="s">
        <v>68</v>
      </c>
      <c r="B386" s="2">
        <v>2020</v>
      </c>
      <c r="C386" s="2" t="s">
        <v>9</v>
      </c>
      <c r="D386" s="2" t="s">
        <v>72</v>
      </c>
      <c r="E386" s="2" t="s">
        <v>61</v>
      </c>
      <c r="F386" s="2" t="s">
        <v>62</v>
      </c>
      <c r="G386" s="2" t="s">
        <v>63</v>
      </c>
      <c r="H386" s="2" t="s">
        <v>64</v>
      </c>
      <c r="I386" s="2" t="s">
        <v>65</v>
      </c>
      <c r="J386" s="2">
        <v>959</v>
      </c>
      <c r="K386" s="2">
        <v>1371.37</v>
      </c>
      <c r="M386" s="2">
        <v>2022</v>
      </c>
      <c r="N386" s="2" t="s">
        <v>29</v>
      </c>
      <c r="O386" s="2" t="s">
        <v>21</v>
      </c>
      <c r="P386" s="2" t="s">
        <v>23</v>
      </c>
      <c r="Q386" s="2">
        <v>76</v>
      </c>
      <c r="R386" s="3">
        <v>2288</v>
      </c>
      <c r="S386" s="3">
        <v>5126</v>
      </c>
      <c r="T386" s="2">
        <v>458</v>
      </c>
      <c r="U386" s="2" t="s">
        <v>42</v>
      </c>
    </row>
    <row r="387" spans="1:21" x14ac:dyDescent="0.3">
      <c r="A387" s="2" t="s">
        <v>66</v>
      </c>
      <c r="B387" s="2">
        <v>2020</v>
      </c>
      <c r="C387" s="2" t="s">
        <v>9</v>
      </c>
      <c r="D387" s="2" t="s">
        <v>72</v>
      </c>
      <c r="E387" s="2" t="s">
        <v>61</v>
      </c>
      <c r="F387" s="2" t="s">
        <v>62</v>
      </c>
      <c r="G387" s="2" t="s">
        <v>63</v>
      </c>
      <c r="H387" s="2" t="s">
        <v>64</v>
      </c>
      <c r="I387" s="2" t="s">
        <v>65</v>
      </c>
      <c r="J387" s="2">
        <v>1020</v>
      </c>
      <c r="K387" s="2">
        <v>1458.6</v>
      </c>
      <c r="M387" s="2">
        <v>2022</v>
      </c>
      <c r="N387" s="2" t="s">
        <v>29</v>
      </c>
      <c r="O387" s="2" t="s">
        <v>21</v>
      </c>
      <c r="P387" s="2" t="s">
        <v>24</v>
      </c>
      <c r="Q387" s="2">
        <v>46</v>
      </c>
      <c r="R387" s="2">
        <v>100</v>
      </c>
      <c r="S387" s="2">
        <v>224</v>
      </c>
      <c r="T387" s="2">
        <v>20</v>
      </c>
      <c r="U387" s="2" t="s">
        <v>42</v>
      </c>
    </row>
    <row r="388" spans="1:21" x14ac:dyDescent="0.3">
      <c r="A388" s="2" t="s">
        <v>66</v>
      </c>
      <c r="B388" s="2">
        <v>2020</v>
      </c>
      <c r="C388" s="2" t="s">
        <v>9</v>
      </c>
      <c r="D388" s="2" t="s">
        <v>72</v>
      </c>
      <c r="E388" s="2" t="s">
        <v>61</v>
      </c>
      <c r="F388" s="2" t="s">
        <v>62</v>
      </c>
      <c r="G388" s="2" t="s">
        <v>63</v>
      </c>
      <c r="H388" s="2" t="s">
        <v>64</v>
      </c>
      <c r="I388" s="2" t="s">
        <v>65</v>
      </c>
      <c r="J388" s="2">
        <v>318</v>
      </c>
      <c r="K388" s="2">
        <v>454.74</v>
      </c>
      <c r="M388" s="2">
        <v>2022</v>
      </c>
      <c r="N388" s="2" t="s">
        <v>29</v>
      </c>
      <c r="O388" s="2" t="s">
        <v>21</v>
      </c>
      <c r="P388" s="2" t="s">
        <v>25</v>
      </c>
      <c r="Q388" s="2">
        <v>34</v>
      </c>
      <c r="R388" s="3">
        <v>2288</v>
      </c>
      <c r="S388" s="3">
        <v>5126</v>
      </c>
      <c r="T388" s="2">
        <v>458</v>
      </c>
      <c r="U388" s="2" t="s">
        <v>42</v>
      </c>
    </row>
    <row r="389" spans="1:21" x14ac:dyDescent="0.3">
      <c r="A389" s="2" t="s">
        <v>66</v>
      </c>
      <c r="B389" s="2">
        <v>2020</v>
      </c>
      <c r="C389" s="2" t="s">
        <v>9</v>
      </c>
      <c r="D389" s="2" t="s">
        <v>72</v>
      </c>
      <c r="E389" s="2" t="s">
        <v>61</v>
      </c>
      <c r="F389" s="2" t="s">
        <v>62</v>
      </c>
      <c r="G389" s="2" t="s">
        <v>63</v>
      </c>
      <c r="H389" s="2" t="s">
        <v>64</v>
      </c>
      <c r="I389" s="2" t="s">
        <v>65</v>
      </c>
      <c r="J389" s="2">
        <v>345</v>
      </c>
      <c r="K389" s="2">
        <v>493.35</v>
      </c>
      <c r="M389" s="2">
        <v>2022</v>
      </c>
      <c r="N389" s="2" t="s">
        <v>29</v>
      </c>
      <c r="O389" s="2" t="s">
        <v>13</v>
      </c>
      <c r="P389" s="2" t="s">
        <v>26</v>
      </c>
      <c r="Q389" s="2">
        <v>7</v>
      </c>
      <c r="R389" s="2">
        <v>200</v>
      </c>
      <c r="S389" s="2">
        <v>224</v>
      </c>
      <c r="T389" s="2">
        <v>40</v>
      </c>
      <c r="U389" s="2" t="s">
        <v>40</v>
      </c>
    </row>
    <row r="390" spans="1:21" x14ac:dyDescent="0.3">
      <c r="A390" s="2" t="s">
        <v>68</v>
      </c>
      <c r="B390" s="2">
        <v>2020</v>
      </c>
      <c r="C390" s="2" t="s">
        <v>9</v>
      </c>
      <c r="D390" s="2" t="s">
        <v>72</v>
      </c>
      <c r="E390" s="2" t="s">
        <v>61</v>
      </c>
      <c r="F390" s="2" t="s">
        <v>62</v>
      </c>
      <c r="G390" s="2" t="s">
        <v>63</v>
      </c>
      <c r="H390" s="2" t="s">
        <v>64</v>
      </c>
      <c r="I390" s="2" t="s">
        <v>65</v>
      </c>
      <c r="J390" s="2">
        <v>147</v>
      </c>
      <c r="K390" s="2">
        <v>210.21</v>
      </c>
      <c r="M390" s="2">
        <v>2022</v>
      </c>
      <c r="N390" s="2" t="s">
        <v>29</v>
      </c>
      <c r="O390" s="2" t="s">
        <v>21</v>
      </c>
      <c r="P390" s="2" t="s">
        <v>28</v>
      </c>
      <c r="Q390" s="2">
        <v>3</v>
      </c>
      <c r="R390" s="3">
        <v>3300</v>
      </c>
      <c r="S390" s="3">
        <v>5127</v>
      </c>
      <c r="T390" s="2">
        <v>660</v>
      </c>
      <c r="U390" s="2" t="s">
        <v>40</v>
      </c>
    </row>
    <row r="391" spans="1:21" x14ac:dyDescent="0.3">
      <c r="A391" s="2" t="s">
        <v>68</v>
      </c>
      <c r="B391" s="2">
        <v>2020</v>
      </c>
      <c r="C391" s="2" t="s">
        <v>9</v>
      </c>
      <c r="D391" s="2" t="s">
        <v>72</v>
      </c>
      <c r="E391" s="2" t="s">
        <v>61</v>
      </c>
      <c r="F391" s="2" t="s">
        <v>62</v>
      </c>
      <c r="G391" s="2" t="s">
        <v>63</v>
      </c>
      <c r="H391" s="2" t="s">
        <v>64</v>
      </c>
      <c r="I391" s="2" t="s">
        <v>65</v>
      </c>
      <c r="J391" s="2">
        <v>265</v>
      </c>
      <c r="K391" s="2">
        <v>378.95</v>
      </c>
      <c r="M391" s="2">
        <v>2022</v>
      </c>
      <c r="N391" s="2" t="s">
        <v>29</v>
      </c>
      <c r="O391" s="2" t="s">
        <v>27</v>
      </c>
      <c r="P391" s="2" t="s">
        <v>27</v>
      </c>
      <c r="Q391" s="2">
        <v>2</v>
      </c>
      <c r="R391" s="3">
        <v>6600</v>
      </c>
      <c r="S391" s="3">
        <v>7392</v>
      </c>
      <c r="T391" s="3">
        <v>1320</v>
      </c>
      <c r="U391" s="2" t="s">
        <v>40</v>
      </c>
    </row>
    <row r="392" spans="1:21" x14ac:dyDescent="0.3">
      <c r="A392" s="2" t="s">
        <v>66</v>
      </c>
      <c r="B392" s="2">
        <v>2020</v>
      </c>
      <c r="C392" s="2" t="s">
        <v>9</v>
      </c>
      <c r="D392" s="2" t="s">
        <v>72</v>
      </c>
      <c r="E392" s="2" t="s">
        <v>61</v>
      </c>
      <c r="F392" s="2" t="s">
        <v>62</v>
      </c>
      <c r="G392" s="2" t="s">
        <v>63</v>
      </c>
      <c r="H392" s="2" t="s">
        <v>64</v>
      </c>
      <c r="I392" s="2" t="s">
        <v>65</v>
      </c>
      <c r="J392" s="2">
        <v>768</v>
      </c>
      <c r="K392" s="2">
        <v>1098.24</v>
      </c>
      <c r="M392" s="2">
        <v>2022</v>
      </c>
      <c r="N392" s="2" t="s">
        <v>30</v>
      </c>
      <c r="O392" s="2" t="s">
        <v>10</v>
      </c>
      <c r="P392" s="2" t="s">
        <v>11</v>
      </c>
      <c r="Q392" s="3">
        <v>3566</v>
      </c>
      <c r="R392" s="3">
        <v>4577</v>
      </c>
      <c r="S392" s="3">
        <v>5127</v>
      </c>
      <c r="T392" s="2">
        <v>915</v>
      </c>
      <c r="U392" s="2" t="s">
        <v>40</v>
      </c>
    </row>
    <row r="393" spans="1:21" x14ac:dyDescent="0.3">
      <c r="A393" s="2" t="s">
        <v>59</v>
      </c>
      <c r="B393" s="2">
        <v>2020</v>
      </c>
      <c r="C393" s="2" t="s">
        <v>9</v>
      </c>
      <c r="D393" s="2" t="s">
        <v>72</v>
      </c>
      <c r="E393" s="2" t="s">
        <v>61</v>
      </c>
      <c r="F393" s="2" t="s">
        <v>62</v>
      </c>
      <c r="G393" s="2" t="s">
        <v>63</v>
      </c>
      <c r="H393" s="2" t="s">
        <v>64</v>
      </c>
      <c r="I393" s="2" t="s">
        <v>65</v>
      </c>
      <c r="J393" s="2">
        <v>801</v>
      </c>
      <c r="K393" s="2">
        <v>1145.43</v>
      </c>
      <c r="M393" s="2">
        <v>2022</v>
      </c>
      <c r="N393" s="2" t="s">
        <v>30</v>
      </c>
      <c r="O393" s="2" t="s">
        <v>10</v>
      </c>
      <c r="P393" s="2" t="s">
        <v>12</v>
      </c>
      <c r="Q393" s="3">
        <v>2498</v>
      </c>
      <c r="R393" s="3">
        <v>8000</v>
      </c>
      <c r="S393" s="3">
        <v>8960</v>
      </c>
      <c r="T393" s="3">
        <v>1600</v>
      </c>
      <c r="U393" s="2" t="s">
        <v>40</v>
      </c>
    </row>
    <row r="394" spans="1:21" x14ac:dyDescent="0.3">
      <c r="A394" s="2" t="s">
        <v>68</v>
      </c>
      <c r="B394" s="2">
        <v>2020</v>
      </c>
      <c r="C394" s="2" t="s">
        <v>9</v>
      </c>
      <c r="D394" s="2" t="s">
        <v>72</v>
      </c>
      <c r="E394" s="2" t="s">
        <v>61</v>
      </c>
      <c r="F394" s="2" t="s">
        <v>62</v>
      </c>
      <c r="G394" s="2" t="s">
        <v>63</v>
      </c>
      <c r="H394" s="2" t="s">
        <v>64</v>
      </c>
      <c r="I394" s="2" t="s">
        <v>65</v>
      </c>
      <c r="J394" s="2">
        <v>854</v>
      </c>
      <c r="K394" s="2">
        <v>1221.22</v>
      </c>
      <c r="M394" s="2">
        <v>2022</v>
      </c>
      <c r="N394" s="2" t="s">
        <v>30</v>
      </c>
      <c r="O394" s="2" t="s">
        <v>13</v>
      </c>
      <c r="P394" s="2" t="s">
        <v>14</v>
      </c>
      <c r="Q394" s="3">
        <v>1245</v>
      </c>
      <c r="R394" s="3">
        <v>4577</v>
      </c>
      <c r="S394" s="3">
        <v>5126</v>
      </c>
      <c r="T394" s="2">
        <v>915</v>
      </c>
      <c r="U394" s="2" t="s">
        <v>40</v>
      </c>
    </row>
    <row r="395" spans="1:21" x14ac:dyDescent="0.3">
      <c r="A395" s="2" t="s">
        <v>59</v>
      </c>
      <c r="B395" s="2">
        <v>2020</v>
      </c>
      <c r="C395" s="2" t="s">
        <v>9</v>
      </c>
      <c r="D395" s="2" t="s">
        <v>72</v>
      </c>
      <c r="E395" s="2" t="s">
        <v>61</v>
      </c>
      <c r="F395" s="2" t="s">
        <v>62</v>
      </c>
      <c r="G395" s="2" t="s">
        <v>63</v>
      </c>
      <c r="H395" s="2" t="s">
        <v>64</v>
      </c>
      <c r="I395" s="2" t="s">
        <v>65</v>
      </c>
      <c r="J395" s="2">
        <v>788</v>
      </c>
      <c r="K395" s="2">
        <v>1126.8399999999999</v>
      </c>
      <c r="M395" s="2">
        <v>2022</v>
      </c>
      <c r="N395" s="2" t="s">
        <v>30</v>
      </c>
      <c r="O395" s="2" t="s">
        <v>15</v>
      </c>
      <c r="P395" s="2" t="s">
        <v>16</v>
      </c>
      <c r="Q395" s="2">
        <v>644</v>
      </c>
      <c r="R395" s="3">
        <v>5744</v>
      </c>
      <c r="S395" s="3">
        <v>6433</v>
      </c>
      <c r="T395" s="3">
        <v>1149</v>
      </c>
      <c r="U395" s="2" t="s">
        <v>40</v>
      </c>
    </row>
    <row r="396" spans="1:21" x14ac:dyDescent="0.3">
      <c r="A396" s="2" t="s">
        <v>66</v>
      </c>
      <c r="B396" s="2">
        <v>2020</v>
      </c>
      <c r="C396" s="2" t="s">
        <v>9</v>
      </c>
      <c r="D396" s="2" t="s">
        <v>72</v>
      </c>
      <c r="E396" s="2" t="s">
        <v>61</v>
      </c>
      <c r="F396" s="2" t="s">
        <v>62</v>
      </c>
      <c r="G396" s="2" t="s">
        <v>63</v>
      </c>
      <c r="H396" s="2" t="s">
        <v>64</v>
      </c>
      <c r="I396" s="2" t="s">
        <v>65</v>
      </c>
      <c r="J396" s="2">
        <v>263</v>
      </c>
      <c r="K396" s="2">
        <v>376.09</v>
      </c>
      <c r="M396" s="2">
        <v>2022</v>
      </c>
      <c r="N396" s="2" t="s">
        <v>30</v>
      </c>
      <c r="O396" s="2" t="s">
        <v>17</v>
      </c>
      <c r="P396" s="2" t="s">
        <v>18</v>
      </c>
      <c r="Q396" s="2">
        <v>643</v>
      </c>
      <c r="R396" s="3">
        <v>7000</v>
      </c>
      <c r="S396" s="3">
        <v>7840</v>
      </c>
      <c r="T396" s="3">
        <v>1400</v>
      </c>
      <c r="U396" s="2" t="s">
        <v>40</v>
      </c>
    </row>
    <row r="397" spans="1:21" x14ac:dyDescent="0.3">
      <c r="A397" s="2" t="s">
        <v>66</v>
      </c>
      <c r="B397" s="2">
        <v>2020</v>
      </c>
      <c r="C397" s="2" t="s">
        <v>9</v>
      </c>
      <c r="D397" s="2" t="s">
        <v>72</v>
      </c>
      <c r="E397" s="2" t="s">
        <v>61</v>
      </c>
      <c r="F397" s="2" t="s">
        <v>62</v>
      </c>
      <c r="G397" s="2" t="s">
        <v>63</v>
      </c>
      <c r="H397" s="2" t="s">
        <v>64</v>
      </c>
      <c r="I397" s="2" t="s">
        <v>65</v>
      </c>
      <c r="J397" s="2">
        <v>347</v>
      </c>
      <c r="K397" s="2">
        <v>496.21</v>
      </c>
      <c r="M397" s="2">
        <v>2022</v>
      </c>
      <c r="N397" s="2" t="s">
        <v>30</v>
      </c>
      <c r="O397" s="2" t="s">
        <v>15</v>
      </c>
      <c r="P397" s="2" t="s">
        <v>19</v>
      </c>
      <c r="Q397" s="2">
        <v>455</v>
      </c>
      <c r="R397" s="3">
        <v>4579</v>
      </c>
      <c r="S397" s="3">
        <v>5128</v>
      </c>
      <c r="T397" s="2">
        <v>916</v>
      </c>
      <c r="U397" s="2" t="s">
        <v>40</v>
      </c>
    </row>
    <row r="398" spans="1:21" x14ac:dyDescent="0.3">
      <c r="A398" s="2" t="s">
        <v>68</v>
      </c>
      <c r="B398" s="2">
        <v>2020</v>
      </c>
      <c r="C398" s="2" t="s">
        <v>9</v>
      </c>
      <c r="D398" s="2" t="s">
        <v>72</v>
      </c>
      <c r="E398" s="2" t="s">
        <v>61</v>
      </c>
      <c r="F398" s="2" t="s">
        <v>62</v>
      </c>
      <c r="G398" s="2" t="s">
        <v>63</v>
      </c>
      <c r="H398" s="2" t="s">
        <v>64</v>
      </c>
      <c r="I398" s="2" t="s">
        <v>65</v>
      </c>
      <c r="J398" s="2">
        <v>317</v>
      </c>
      <c r="K398" s="2">
        <v>453.31</v>
      </c>
      <c r="M398" s="2">
        <v>2022</v>
      </c>
      <c r="N398" s="2" t="s">
        <v>30</v>
      </c>
      <c r="O398" s="2" t="s">
        <v>17</v>
      </c>
      <c r="P398" s="2" t="s">
        <v>41</v>
      </c>
      <c r="Q398" s="2">
        <v>345</v>
      </c>
      <c r="R398" s="3">
        <v>7000</v>
      </c>
      <c r="S398" s="3">
        <v>7840</v>
      </c>
      <c r="T398" s="3">
        <v>1400</v>
      </c>
      <c r="U398" s="2" t="s">
        <v>40</v>
      </c>
    </row>
    <row r="399" spans="1:21" x14ac:dyDescent="0.3">
      <c r="A399" s="2" t="s">
        <v>66</v>
      </c>
      <c r="B399" s="2">
        <v>2020</v>
      </c>
      <c r="C399" s="2" t="s">
        <v>34</v>
      </c>
      <c r="D399" s="2" t="s">
        <v>72</v>
      </c>
      <c r="E399" s="2" t="s">
        <v>61</v>
      </c>
      <c r="F399" s="2" t="s">
        <v>62</v>
      </c>
      <c r="G399" s="2" t="s">
        <v>63</v>
      </c>
      <c r="H399" s="2" t="s">
        <v>64</v>
      </c>
      <c r="I399" s="2" t="s">
        <v>65</v>
      </c>
      <c r="J399" s="2">
        <v>314</v>
      </c>
      <c r="K399" s="2">
        <v>449.02</v>
      </c>
      <c r="M399" s="2">
        <v>2022</v>
      </c>
      <c r="N399" s="2" t="s">
        <v>30</v>
      </c>
      <c r="O399" s="2" t="s">
        <v>13</v>
      </c>
      <c r="P399" s="2" t="s">
        <v>20</v>
      </c>
      <c r="Q399" s="2">
        <v>122</v>
      </c>
      <c r="R399" s="2">
        <v>100</v>
      </c>
      <c r="S399" s="2">
        <v>112</v>
      </c>
      <c r="T399" s="2">
        <v>20</v>
      </c>
      <c r="U399" s="2" t="s">
        <v>40</v>
      </c>
    </row>
    <row r="400" spans="1:21" x14ac:dyDescent="0.3">
      <c r="A400" s="2" t="s">
        <v>68</v>
      </c>
      <c r="B400" s="2">
        <v>2020</v>
      </c>
      <c r="C400" s="2" t="s">
        <v>34</v>
      </c>
      <c r="D400" s="2" t="s">
        <v>72</v>
      </c>
      <c r="E400" s="2" t="s">
        <v>61</v>
      </c>
      <c r="F400" s="2" t="s">
        <v>62</v>
      </c>
      <c r="G400" s="2" t="s">
        <v>63</v>
      </c>
      <c r="H400" s="2" t="s">
        <v>64</v>
      </c>
      <c r="I400" s="2" t="s">
        <v>65</v>
      </c>
      <c r="J400" s="2">
        <v>362</v>
      </c>
      <c r="K400" s="2">
        <v>517.66</v>
      </c>
      <c r="M400" s="2">
        <v>2022</v>
      </c>
      <c r="N400" s="2" t="s">
        <v>30</v>
      </c>
      <c r="O400" s="2" t="s">
        <v>21</v>
      </c>
      <c r="P400" s="2" t="s">
        <v>22</v>
      </c>
      <c r="Q400" s="2">
        <v>78</v>
      </c>
      <c r="R400" s="3">
        <v>2289</v>
      </c>
      <c r="S400" s="3">
        <v>5126</v>
      </c>
      <c r="T400" s="2">
        <v>458</v>
      </c>
      <c r="U400" s="2" t="s">
        <v>40</v>
      </c>
    </row>
    <row r="401" spans="1:21" x14ac:dyDescent="0.3">
      <c r="A401" s="2" t="s">
        <v>66</v>
      </c>
      <c r="B401" s="2">
        <v>2020</v>
      </c>
      <c r="C401" s="2" t="s">
        <v>34</v>
      </c>
      <c r="D401" s="2" t="s">
        <v>72</v>
      </c>
      <c r="E401" s="2" t="s">
        <v>61</v>
      </c>
      <c r="F401" s="2" t="s">
        <v>62</v>
      </c>
      <c r="G401" s="2" t="s">
        <v>63</v>
      </c>
      <c r="H401" s="2" t="s">
        <v>64</v>
      </c>
      <c r="I401" s="2" t="s">
        <v>65</v>
      </c>
      <c r="J401" s="2">
        <v>284</v>
      </c>
      <c r="K401" s="2">
        <v>406.12</v>
      </c>
      <c r="M401" s="2">
        <v>2022</v>
      </c>
      <c r="N401" s="2" t="s">
        <v>30</v>
      </c>
      <c r="O401" s="2" t="s">
        <v>21</v>
      </c>
      <c r="P401" s="2" t="s">
        <v>23</v>
      </c>
      <c r="Q401" s="2">
        <v>76</v>
      </c>
      <c r="R401" s="3">
        <v>2288</v>
      </c>
      <c r="S401" s="3">
        <v>5126</v>
      </c>
      <c r="T401" s="2">
        <v>458</v>
      </c>
      <c r="U401" s="2" t="s">
        <v>40</v>
      </c>
    </row>
    <row r="402" spans="1:21" x14ac:dyDescent="0.3">
      <c r="A402" s="2" t="s">
        <v>66</v>
      </c>
      <c r="B402" s="2">
        <v>2020</v>
      </c>
      <c r="C402" s="2" t="s">
        <v>34</v>
      </c>
      <c r="D402" s="2" t="s">
        <v>72</v>
      </c>
      <c r="E402" s="2" t="s">
        <v>61</v>
      </c>
      <c r="F402" s="2" t="s">
        <v>62</v>
      </c>
      <c r="G402" s="2" t="s">
        <v>63</v>
      </c>
      <c r="H402" s="2" t="s">
        <v>64</v>
      </c>
      <c r="I402" s="2" t="s">
        <v>65</v>
      </c>
      <c r="J402" s="2">
        <v>358</v>
      </c>
      <c r="K402" s="2">
        <v>526.24</v>
      </c>
      <c r="M402" s="2">
        <v>2022</v>
      </c>
      <c r="N402" s="2" t="s">
        <v>30</v>
      </c>
      <c r="O402" s="2" t="s">
        <v>21</v>
      </c>
      <c r="P402" s="2" t="s">
        <v>24</v>
      </c>
      <c r="Q402" s="2">
        <v>46</v>
      </c>
      <c r="R402" s="2">
        <v>100</v>
      </c>
      <c r="S402" s="2">
        <v>224</v>
      </c>
      <c r="T402" s="2">
        <v>20</v>
      </c>
      <c r="U402" s="2" t="s">
        <v>40</v>
      </c>
    </row>
    <row r="403" spans="1:21" x14ac:dyDescent="0.3">
      <c r="A403" s="2" t="s">
        <v>66</v>
      </c>
      <c r="B403" s="2">
        <v>2020</v>
      </c>
      <c r="C403" s="2" t="s">
        <v>34</v>
      </c>
      <c r="D403" s="2" t="s">
        <v>72</v>
      </c>
      <c r="E403" s="2" t="s">
        <v>61</v>
      </c>
      <c r="F403" s="2" t="s">
        <v>62</v>
      </c>
      <c r="G403" s="2" t="s">
        <v>63</v>
      </c>
      <c r="H403" s="2" t="s">
        <v>64</v>
      </c>
      <c r="I403" s="2" t="s">
        <v>65</v>
      </c>
      <c r="J403" s="2">
        <v>286</v>
      </c>
      <c r="K403" s="2">
        <v>526.24</v>
      </c>
      <c r="M403" s="2">
        <v>2022</v>
      </c>
      <c r="N403" s="2" t="s">
        <v>30</v>
      </c>
      <c r="O403" s="2" t="s">
        <v>21</v>
      </c>
      <c r="P403" s="2" t="s">
        <v>25</v>
      </c>
      <c r="Q403" s="2">
        <v>34</v>
      </c>
      <c r="R403" s="3">
        <v>2288</v>
      </c>
      <c r="S403" s="3">
        <v>5126</v>
      </c>
      <c r="T403" s="2">
        <v>458</v>
      </c>
      <c r="U403" s="2" t="s">
        <v>40</v>
      </c>
    </row>
    <row r="404" spans="1:21" x14ac:dyDescent="0.3">
      <c r="A404" s="2" t="s">
        <v>66</v>
      </c>
      <c r="B404" s="2">
        <v>2020</v>
      </c>
      <c r="C404" s="2" t="s">
        <v>34</v>
      </c>
      <c r="D404" s="2" t="s">
        <v>72</v>
      </c>
      <c r="E404" s="2" t="s">
        <v>61</v>
      </c>
      <c r="F404" s="2" t="s">
        <v>62</v>
      </c>
      <c r="G404" s="2" t="s">
        <v>63</v>
      </c>
      <c r="H404" s="2" t="s">
        <v>64</v>
      </c>
      <c r="I404" s="2" t="s">
        <v>65</v>
      </c>
      <c r="J404" s="2">
        <v>992</v>
      </c>
      <c r="K404" s="2">
        <v>1418.56</v>
      </c>
      <c r="M404" s="2">
        <v>2022</v>
      </c>
      <c r="N404" s="2" t="s">
        <v>30</v>
      </c>
      <c r="O404" s="2" t="s">
        <v>13</v>
      </c>
      <c r="P404" s="2" t="s">
        <v>26</v>
      </c>
      <c r="Q404" s="2">
        <v>7</v>
      </c>
      <c r="R404" s="2">
        <v>200</v>
      </c>
      <c r="S404" s="2">
        <v>224</v>
      </c>
      <c r="T404" s="2">
        <v>40</v>
      </c>
      <c r="U404" s="2" t="s">
        <v>40</v>
      </c>
    </row>
    <row r="405" spans="1:21" x14ac:dyDescent="0.3">
      <c r="A405" s="2" t="s">
        <v>66</v>
      </c>
      <c r="B405" s="2">
        <v>2020</v>
      </c>
      <c r="C405" s="2" t="s">
        <v>34</v>
      </c>
      <c r="D405" s="2" t="s">
        <v>72</v>
      </c>
      <c r="E405" s="2" t="s">
        <v>61</v>
      </c>
      <c r="F405" s="2" t="s">
        <v>62</v>
      </c>
      <c r="G405" s="2" t="s">
        <v>63</v>
      </c>
      <c r="H405" s="2" t="s">
        <v>64</v>
      </c>
      <c r="I405" s="2" t="s">
        <v>65</v>
      </c>
      <c r="J405" s="2">
        <v>1025</v>
      </c>
      <c r="K405" s="2">
        <v>1465.75</v>
      </c>
      <c r="M405" s="2">
        <v>2022</v>
      </c>
      <c r="N405" s="2" t="s">
        <v>30</v>
      </c>
      <c r="O405" s="2" t="s">
        <v>21</v>
      </c>
      <c r="P405" s="2" t="s">
        <v>28</v>
      </c>
      <c r="Q405" s="2">
        <v>3</v>
      </c>
      <c r="R405" s="3">
        <v>2289</v>
      </c>
      <c r="S405" s="3">
        <v>5127</v>
      </c>
      <c r="T405" s="2">
        <v>458</v>
      </c>
      <c r="U405" s="2" t="s">
        <v>40</v>
      </c>
    </row>
    <row r="406" spans="1:21" x14ac:dyDescent="0.3">
      <c r="A406" s="2" t="s">
        <v>59</v>
      </c>
      <c r="B406" s="2">
        <v>2020</v>
      </c>
      <c r="C406" s="2" t="s">
        <v>34</v>
      </c>
      <c r="D406" s="2" t="s">
        <v>72</v>
      </c>
      <c r="E406" s="2" t="s">
        <v>61</v>
      </c>
      <c r="F406" s="2" t="s">
        <v>62</v>
      </c>
      <c r="G406" s="2" t="s">
        <v>63</v>
      </c>
      <c r="H406" s="2" t="s">
        <v>64</v>
      </c>
      <c r="I406" s="2" t="s">
        <v>65</v>
      </c>
      <c r="J406" s="2">
        <v>288</v>
      </c>
      <c r="K406" s="2">
        <v>411.84</v>
      </c>
      <c r="M406" s="2">
        <v>2022</v>
      </c>
      <c r="N406" s="2" t="s">
        <v>30</v>
      </c>
      <c r="O406" s="2" t="s">
        <v>27</v>
      </c>
      <c r="P406" s="2" t="s">
        <v>27</v>
      </c>
      <c r="Q406" s="2">
        <v>2</v>
      </c>
      <c r="R406" s="3">
        <v>6600</v>
      </c>
      <c r="S406" s="3">
        <v>7392</v>
      </c>
      <c r="T406" s="3">
        <v>1320</v>
      </c>
      <c r="U406" s="2" t="s">
        <v>42</v>
      </c>
    </row>
    <row r="407" spans="1:21" x14ac:dyDescent="0.3">
      <c r="A407" s="2" t="s">
        <v>59</v>
      </c>
      <c r="B407" s="2">
        <v>2020</v>
      </c>
      <c r="C407" s="2" t="s">
        <v>34</v>
      </c>
      <c r="D407" s="2" t="s">
        <v>72</v>
      </c>
      <c r="E407" s="2" t="s">
        <v>61</v>
      </c>
      <c r="F407" s="2" t="s">
        <v>62</v>
      </c>
      <c r="G407" s="2" t="s">
        <v>63</v>
      </c>
      <c r="H407" s="2" t="s">
        <v>64</v>
      </c>
      <c r="I407" s="2" t="s">
        <v>65</v>
      </c>
      <c r="J407" s="2">
        <v>315</v>
      </c>
      <c r="K407" s="2">
        <v>450.45</v>
      </c>
      <c r="M407" s="2">
        <v>2022</v>
      </c>
      <c r="N407" s="2" t="s">
        <v>31</v>
      </c>
      <c r="O407" s="2" t="s">
        <v>10</v>
      </c>
      <c r="P407" s="2" t="s">
        <v>11</v>
      </c>
      <c r="Q407" s="3">
        <v>3566</v>
      </c>
      <c r="R407" s="3">
        <v>4577</v>
      </c>
      <c r="S407" s="3">
        <v>5127</v>
      </c>
      <c r="T407" s="2">
        <v>915</v>
      </c>
      <c r="U407" s="2" t="s">
        <v>42</v>
      </c>
    </row>
    <row r="408" spans="1:21" x14ac:dyDescent="0.3">
      <c r="A408" s="2" t="s">
        <v>66</v>
      </c>
      <c r="B408" s="2">
        <v>2020</v>
      </c>
      <c r="C408" s="2" t="s">
        <v>34</v>
      </c>
      <c r="D408" s="2" t="s">
        <v>72</v>
      </c>
      <c r="E408" s="2" t="s">
        <v>61</v>
      </c>
      <c r="F408" s="2" t="s">
        <v>62</v>
      </c>
      <c r="G408" s="2" t="s">
        <v>63</v>
      </c>
      <c r="H408" s="2" t="s">
        <v>64</v>
      </c>
      <c r="I408" s="2" t="s">
        <v>65</v>
      </c>
      <c r="J408" s="2">
        <v>285</v>
      </c>
      <c r="K408" s="2">
        <v>407.55</v>
      </c>
      <c r="M408" s="2">
        <v>2022</v>
      </c>
      <c r="N408" s="2" t="s">
        <v>31</v>
      </c>
      <c r="O408" s="2" t="s">
        <v>10</v>
      </c>
      <c r="P408" s="2" t="s">
        <v>12</v>
      </c>
      <c r="Q408" s="3">
        <v>2498</v>
      </c>
      <c r="R408" s="3">
        <v>8000</v>
      </c>
      <c r="S408" s="3">
        <v>8960</v>
      </c>
      <c r="T408" s="3">
        <v>1600</v>
      </c>
      <c r="U408" s="2" t="s">
        <v>42</v>
      </c>
    </row>
    <row r="409" spans="1:21" x14ac:dyDescent="0.3">
      <c r="A409" s="2" t="s">
        <v>66</v>
      </c>
      <c r="B409" s="2">
        <v>2020</v>
      </c>
      <c r="C409" s="2" t="s">
        <v>34</v>
      </c>
      <c r="D409" s="2" t="s">
        <v>72</v>
      </c>
      <c r="E409" s="2" t="s">
        <v>61</v>
      </c>
      <c r="F409" s="2" t="s">
        <v>62</v>
      </c>
      <c r="G409" s="2" t="s">
        <v>63</v>
      </c>
      <c r="H409" s="2" t="s">
        <v>64</v>
      </c>
      <c r="I409" s="2" t="s">
        <v>65</v>
      </c>
      <c r="J409" s="2">
        <v>773</v>
      </c>
      <c r="K409" s="2">
        <v>1105.3900000000001</v>
      </c>
      <c r="M409" s="2">
        <v>2022</v>
      </c>
      <c r="N409" s="2" t="s">
        <v>31</v>
      </c>
      <c r="O409" s="2" t="s">
        <v>13</v>
      </c>
      <c r="P409" s="2" t="s">
        <v>14</v>
      </c>
      <c r="Q409" s="3">
        <v>1245</v>
      </c>
      <c r="R409" s="3">
        <v>4577</v>
      </c>
      <c r="S409" s="3">
        <v>5126</v>
      </c>
      <c r="T409" s="2">
        <v>915</v>
      </c>
      <c r="U409" s="2" t="s">
        <v>42</v>
      </c>
    </row>
    <row r="410" spans="1:21" x14ac:dyDescent="0.3">
      <c r="A410" s="2" t="s">
        <v>59</v>
      </c>
      <c r="B410" s="2">
        <v>2020</v>
      </c>
      <c r="C410" s="2" t="s">
        <v>34</v>
      </c>
      <c r="D410" s="2" t="s">
        <v>72</v>
      </c>
      <c r="E410" s="2" t="s">
        <v>61</v>
      </c>
      <c r="F410" s="2" t="s">
        <v>62</v>
      </c>
      <c r="G410" s="2" t="s">
        <v>63</v>
      </c>
      <c r="H410" s="2" t="s">
        <v>64</v>
      </c>
      <c r="I410" s="2" t="s">
        <v>65</v>
      </c>
      <c r="J410" s="2">
        <v>806</v>
      </c>
      <c r="K410" s="2">
        <v>1152.58</v>
      </c>
      <c r="M410" s="2">
        <v>2022</v>
      </c>
      <c r="N410" s="2" t="s">
        <v>31</v>
      </c>
      <c r="O410" s="2" t="s">
        <v>15</v>
      </c>
      <c r="P410" s="2" t="s">
        <v>16</v>
      </c>
      <c r="Q410" s="2">
        <v>644</v>
      </c>
      <c r="R410" s="3">
        <v>5744</v>
      </c>
      <c r="S410" s="3">
        <v>6433</v>
      </c>
      <c r="T410" s="3">
        <v>1149</v>
      </c>
      <c r="U410" s="2" t="s">
        <v>42</v>
      </c>
    </row>
    <row r="411" spans="1:21" x14ac:dyDescent="0.3">
      <c r="A411" s="2" t="s">
        <v>66</v>
      </c>
      <c r="B411" s="2">
        <v>2020</v>
      </c>
      <c r="C411" s="2" t="s">
        <v>34</v>
      </c>
      <c r="D411" s="2" t="s">
        <v>72</v>
      </c>
      <c r="E411" s="2" t="s">
        <v>61</v>
      </c>
      <c r="F411" s="2" t="s">
        <v>62</v>
      </c>
      <c r="G411" s="2" t="s">
        <v>63</v>
      </c>
      <c r="H411" s="2" t="s">
        <v>64</v>
      </c>
      <c r="I411" s="2" t="s">
        <v>65</v>
      </c>
      <c r="J411" s="2">
        <v>311</v>
      </c>
      <c r="K411" s="2">
        <v>444.73</v>
      </c>
      <c r="M411" s="2">
        <v>2022</v>
      </c>
      <c r="N411" s="2" t="s">
        <v>31</v>
      </c>
      <c r="O411" s="2" t="s">
        <v>17</v>
      </c>
      <c r="P411" s="2" t="s">
        <v>18</v>
      </c>
      <c r="Q411" s="2">
        <v>643</v>
      </c>
      <c r="R411" s="3">
        <v>7000</v>
      </c>
      <c r="S411" s="3">
        <v>7840</v>
      </c>
      <c r="T411" s="3">
        <v>1400</v>
      </c>
      <c r="U411" s="2" t="s">
        <v>42</v>
      </c>
    </row>
    <row r="412" spans="1:21" x14ac:dyDescent="0.3">
      <c r="A412" s="2" t="s">
        <v>66</v>
      </c>
      <c r="B412" s="2">
        <v>2020</v>
      </c>
      <c r="C412" s="2" t="s">
        <v>34</v>
      </c>
      <c r="D412" s="2" t="s">
        <v>72</v>
      </c>
      <c r="E412" s="2" t="s">
        <v>61</v>
      </c>
      <c r="F412" s="2" t="s">
        <v>62</v>
      </c>
      <c r="G412" s="2" t="s">
        <v>63</v>
      </c>
      <c r="H412" s="2" t="s">
        <v>64</v>
      </c>
      <c r="I412" s="2" t="s">
        <v>65</v>
      </c>
      <c r="J412" s="2">
        <v>359</v>
      </c>
      <c r="K412" s="2">
        <v>513.37</v>
      </c>
      <c r="M412" s="2">
        <v>2022</v>
      </c>
      <c r="N412" s="2" t="s">
        <v>31</v>
      </c>
      <c r="O412" s="2" t="s">
        <v>15</v>
      </c>
      <c r="P412" s="2" t="s">
        <v>19</v>
      </c>
      <c r="Q412" s="2">
        <v>455</v>
      </c>
      <c r="R412" s="3">
        <v>4579</v>
      </c>
      <c r="S412" s="3">
        <v>5128</v>
      </c>
      <c r="T412" s="2">
        <v>916</v>
      </c>
      <c r="U412" s="2" t="s">
        <v>42</v>
      </c>
    </row>
    <row r="413" spans="1:21" x14ac:dyDescent="0.3">
      <c r="A413" s="2" t="s">
        <v>66</v>
      </c>
      <c r="B413" s="2">
        <v>2020</v>
      </c>
      <c r="C413" s="2" t="s">
        <v>34</v>
      </c>
      <c r="D413" s="2" t="s">
        <v>72</v>
      </c>
      <c r="E413" s="2" t="s">
        <v>61</v>
      </c>
      <c r="F413" s="2" t="s">
        <v>62</v>
      </c>
      <c r="G413" s="2" t="s">
        <v>63</v>
      </c>
      <c r="H413" s="2" t="s">
        <v>64</v>
      </c>
      <c r="I413" s="2" t="s">
        <v>65</v>
      </c>
      <c r="J413" s="2">
        <v>287</v>
      </c>
      <c r="K413" s="2">
        <v>410.41</v>
      </c>
      <c r="M413" s="2">
        <v>2022</v>
      </c>
      <c r="N413" s="2" t="s">
        <v>31</v>
      </c>
      <c r="O413" s="2" t="s">
        <v>17</v>
      </c>
      <c r="P413" s="2" t="s">
        <v>41</v>
      </c>
      <c r="Q413" s="2">
        <v>345</v>
      </c>
      <c r="R413" s="3">
        <v>7000</v>
      </c>
      <c r="S413" s="3">
        <v>7840</v>
      </c>
      <c r="T413" s="3">
        <v>1400</v>
      </c>
      <c r="U413" s="2" t="s">
        <v>42</v>
      </c>
    </row>
    <row r="414" spans="1:21" x14ac:dyDescent="0.3">
      <c r="A414" s="2" t="s">
        <v>66</v>
      </c>
      <c r="B414" s="2">
        <v>2020</v>
      </c>
      <c r="C414" s="2" t="s">
        <v>33</v>
      </c>
      <c r="D414" s="2" t="s">
        <v>72</v>
      </c>
      <c r="E414" s="2" t="s">
        <v>61</v>
      </c>
      <c r="F414" s="2" t="s">
        <v>62</v>
      </c>
      <c r="G414" s="2" t="s">
        <v>63</v>
      </c>
      <c r="H414" s="2" t="s">
        <v>64</v>
      </c>
      <c r="I414" s="2" t="s">
        <v>65</v>
      </c>
      <c r="J414" s="2">
        <v>320</v>
      </c>
      <c r="K414" s="2">
        <v>457.6</v>
      </c>
      <c r="M414" s="2">
        <v>2022</v>
      </c>
      <c r="N414" s="2" t="s">
        <v>31</v>
      </c>
      <c r="O414" s="2" t="s">
        <v>13</v>
      </c>
      <c r="P414" s="2" t="s">
        <v>20</v>
      </c>
      <c r="Q414" s="2">
        <v>122</v>
      </c>
      <c r="R414" s="2">
        <v>100</v>
      </c>
      <c r="S414" s="2">
        <v>112</v>
      </c>
      <c r="T414" s="2">
        <v>20</v>
      </c>
      <c r="U414" s="2" t="s">
        <v>42</v>
      </c>
    </row>
    <row r="415" spans="1:21" x14ac:dyDescent="0.3">
      <c r="A415" s="2" t="s">
        <v>66</v>
      </c>
      <c r="B415" s="2">
        <v>2020</v>
      </c>
      <c r="C415" s="2" t="s">
        <v>33</v>
      </c>
      <c r="D415" s="2" t="s">
        <v>72</v>
      </c>
      <c r="E415" s="2" t="s">
        <v>61</v>
      </c>
      <c r="F415" s="2" t="s">
        <v>62</v>
      </c>
      <c r="G415" s="2" t="s">
        <v>63</v>
      </c>
      <c r="H415" s="2" t="s">
        <v>64</v>
      </c>
      <c r="I415" s="2" t="s">
        <v>65</v>
      </c>
      <c r="J415" s="2">
        <v>290</v>
      </c>
      <c r="K415" s="2">
        <v>414.7</v>
      </c>
      <c r="M415" s="2">
        <v>2022</v>
      </c>
      <c r="N415" s="2" t="s">
        <v>31</v>
      </c>
      <c r="O415" s="2" t="s">
        <v>21</v>
      </c>
      <c r="P415" s="2" t="s">
        <v>22</v>
      </c>
      <c r="Q415" s="2">
        <v>78</v>
      </c>
      <c r="R415" s="3">
        <v>2289</v>
      </c>
      <c r="S415" s="3">
        <v>5126</v>
      </c>
      <c r="T415" s="2">
        <v>458</v>
      </c>
      <c r="U415" s="2" t="s">
        <v>42</v>
      </c>
    </row>
    <row r="416" spans="1:21" x14ac:dyDescent="0.3">
      <c r="A416" s="2" t="s">
        <v>70</v>
      </c>
      <c r="B416" s="2">
        <v>2020</v>
      </c>
      <c r="C416" s="2" t="s">
        <v>33</v>
      </c>
      <c r="D416" s="2" t="s">
        <v>72</v>
      </c>
      <c r="E416" s="2" t="s">
        <v>61</v>
      </c>
      <c r="F416" s="2" t="s">
        <v>62</v>
      </c>
      <c r="G416" s="2" t="s">
        <v>63</v>
      </c>
      <c r="H416" s="2" t="s">
        <v>64</v>
      </c>
      <c r="I416" s="2" t="s">
        <v>65</v>
      </c>
      <c r="J416" s="2">
        <v>316</v>
      </c>
      <c r="K416" s="2">
        <v>526.24</v>
      </c>
      <c r="M416" s="2">
        <v>2022</v>
      </c>
      <c r="N416" s="2" t="s">
        <v>31</v>
      </c>
      <c r="O416" s="2" t="s">
        <v>21</v>
      </c>
      <c r="P416" s="2" t="s">
        <v>23</v>
      </c>
      <c r="Q416" s="2">
        <v>76</v>
      </c>
      <c r="R416" s="3">
        <v>2288</v>
      </c>
      <c r="S416" s="3">
        <v>5126</v>
      </c>
      <c r="T416" s="2">
        <v>458</v>
      </c>
      <c r="U416" s="2" t="s">
        <v>42</v>
      </c>
    </row>
    <row r="417" spans="1:21" x14ac:dyDescent="0.3">
      <c r="A417" s="2" t="s">
        <v>59</v>
      </c>
      <c r="B417" s="2">
        <v>2020</v>
      </c>
      <c r="C417" s="2" t="s">
        <v>33</v>
      </c>
      <c r="D417" s="2" t="s">
        <v>72</v>
      </c>
      <c r="E417" s="2" t="s">
        <v>61</v>
      </c>
      <c r="F417" s="2" t="s">
        <v>62</v>
      </c>
      <c r="G417" s="2" t="s">
        <v>63</v>
      </c>
      <c r="H417" s="2" t="s">
        <v>64</v>
      </c>
      <c r="I417" s="2" t="s">
        <v>65</v>
      </c>
      <c r="J417" s="2">
        <v>364</v>
      </c>
      <c r="K417" s="2">
        <v>526.24</v>
      </c>
      <c r="M417" s="2">
        <v>2022</v>
      </c>
      <c r="N417" s="2" t="s">
        <v>31</v>
      </c>
      <c r="O417" s="2" t="s">
        <v>21</v>
      </c>
      <c r="P417" s="2" t="s">
        <v>24</v>
      </c>
      <c r="Q417" s="2">
        <v>46</v>
      </c>
      <c r="R417" s="2">
        <v>100</v>
      </c>
      <c r="S417" s="2">
        <v>224</v>
      </c>
      <c r="T417" s="2">
        <v>20</v>
      </c>
      <c r="U417" s="2" t="s">
        <v>42</v>
      </c>
    </row>
    <row r="418" spans="1:21" x14ac:dyDescent="0.3">
      <c r="A418" s="2" t="s">
        <v>70</v>
      </c>
      <c r="B418" s="2">
        <v>2020</v>
      </c>
      <c r="C418" s="2" t="s">
        <v>33</v>
      </c>
      <c r="D418" s="2" t="s">
        <v>72</v>
      </c>
      <c r="E418" s="2" t="s">
        <v>61</v>
      </c>
      <c r="F418" s="2" t="s">
        <v>62</v>
      </c>
      <c r="G418" s="2" t="s">
        <v>63</v>
      </c>
      <c r="H418" s="2" t="s">
        <v>64</v>
      </c>
      <c r="I418" s="2" t="s">
        <v>65</v>
      </c>
      <c r="J418" s="2">
        <v>292</v>
      </c>
      <c r="K418" s="2">
        <v>526.24</v>
      </c>
      <c r="M418" s="2">
        <v>2022</v>
      </c>
      <c r="N418" s="2" t="s">
        <v>31</v>
      </c>
      <c r="O418" s="2" t="s">
        <v>21</v>
      </c>
      <c r="P418" s="2" t="s">
        <v>25</v>
      </c>
      <c r="Q418" s="2">
        <v>34</v>
      </c>
      <c r="R418" s="3">
        <v>2288</v>
      </c>
      <c r="S418" s="3">
        <v>5126</v>
      </c>
      <c r="T418" s="2">
        <v>458</v>
      </c>
      <c r="U418" s="2" t="s">
        <v>42</v>
      </c>
    </row>
    <row r="419" spans="1:21" x14ac:dyDescent="0.3">
      <c r="A419" s="2" t="s">
        <v>66</v>
      </c>
      <c r="B419" s="2">
        <v>2020</v>
      </c>
      <c r="C419" s="2" t="s">
        <v>33</v>
      </c>
      <c r="D419" s="2" t="s">
        <v>72</v>
      </c>
      <c r="E419" s="2" t="s">
        <v>61</v>
      </c>
      <c r="F419" s="2" t="s">
        <v>62</v>
      </c>
      <c r="G419" s="2" t="s">
        <v>63</v>
      </c>
      <c r="H419" s="2" t="s">
        <v>64</v>
      </c>
      <c r="I419" s="2" t="s">
        <v>65</v>
      </c>
      <c r="J419" s="2">
        <v>991</v>
      </c>
      <c r="K419" s="2">
        <v>1417.13</v>
      </c>
      <c r="M419" s="2">
        <v>2022</v>
      </c>
      <c r="N419" s="2" t="s">
        <v>31</v>
      </c>
      <c r="O419" s="2" t="s">
        <v>13</v>
      </c>
      <c r="P419" s="2" t="s">
        <v>26</v>
      </c>
      <c r="Q419" s="2">
        <v>7</v>
      </c>
      <c r="R419" s="2">
        <v>200</v>
      </c>
      <c r="S419" s="2">
        <v>224</v>
      </c>
      <c r="T419" s="2">
        <v>40</v>
      </c>
      <c r="U419" s="2" t="s">
        <v>42</v>
      </c>
    </row>
    <row r="420" spans="1:21" x14ac:dyDescent="0.3">
      <c r="A420" s="2" t="s">
        <v>68</v>
      </c>
      <c r="B420" s="2">
        <v>2020</v>
      </c>
      <c r="C420" s="2" t="s">
        <v>33</v>
      </c>
      <c r="D420" s="2" t="s">
        <v>72</v>
      </c>
      <c r="E420" s="2" t="s">
        <v>61</v>
      </c>
      <c r="F420" s="2" t="s">
        <v>62</v>
      </c>
      <c r="G420" s="2" t="s">
        <v>63</v>
      </c>
      <c r="H420" s="2" t="s">
        <v>64</v>
      </c>
      <c r="I420" s="2" t="s">
        <v>65</v>
      </c>
      <c r="J420" s="2">
        <v>1024</v>
      </c>
      <c r="K420" s="2">
        <v>1464.32</v>
      </c>
      <c r="M420" s="2">
        <v>2022</v>
      </c>
      <c r="N420" s="2" t="s">
        <v>31</v>
      </c>
      <c r="O420" s="2" t="s">
        <v>21</v>
      </c>
      <c r="P420" s="2" t="s">
        <v>28</v>
      </c>
      <c r="Q420" s="2">
        <v>3</v>
      </c>
      <c r="R420" s="3">
        <v>2289</v>
      </c>
      <c r="S420" s="3">
        <v>5127</v>
      </c>
      <c r="T420" s="2">
        <v>458</v>
      </c>
      <c r="U420" s="2" t="s">
        <v>42</v>
      </c>
    </row>
    <row r="421" spans="1:21" x14ac:dyDescent="0.3">
      <c r="A421" s="2" t="s">
        <v>59</v>
      </c>
      <c r="B421" s="2">
        <v>2020</v>
      </c>
      <c r="C421" s="2" t="s">
        <v>33</v>
      </c>
      <c r="D421" s="2" t="s">
        <v>72</v>
      </c>
      <c r="E421" s="2" t="s">
        <v>61</v>
      </c>
      <c r="F421" s="2" t="s">
        <v>62</v>
      </c>
      <c r="G421" s="2" t="s">
        <v>63</v>
      </c>
      <c r="H421" s="2" t="s">
        <v>64</v>
      </c>
      <c r="I421" s="2" t="s">
        <v>65</v>
      </c>
      <c r="J421" s="2">
        <v>294</v>
      </c>
      <c r="K421" s="2">
        <v>420.42</v>
      </c>
      <c r="M421" s="2">
        <v>2022</v>
      </c>
      <c r="N421" s="2" t="s">
        <v>31</v>
      </c>
      <c r="O421" s="2" t="s">
        <v>27</v>
      </c>
      <c r="P421" s="2" t="s">
        <v>27</v>
      </c>
      <c r="Q421" s="2">
        <v>2</v>
      </c>
      <c r="R421" s="3">
        <v>7920</v>
      </c>
      <c r="S421" s="3">
        <v>7392</v>
      </c>
      <c r="T421" s="3">
        <v>1584</v>
      </c>
      <c r="U421" s="2" t="s">
        <v>42</v>
      </c>
    </row>
    <row r="422" spans="1:21" x14ac:dyDescent="0.3">
      <c r="A422" s="2" t="s">
        <v>59</v>
      </c>
      <c r="B422" s="2">
        <v>2020</v>
      </c>
      <c r="C422" s="2" t="s">
        <v>33</v>
      </c>
      <c r="D422" s="2" t="s">
        <v>72</v>
      </c>
      <c r="E422" s="2" t="s">
        <v>61</v>
      </c>
      <c r="F422" s="2" t="s">
        <v>62</v>
      </c>
      <c r="G422" s="2" t="s">
        <v>63</v>
      </c>
      <c r="H422" s="2" t="s">
        <v>64</v>
      </c>
      <c r="I422" s="2" t="s">
        <v>65</v>
      </c>
      <c r="J422" s="2">
        <v>321</v>
      </c>
      <c r="K422" s="2">
        <v>459.03</v>
      </c>
      <c r="M422" s="2">
        <v>2022</v>
      </c>
      <c r="N422" s="2" t="s">
        <v>32</v>
      </c>
      <c r="O422" s="2" t="s">
        <v>10</v>
      </c>
      <c r="P422" s="2" t="s">
        <v>11</v>
      </c>
      <c r="Q422" s="3">
        <v>3566</v>
      </c>
      <c r="R422" s="3">
        <v>4577</v>
      </c>
      <c r="S422" s="3">
        <v>5127</v>
      </c>
      <c r="T422" s="2">
        <v>915</v>
      </c>
      <c r="U422" s="2" t="s">
        <v>40</v>
      </c>
    </row>
    <row r="423" spans="1:21" x14ac:dyDescent="0.3">
      <c r="A423" s="2" t="s">
        <v>59</v>
      </c>
      <c r="B423" s="2">
        <v>2020</v>
      </c>
      <c r="C423" s="2" t="s">
        <v>33</v>
      </c>
      <c r="D423" s="2" t="s">
        <v>72</v>
      </c>
      <c r="E423" s="2" t="s">
        <v>61</v>
      </c>
      <c r="F423" s="2" t="s">
        <v>62</v>
      </c>
      <c r="G423" s="2" t="s">
        <v>63</v>
      </c>
      <c r="H423" s="2" t="s">
        <v>64</v>
      </c>
      <c r="I423" s="2" t="s">
        <v>65</v>
      </c>
      <c r="J423" s="2">
        <v>363</v>
      </c>
      <c r="K423" s="2">
        <v>519.09</v>
      </c>
      <c r="M423" s="2">
        <v>2022</v>
      </c>
      <c r="N423" s="2" t="s">
        <v>32</v>
      </c>
      <c r="O423" s="2" t="s">
        <v>10</v>
      </c>
      <c r="P423" s="2" t="s">
        <v>12</v>
      </c>
      <c r="Q423" s="3">
        <v>2498</v>
      </c>
      <c r="R423" s="3">
        <v>8800</v>
      </c>
      <c r="S423" s="3">
        <v>8960</v>
      </c>
      <c r="T423" s="3">
        <v>1760</v>
      </c>
      <c r="U423" s="2" t="s">
        <v>40</v>
      </c>
    </row>
    <row r="424" spans="1:21" x14ac:dyDescent="0.3">
      <c r="A424" s="2" t="s">
        <v>66</v>
      </c>
      <c r="B424" s="2">
        <v>2020</v>
      </c>
      <c r="C424" s="2" t="s">
        <v>33</v>
      </c>
      <c r="D424" s="2" t="s">
        <v>72</v>
      </c>
      <c r="E424" s="2" t="s">
        <v>61</v>
      </c>
      <c r="F424" s="2" t="s">
        <v>62</v>
      </c>
      <c r="G424" s="2" t="s">
        <v>63</v>
      </c>
      <c r="H424" s="2" t="s">
        <v>64</v>
      </c>
      <c r="I424" s="2" t="s">
        <v>65</v>
      </c>
      <c r="J424" s="2">
        <v>291</v>
      </c>
      <c r="K424" s="2">
        <v>416.13</v>
      </c>
      <c r="M424" s="2">
        <v>2022</v>
      </c>
      <c r="N424" s="2" t="s">
        <v>32</v>
      </c>
      <c r="O424" s="2" t="s">
        <v>13</v>
      </c>
      <c r="P424" s="2" t="s">
        <v>14</v>
      </c>
      <c r="Q424" s="3">
        <v>1245</v>
      </c>
      <c r="R424" s="3">
        <v>5035</v>
      </c>
      <c r="S424" s="3">
        <v>5126</v>
      </c>
      <c r="T424" s="3">
        <v>1007</v>
      </c>
      <c r="U424" s="2" t="s">
        <v>40</v>
      </c>
    </row>
    <row r="425" spans="1:21" x14ac:dyDescent="0.3">
      <c r="A425" s="2" t="s">
        <v>70</v>
      </c>
      <c r="B425" s="2">
        <v>2020</v>
      </c>
      <c r="C425" s="2" t="s">
        <v>33</v>
      </c>
      <c r="D425" s="2" t="s">
        <v>72</v>
      </c>
      <c r="E425" s="2" t="s">
        <v>61</v>
      </c>
      <c r="F425" s="2" t="s">
        <v>62</v>
      </c>
      <c r="G425" s="2" t="s">
        <v>63</v>
      </c>
      <c r="H425" s="2" t="s">
        <v>64</v>
      </c>
      <c r="I425" s="2" t="s">
        <v>65</v>
      </c>
      <c r="J425" s="2">
        <v>772</v>
      </c>
      <c r="K425" s="2">
        <v>1103.96</v>
      </c>
      <c r="M425" s="2">
        <v>2022</v>
      </c>
      <c r="N425" s="2" t="s">
        <v>32</v>
      </c>
      <c r="O425" s="2" t="s">
        <v>15</v>
      </c>
      <c r="P425" s="2" t="s">
        <v>16</v>
      </c>
      <c r="Q425" s="2">
        <v>644</v>
      </c>
      <c r="R425" s="3">
        <v>6318</v>
      </c>
      <c r="S425" s="3">
        <v>6433</v>
      </c>
      <c r="T425" s="3">
        <v>1264</v>
      </c>
      <c r="U425" s="2" t="s">
        <v>40</v>
      </c>
    </row>
    <row r="426" spans="1:21" x14ac:dyDescent="0.3">
      <c r="A426" s="2" t="s">
        <v>59</v>
      </c>
      <c r="B426" s="2">
        <v>2020</v>
      </c>
      <c r="C426" s="2" t="s">
        <v>33</v>
      </c>
      <c r="D426" s="2" t="s">
        <v>72</v>
      </c>
      <c r="E426" s="2" t="s">
        <v>61</v>
      </c>
      <c r="F426" s="2" t="s">
        <v>62</v>
      </c>
      <c r="G426" s="2" t="s">
        <v>63</v>
      </c>
      <c r="H426" s="2" t="s">
        <v>64</v>
      </c>
      <c r="I426" s="2" t="s">
        <v>65</v>
      </c>
      <c r="J426" s="2">
        <v>805</v>
      </c>
      <c r="K426" s="2">
        <v>1151.1500000000001</v>
      </c>
      <c r="M426" s="2">
        <v>2022</v>
      </c>
      <c r="N426" s="2" t="s">
        <v>32</v>
      </c>
      <c r="O426" s="2" t="s">
        <v>17</v>
      </c>
      <c r="P426" s="2" t="s">
        <v>18</v>
      </c>
      <c r="Q426" s="2">
        <v>643</v>
      </c>
      <c r="R426" s="3">
        <v>7700</v>
      </c>
      <c r="S426" s="3">
        <v>7840</v>
      </c>
      <c r="T426" s="3">
        <v>1540</v>
      </c>
      <c r="U426" s="2" t="s">
        <v>40</v>
      </c>
    </row>
    <row r="427" spans="1:21" x14ac:dyDescent="0.3">
      <c r="A427" s="2" t="s">
        <v>70</v>
      </c>
      <c r="B427" s="2">
        <v>2020</v>
      </c>
      <c r="C427" s="2" t="s">
        <v>33</v>
      </c>
      <c r="D427" s="2" t="s">
        <v>72</v>
      </c>
      <c r="E427" s="2" t="s">
        <v>61</v>
      </c>
      <c r="F427" s="2" t="s">
        <v>62</v>
      </c>
      <c r="G427" s="2" t="s">
        <v>63</v>
      </c>
      <c r="H427" s="2" t="s">
        <v>64</v>
      </c>
      <c r="I427" s="2" t="s">
        <v>65</v>
      </c>
      <c r="J427" s="2">
        <v>859</v>
      </c>
      <c r="K427" s="2">
        <v>1228.3699999999999</v>
      </c>
      <c r="M427" s="2">
        <v>2022</v>
      </c>
      <c r="N427" s="2" t="s">
        <v>32</v>
      </c>
      <c r="O427" s="2" t="s">
        <v>15</v>
      </c>
      <c r="P427" s="2" t="s">
        <v>19</v>
      </c>
      <c r="Q427" s="2">
        <v>455</v>
      </c>
      <c r="R427" s="3">
        <v>5036</v>
      </c>
      <c r="S427" s="3">
        <v>5128</v>
      </c>
      <c r="T427" s="3">
        <v>1007</v>
      </c>
      <c r="U427" s="2" t="s">
        <v>42</v>
      </c>
    </row>
    <row r="428" spans="1:21" x14ac:dyDescent="0.3">
      <c r="A428" s="2" t="s">
        <v>66</v>
      </c>
      <c r="B428" s="2">
        <v>2020</v>
      </c>
      <c r="C428" s="2" t="s">
        <v>33</v>
      </c>
      <c r="D428" s="2" t="s">
        <v>72</v>
      </c>
      <c r="E428" s="2" t="s">
        <v>61</v>
      </c>
      <c r="F428" s="2" t="s">
        <v>62</v>
      </c>
      <c r="G428" s="2" t="s">
        <v>63</v>
      </c>
      <c r="H428" s="2" t="s">
        <v>64</v>
      </c>
      <c r="I428" s="2" t="s">
        <v>65</v>
      </c>
      <c r="J428" s="2">
        <v>317</v>
      </c>
      <c r="K428" s="2">
        <v>453.31</v>
      </c>
      <c r="M428" s="2">
        <v>2022</v>
      </c>
      <c r="N428" s="2" t="s">
        <v>32</v>
      </c>
      <c r="O428" s="2" t="s">
        <v>17</v>
      </c>
      <c r="P428" s="2" t="s">
        <v>41</v>
      </c>
      <c r="Q428" s="2">
        <v>345</v>
      </c>
      <c r="R428" s="3">
        <v>7700</v>
      </c>
      <c r="S428" s="3">
        <v>7840</v>
      </c>
      <c r="T428" s="3">
        <v>1540</v>
      </c>
      <c r="U428" s="2" t="s">
        <v>42</v>
      </c>
    </row>
    <row r="429" spans="1:21" x14ac:dyDescent="0.3">
      <c r="A429" s="2" t="s">
        <v>66</v>
      </c>
      <c r="B429" s="2">
        <v>2020</v>
      </c>
      <c r="C429" s="2" t="s">
        <v>33</v>
      </c>
      <c r="D429" s="2" t="s">
        <v>72</v>
      </c>
      <c r="E429" s="2" t="s">
        <v>61</v>
      </c>
      <c r="F429" s="2" t="s">
        <v>62</v>
      </c>
      <c r="G429" s="2" t="s">
        <v>63</v>
      </c>
      <c r="H429" s="2" t="s">
        <v>64</v>
      </c>
      <c r="I429" s="2" t="s">
        <v>65</v>
      </c>
      <c r="J429" s="2">
        <v>365</v>
      </c>
      <c r="K429" s="2">
        <v>521.95000000000005</v>
      </c>
      <c r="M429" s="2">
        <v>2022</v>
      </c>
      <c r="N429" s="2" t="s">
        <v>32</v>
      </c>
      <c r="O429" s="2" t="s">
        <v>13</v>
      </c>
      <c r="P429" s="2" t="s">
        <v>20</v>
      </c>
      <c r="Q429" s="2">
        <v>122</v>
      </c>
      <c r="R429" s="2">
        <v>110</v>
      </c>
      <c r="S429" s="2">
        <v>112</v>
      </c>
      <c r="T429" s="2">
        <v>22</v>
      </c>
      <c r="U429" s="2" t="s">
        <v>42</v>
      </c>
    </row>
    <row r="430" spans="1:21" x14ac:dyDescent="0.3">
      <c r="A430" s="2" t="s">
        <v>66</v>
      </c>
      <c r="B430" s="2">
        <v>2020</v>
      </c>
      <c r="C430" s="2" t="s">
        <v>33</v>
      </c>
      <c r="D430" s="2" t="s">
        <v>72</v>
      </c>
      <c r="E430" s="2" t="s">
        <v>61</v>
      </c>
      <c r="F430" s="2" t="s">
        <v>62</v>
      </c>
      <c r="G430" s="2" t="s">
        <v>63</v>
      </c>
      <c r="H430" s="2" t="s">
        <v>64</v>
      </c>
      <c r="I430" s="2" t="s">
        <v>65</v>
      </c>
      <c r="J430" s="2">
        <v>293</v>
      </c>
      <c r="K430" s="2">
        <v>418.99</v>
      </c>
      <c r="M430" s="2">
        <v>2022</v>
      </c>
      <c r="N430" s="2" t="s">
        <v>32</v>
      </c>
      <c r="O430" s="2" t="s">
        <v>21</v>
      </c>
      <c r="P430" s="2" t="s">
        <v>22</v>
      </c>
      <c r="Q430" s="2">
        <v>78</v>
      </c>
      <c r="R430" s="3">
        <v>2517</v>
      </c>
      <c r="S430" s="3">
        <v>5126</v>
      </c>
      <c r="T430" s="2">
        <v>503</v>
      </c>
      <c r="U430" s="2" t="s">
        <v>42</v>
      </c>
    </row>
    <row r="431" spans="1:21" x14ac:dyDescent="0.3">
      <c r="A431" s="2" t="s">
        <v>68</v>
      </c>
      <c r="B431" s="2">
        <v>2020</v>
      </c>
      <c r="C431" s="2" t="s">
        <v>30</v>
      </c>
      <c r="D431" s="2" t="s">
        <v>72</v>
      </c>
      <c r="E431" s="2" t="s">
        <v>61</v>
      </c>
      <c r="F431" s="2" t="s">
        <v>62</v>
      </c>
      <c r="G431" s="2" t="s">
        <v>63</v>
      </c>
      <c r="H431" s="2" t="s">
        <v>64</v>
      </c>
      <c r="I431" s="2" t="s">
        <v>65</v>
      </c>
      <c r="J431" s="2">
        <v>332</v>
      </c>
      <c r="K431" s="2">
        <v>474.76</v>
      </c>
      <c r="M431" s="2">
        <v>2022</v>
      </c>
      <c r="N431" s="2" t="s">
        <v>32</v>
      </c>
      <c r="O431" s="2" t="s">
        <v>21</v>
      </c>
      <c r="P431" s="2" t="s">
        <v>23</v>
      </c>
      <c r="Q431" s="2">
        <v>76</v>
      </c>
      <c r="R431" s="3">
        <v>2288</v>
      </c>
      <c r="S431" s="3">
        <v>5126</v>
      </c>
      <c r="T431" s="2">
        <v>458</v>
      </c>
      <c r="U431" s="2" t="s">
        <v>42</v>
      </c>
    </row>
    <row r="432" spans="1:21" x14ac:dyDescent="0.3">
      <c r="A432" s="2" t="s">
        <v>59</v>
      </c>
      <c r="B432" s="2">
        <v>2020</v>
      </c>
      <c r="C432" s="2" t="s">
        <v>30</v>
      </c>
      <c r="D432" s="2" t="s">
        <v>72</v>
      </c>
      <c r="E432" s="2" t="s">
        <v>61</v>
      </c>
      <c r="F432" s="2" t="s">
        <v>62</v>
      </c>
      <c r="G432" s="2" t="s">
        <v>63</v>
      </c>
      <c r="H432" s="2" t="s">
        <v>64</v>
      </c>
      <c r="I432" s="2" t="s">
        <v>65</v>
      </c>
      <c r="J432" s="2">
        <v>134</v>
      </c>
      <c r="K432" s="2">
        <v>191.62</v>
      </c>
      <c r="M432" s="2">
        <v>2022</v>
      </c>
      <c r="N432" s="2" t="s">
        <v>32</v>
      </c>
      <c r="O432" s="2" t="s">
        <v>21</v>
      </c>
      <c r="P432" s="2" t="s">
        <v>24</v>
      </c>
      <c r="Q432" s="2">
        <v>46</v>
      </c>
      <c r="R432" s="2">
        <v>100</v>
      </c>
      <c r="S432" s="2">
        <v>224</v>
      </c>
      <c r="T432" s="2">
        <v>20</v>
      </c>
      <c r="U432" s="2" t="s">
        <v>42</v>
      </c>
    </row>
    <row r="433" spans="1:21" x14ac:dyDescent="0.3">
      <c r="A433" s="2" t="s">
        <v>66</v>
      </c>
      <c r="B433" s="2">
        <v>2020</v>
      </c>
      <c r="C433" s="2" t="s">
        <v>30</v>
      </c>
      <c r="D433" s="2" t="s">
        <v>72</v>
      </c>
      <c r="E433" s="2" t="s">
        <v>61</v>
      </c>
      <c r="F433" s="2" t="s">
        <v>62</v>
      </c>
      <c r="G433" s="2" t="s">
        <v>63</v>
      </c>
      <c r="H433" s="2" t="s">
        <v>64</v>
      </c>
      <c r="I433" s="2" t="s">
        <v>65</v>
      </c>
      <c r="J433" s="2">
        <v>308</v>
      </c>
      <c r="K433" s="2">
        <v>440.44</v>
      </c>
      <c r="M433" s="2">
        <v>2022</v>
      </c>
      <c r="N433" s="2" t="s">
        <v>32</v>
      </c>
      <c r="O433" s="2" t="s">
        <v>21</v>
      </c>
      <c r="P433" s="2" t="s">
        <v>25</v>
      </c>
      <c r="Q433" s="2">
        <v>34</v>
      </c>
      <c r="R433" s="3">
        <v>2288</v>
      </c>
      <c r="S433" s="3">
        <v>5126</v>
      </c>
      <c r="T433" s="2">
        <v>458</v>
      </c>
      <c r="U433" s="2" t="s">
        <v>42</v>
      </c>
    </row>
    <row r="434" spans="1:21" x14ac:dyDescent="0.3">
      <c r="A434" s="2" t="s">
        <v>68</v>
      </c>
      <c r="B434" s="2">
        <v>2020</v>
      </c>
      <c r="C434" s="2" t="s">
        <v>30</v>
      </c>
      <c r="D434" s="2" t="s">
        <v>72</v>
      </c>
      <c r="E434" s="2" t="s">
        <v>61</v>
      </c>
      <c r="F434" s="2" t="s">
        <v>62</v>
      </c>
      <c r="G434" s="2" t="s">
        <v>63</v>
      </c>
      <c r="H434" s="2" t="s">
        <v>64</v>
      </c>
      <c r="I434" s="2" t="s">
        <v>65</v>
      </c>
      <c r="J434" s="2">
        <v>334</v>
      </c>
      <c r="K434" s="2">
        <v>526.24</v>
      </c>
      <c r="M434" s="2">
        <v>2022</v>
      </c>
      <c r="N434" s="2" t="s">
        <v>32</v>
      </c>
      <c r="O434" s="2" t="s">
        <v>13</v>
      </c>
      <c r="P434" s="2" t="s">
        <v>26</v>
      </c>
      <c r="Q434" s="2">
        <v>7</v>
      </c>
      <c r="R434" s="2">
        <v>200</v>
      </c>
      <c r="S434" s="2">
        <v>224</v>
      </c>
      <c r="T434" s="2">
        <v>40</v>
      </c>
      <c r="U434" s="2" t="s">
        <v>42</v>
      </c>
    </row>
    <row r="435" spans="1:21" x14ac:dyDescent="0.3">
      <c r="A435" s="2" t="s">
        <v>68</v>
      </c>
      <c r="B435" s="2">
        <v>2020</v>
      </c>
      <c r="C435" s="2" t="s">
        <v>30</v>
      </c>
      <c r="D435" s="2" t="s">
        <v>72</v>
      </c>
      <c r="E435" s="2" t="s">
        <v>61</v>
      </c>
      <c r="F435" s="2" t="s">
        <v>62</v>
      </c>
      <c r="G435" s="2" t="s">
        <v>63</v>
      </c>
      <c r="H435" s="2" t="s">
        <v>64</v>
      </c>
      <c r="I435" s="2" t="s">
        <v>65</v>
      </c>
      <c r="J435" s="2">
        <v>136</v>
      </c>
      <c r="K435" s="2">
        <v>526.24</v>
      </c>
      <c r="M435" s="2">
        <v>2022</v>
      </c>
      <c r="N435" s="2" t="s">
        <v>32</v>
      </c>
      <c r="O435" s="2" t="s">
        <v>21</v>
      </c>
      <c r="P435" s="2" t="s">
        <v>28</v>
      </c>
      <c r="Q435" s="2">
        <v>3</v>
      </c>
      <c r="R435" s="3">
        <v>3300</v>
      </c>
      <c r="S435" s="3">
        <v>5127</v>
      </c>
      <c r="T435" s="2">
        <v>660</v>
      </c>
      <c r="U435" s="2" t="s">
        <v>42</v>
      </c>
    </row>
    <row r="436" spans="1:21" x14ac:dyDescent="0.3">
      <c r="A436" s="2" t="s">
        <v>66</v>
      </c>
      <c r="B436" s="2">
        <v>2020</v>
      </c>
      <c r="C436" s="2" t="s">
        <v>30</v>
      </c>
      <c r="D436" s="2" t="s">
        <v>72</v>
      </c>
      <c r="E436" s="2" t="s">
        <v>61</v>
      </c>
      <c r="F436" s="2" t="s">
        <v>62</v>
      </c>
      <c r="G436" s="2" t="s">
        <v>63</v>
      </c>
      <c r="H436" s="2" t="s">
        <v>64</v>
      </c>
      <c r="I436" s="2" t="s">
        <v>65</v>
      </c>
      <c r="J436" s="2">
        <v>310</v>
      </c>
      <c r="K436" s="2">
        <v>526.24</v>
      </c>
      <c r="M436" s="2">
        <v>2022</v>
      </c>
      <c r="N436" s="2" t="s">
        <v>32</v>
      </c>
      <c r="O436" s="2" t="s">
        <v>27</v>
      </c>
      <c r="P436" s="2" t="s">
        <v>27</v>
      </c>
      <c r="Q436" s="2">
        <v>2</v>
      </c>
      <c r="R436" s="3">
        <v>4577</v>
      </c>
      <c r="S436" s="3">
        <v>7392</v>
      </c>
      <c r="T436" s="2">
        <v>915</v>
      </c>
      <c r="U436" s="2" t="s">
        <v>40</v>
      </c>
    </row>
    <row r="437" spans="1:21" x14ac:dyDescent="0.3">
      <c r="A437" s="2" t="s">
        <v>66</v>
      </c>
      <c r="B437" s="2">
        <v>2020</v>
      </c>
      <c r="C437" s="2" t="s">
        <v>30</v>
      </c>
      <c r="D437" s="2" t="s">
        <v>72</v>
      </c>
      <c r="E437" s="2" t="s">
        <v>61</v>
      </c>
      <c r="F437" s="2" t="s">
        <v>62</v>
      </c>
      <c r="G437" s="2" t="s">
        <v>63</v>
      </c>
      <c r="H437" s="2" t="s">
        <v>64</v>
      </c>
      <c r="I437" s="2" t="s">
        <v>65</v>
      </c>
      <c r="J437" s="2">
        <v>988</v>
      </c>
      <c r="K437" s="2">
        <v>1412.84</v>
      </c>
      <c r="M437" s="2">
        <v>2022</v>
      </c>
      <c r="N437" s="2" t="s">
        <v>33</v>
      </c>
      <c r="O437" s="2" t="s">
        <v>10</v>
      </c>
      <c r="P437" s="2" t="s">
        <v>11</v>
      </c>
      <c r="Q437" s="3">
        <v>3566</v>
      </c>
      <c r="R437" s="3">
        <v>4577</v>
      </c>
      <c r="S437" s="3">
        <v>5127</v>
      </c>
      <c r="T437" s="2">
        <v>915</v>
      </c>
      <c r="U437" s="2" t="s">
        <v>42</v>
      </c>
    </row>
    <row r="438" spans="1:21" x14ac:dyDescent="0.3">
      <c r="A438" s="2" t="s">
        <v>59</v>
      </c>
      <c r="B438" s="2">
        <v>2020</v>
      </c>
      <c r="C438" s="2" t="s">
        <v>30</v>
      </c>
      <c r="D438" s="2" t="s">
        <v>72</v>
      </c>
      <c r="E438" s="2" t="s">
        <v>61</v>
      </c>
      <c r="F438" s="2" t="s">
        <v>62</v>
      </c>
      <c r="G438" s="2" t="s">
        <v>63</v>
      </c>
      <c r="H438" s="2" t="s">
        <v>64</v>
      </c>
      <c r="I438" s="2" t="s">
        <v>65</v>
      </c>
      <c r="J438" s="2">
        <v>306</v>
      </c>
      <c r="K438" s="2">
        <v>437.58</v>
      </c>
      <c r="M438" s="2">
        <v>2022</v>
      </c>
      <c r="N438" s="2" t="s">
        <v>33</v>
      </c>
      <c r="O438" s="2" t="s">
        <v>10</v>
      </c>
      <c r="P438" s="2" t="s">
        <v>12</v>
      </c>
      <c r="Q438" s="3">
        <v>2498</v>
      </c>
      <c r="R438" s="3">
        <v>8000</v>
      </c>
      <c r="S438" s="3">
        <v>8960</v>
      </c>
      <c r="T438" s="3">
        <v>1600</v>
      </c>
      <c r="U438" s="2" t="s">
        <v>40</v>
      </c>
    </row>
    <row r="439" spans="1:21" x14ac:dyDescent="0.3">
      <c r="A439" s="2" t="s">
        <v>59</v>
      </c>
      <c r="B439" s="2">
        <v>2020</v>
      </c>
      <c r="C439" s="2" t="s">
        <v>30</v>
      </c>
      <c r="D439" s="2" t="s">
        <v>72</v>
      </c>
      <c r="E439" s="2" t="s">
        <v>61</v>
      </c>
      <c r="F439" s="2" t="s">
        <v>62</v>
      </c>
      <c r="G439" s="2" t="s">
        <v>63</v>
      </c>
      <c r="H439" s="2" t="s">
        <v>64</v>
      </c>
      <c r="I439" s="2" t="s">
        <v>65</v>
      </c>
      <c r="J439" s="2">
        <v>333</v>
      </c>
      <c r="K439" s="2">
        <v>476.19</v>
      </c>
      <c r="M439" s="2">
        <v>2022</v>
      </c>
      <c r="N439" s="2" t="s">
        <v>33</v>
      </c>
      <c r="O439" s="2" t="s">
        <v>13</v>
      </c>
      <c r="P439" s="2" t="s">
        <v>14</v>
      </c>
      <c r="Q439" s="3">
        <v>1245</v>
      </c>
      <c r="R439" s="3">
        <v>4577</v>
      </c>
      <c r="S439" s="3">
        <v>5126</v>
      </c>
      <c r="T439" s="2">
        <v>915</v>
      </c>
      <c r="U439" s="2" t="s">
        <v>40</v>
      </c>
    </row>
    <row r="440" spans="1:21" x14ac:dyDescent="0.3">
      <c r="A440" s="2" t="s">
        <v>68</v>
      </c>
      <c r="B440" s="2">
        <v>2020</v>
      </c>
      <c r="C440" s="2" t="s">
        <v>30</v>
      </c>
      <c r="D440" s="2" t="s">
        <v>72</v>
      </c>
      <c r="E440" s="2" t="s">
        <v>61</v>
      </c>
      <c r="F440" s="2" t="s">
        <v>62</v>
      </c>
      <c r="G440" s="2" t="s">
        <v>63</v>
      </c>
      <c r="H440" s="2" t="s">
        <v>64</v>
      </c>
      <c r="I440" s="2" t="s">
        <v>65</v>
      </c>
      <c r="J440" s="2">
        <v>135</v>
      </c>
      <c r="K440" s="2">
        <v>193.05</v>
      </c>
      <c r="M440" s="2">
        <v>2022</v>
      </c>
      <c r="N440" s="2" t="s">
        <v>33</v>
      </c>
      <c r="O440" s="2" t="s">
        <v>15</v>
      </c>
      <c r="P440" s="2" t="s">
        <v>16</v>
      </c>
      <c r="Q440" s="2">
        <v>644</v>
      </c>
      <c r="R440" s="3">
        <v>5744</v>
      </c>
      <c r="S440" s="3">
        <v>6433</v>
      </c>
      <c r="T440" s="3">
        <v>1149</v>
      </c>
      <c r="U440" s="2" t="s">
        <v>40</v>
      </c>
    </row>
    <row r="441" spans="1:21" x14ac:dyDescent="0.3">
      <c r="A441" s="2" t="s">
        <v>66</v>
      </c>
      <c r="B441" s="2">
        <v>2020</v>
      </c>
      <c r="C441" s="2" t="s">
        <v>30</v>
      </c>
      <c r="D441" s="2" t="s">
        <v>72</v>
      </c>
      <c r="E441" s="2" t="s">
        <v>61</v>
      </c>
      <c r="F441" s="2" t="s">
        <v>62</v>
      </c>
      <c r="G441" s="2" t="s">
        <v>63</v>
      </c>
      <c r="H441" s="2" t="s">
        <v>64</v>
      </c>
      <c r="I441" s="2" t="s">
        <v>65</v>
      </c>
      <c r="J441" s="2">
        <v>309</v>
      </c>
      <c r="K441" s="2">
        <v>441.87</v>
      </c>
      <c r="M441" s="2">
        <v>2022</v>
      </c>
      <c r="N441" s="2" t="s">
        <v>33</v>
      </c>
      <c r="O441" s="2" t="s">
        <v>17</v>
      </c>
      <c r="P441" s="2" t="s">
        <v>18</v>
      </c>
      <c r="Q441" s="2">
        <v>643</v>
      </c>
      <c r="R441" s="3">
        <v>7000</v>
      </c>
      <c r="S441" s="3">
        <v>7840</v>
      </c>
      <c r="T441" s="3">
        <v>1400</v>
      </c>
      <c r="U441" s="2" t="s">
        <v>40</v>
      </c>
    </row>
    <row r="442" spans="1:21" x14ac:dyDescent="0.3">
      <c r="A442" s="2" t="s">
        <v>66</v>
      </c>
      <c r="B442" s="2">
        <v>2020</v>
      </c>
      <c r="C442" s="2" t="s">
        <v>30</v>
      </c>
      <c r="D442" s="2" t="s">
        <v>72</v>
      </c>
      <c r="E442" s="2" t="s">
        <v>61</v>
      </c>
      <c r="F442" s="2" t="s">
        <v>62</v>
      </c>
      <c r="G442" s="2" t="s">
        <v>63</v>
      </c>
      <c r="H442" s="2" t="s">
        <v>64</v>
      </c>
      <c r="I442" s="2" t="s">
        <v>65</v>
      </c>
      <c r="J442" s="2">
        <v>769</v>
      </c>
      <c r="K442" s="2">
        <v>1099.67</v>
      </c>
      <c r="M442" s="2">
        <v>2022</v>
      </c>
      <c r="N442" s="2" t="s">
        <v>33</v>
      </c>
      <c r="O442" s="2" t="s">
        <v>15</v>
      </c>
      <c r="P442" s="2" t="s">
        <v>19</v>
      </c>
      <c r="Q442" s="2">
        <v>455</v>
      </c>
      <c r="R442" s="3">
        <v>4579</v>
      </c>
      <c r="S442" s="3">
        <v>5128</v>
      </c>
      <c r="T442" s="2">
        <v>916</v>
      </c>
      <c r="U442" s="2" t="s">
        <v>40</v>
      </c>
    </row>
    <row r="443" spans="1:21" x14ac:dyDescent="0.3">
      <c r="A443" s="2" t="s">
        <v>68</v>
      </c>
      <c r="B443" s="2">
        <v>2020</v>
      </c>
      <c r="C443" s="2" t="s">
        <v>30</v>
      </c>
      <c r="D443" s="2" t="s">
        <v>72</v>
      </c>
      <c r="E443" s="2" t="s">
        <v>61</v>
      </c>
      <c r="F443" s="2" t="s">
        <v>62</v>
      </c>
      <c r="G443" s="2" t="s">
        <v>63</v>
      </c>
      <c r="H443" s="2" t="s">
        <v>64</v>
      </c>
      <c r="I443" s="2" t="s">
        <v>65</v>
      </c>
      <c r="J443" s="2">
        <v>803</v>
      </c>
      <c r="K443" s="2">
        <v>1148.29</v>
      </c>
      <c r="M443" s="2">
        <v>2022</v>
      </c>
      <c r="N443" s="2" t="s">
        <v>33</v>
      </c>
      <c r="O443" s="2" t="s">
        <v>17</v>
      </c>
      <c r="P443" s="2" t="s">
        <v>41</v>
      </c>
      <c r="Q443" s="2">
        <v>345</v>
      </c>
      <c r="R443" s="3">
        <v>7000</v>
      </c>
      <c r="S443" s="3">
        <v>7840</v>
      </c>
      <c r="T443" s="3">
        <v>1400</v>
      </c>
      <c r="U443" s="2" t="s">
        <v>40</v>
      </c>
    </row>
    <row r="444" spans="1:21" x14ac:dyDescent="0.3">
      <c r="A444" s="2" t="s">
        <v>68</v>
      </c>
      <c r="B444" s="2">
        <v>2020</v>
      </c>
      <c r="C444" s="2" t="s">
        <v>30</v>
      </c>
      <c r="D444" s="2" t="s">
        <v>72</v>
      </c>
      <c r="E444" s="2" t="s">
        <v>61</v>
      </c>
      <c r="F444" s="2" t="s">
        <v>62</v>
      </c>
      <c r="G444" s="2" t="s">
        <v>63</v>
      </c>
      <c r="H444" s="2" t="s">
        <v>64</v>
      </c>
      <c r="I444" s="2" t="s">
        <v>65</v>
      </c>
      <c r="J444" s="2">
        <v>856</v>
      </c>
      <c r="K444" s="2">
        <v>1224.08</v>
      </c>
      <c r="M444" s="2">
        <v>2022</v>
      </c>
      <c r="N444" s="2" t="s">
        <v>33</v>
      </c>
      <c r="O444" s="2" t="s">
        <v>13</v>
      </c>
      <c r="P444" s="2" t="s">
        <v>20</v>
      </c>
      <c r="Q444" s="2">
        <v>122</v>
      </c>
      <c r="R444" s="2">
        <v>100</v>
      </c>
      <c r="S444" s="2">
        <v>112</v>
      </c>
      <c r="T444" s="2">
        <v>20</v>
      </c>
      <c r="U444" s="2" t="s">
        <v>40</v>
      </c>
    </row>
    <row r="445" spans="1:21" x14ac:dyDescent="0.3">
      <c r="A445" s="2" t="s">
        <v>66</v>
      </c>
      <c r="B445" s="2">
        <v>2020</v>
      </c>
      <c r="C445" s="2" t="s">
        <v>30</v>
      </c>
      <c r="D445" s="2" t="s">
        <v>72</v>
      </c>
      <c r="E445" s="2" t="s">
        <v>61</v>
      </c>
      <c r="F445" s="2" t="s">
        <v>62</v>
      </c>
      <c r="G445" s="2" t="s">
        <v>63</v>
      </c>
      <c r="H445" s="2" t="s">
        <v>64</v>
      </c>
      <c r="I445" s="2" t="s">
        <v>65</v>
      </c>
      <c r="J445" s="2">
        <v>335</v>
      </c>
      <c r="K445" s="2">
        <v>479.05</v>
      </c>
      <c r="M445" s="2">
        <v>2022</v>
      </c>
      <c r="N445" s="2" t="s">
        <v>33</v>
      </c>
      <c r="O445" s="2" t="s">
        <v>21</v>
      </c>
      <c r="P445" s="2" t="s">
        <v>22</v>
      </c>
      <c r="Q445" s="2">
        <v>78</v>
      </c>
      <c r="R445" s="3">
        <v>2289</v>
      </c>
      <c r="S445" s="3">
        <v>5126</v>
      </c>
      <c r="T445" s="2">
        <v>458</v>
      </c>
      <c r="U445" s="2" t="s">
        <v>40</v>
      </c>
    </row>
    <row r="446" spans="1:21" x14ac:dyDescent="0.3">
      <c r="A446" s="2" t="s">
        <v>68</v>
      </c>
      <c r="B446" s="2">
        <v>2020</v>
      </c>
      <c r="C446" s="2" t="s">
        <v>30</v>
      </c>
      <c r="D446" s="2" t="s">
        <v>72</v>
      </c>
      <c r="E446" s="2" t="s">
        <v>61</v>
      </c>
      <c r="F446" s="2" t="s">
        <v>62</v>
      </c>
      <c r="G446" s="2" t="s">
        <v>63</v>
      </c>
      <c r="H446" s="2" t="s">
        <v>64</v>
      </c>
      <c r="I446" s="2" t="s">
        <v>65</v>
      </c>
      <c r="J446" s="2">
        <v>137</v>
      </c>
      <c r="K446" s="2">
        <v>195.91</v>
      </c>
      <c r="M446" s="2">
        <v>2022</v>
      </c>
      <c r="N446" s="2" t="s">
        <v>33</v>
      </c>
      <c r="O446" s="2" t="s">
        <v>21</v>
      </c>
      <c r="P446" s="2" t="s">
        <v>23</v>
      </c>
      <c r="Q446" s="2">
        <v>76</v>
      </c>
      <c r="R446" s="3">
        <v>2288</v>
      </c>
      <c r="S446" s="3">
        <v>5126</v>
      </c>
      <c r="T446" s="2">
        <v>458</v>
      </c>
      <c r="U446" s="2" t="s">
        <v>40</v>
      </c>
    </row>
    <row r="447" spans="1:21" x14ac:dyDescent="0.3">
      <c r="A447" s="2" t="s">
        <v>68</v>
      </c>
      <c r="B447" s="2">
        <v>2020</v>
      </c>
      <c r="C447" s="2" t="s">
        <v>30</v>
      </c>
      <c r="D447" s="2" t="s">
        <v>72</v>
      </c>
      <c r="E447" s="2" t="s">
        <v>61</v>
      </c>
      <c r="F447" s="2" t="s">
        <v>62</v>
      </c>
      <c r="G447" s="2" t="s">
        <v>63</v>
      </c>
      <c r="H447" s="2" t="s">
        <v>64</v>
      </c>
      <c r="I447" s="2" t="s">
        <v>65</v>
      </c>
      <c r="J447" s="2">
        <v>305</v>
      </c>
      <c r="K447" s="2">
        <v>436.15</v>
      </c>
      <c r="M447" s="2">
        <v>2022</v>
      </c>
      <c r="N447" s="2" t="s">
        <v>33</v>
      </c>
      <c r="O447" s="2" t="s">
        <v>21</v>
      </c>
      <c r="P447" s="2" t="s">
        <v>24</v>
      </c>
      <c r="Q447" s="2">
        <v>46</v>
      </c>
      <c r="R447" s="2">
        <v>100</v>
      </c>
      <c r="S447" s="2">
        <v>224</v>
      </c>
      <c r="T447" s="2">
        <v>20</v>
      </c>
      <c r="U447" s="2" t="s">
        <v>40</v>
      </c>
    </row>
    <row r="448" spans="1:21" x14ac:dyDescent="0.3">
      <c r="A448" s="2" t="s">
        <v>59</v>
      </c>
      <c r="B448" s="2">
        <v>2020</v>
      </c>
      <c r="C448" s="2" t="s">
        <v>32</v>
      </c>
      <c r="D448" s="2" t="s">
        <v>72</v>
      </c>
      <c r="E448" s="2" t="s">
        <v>61</v>
      </c>
      <c r="F448" s="2" t="s">
        <v>62</v>
      </c>
      <c r="G448" s="2" t="s">
        <v>63</v>
      </c>
      <c r="H448" s="2" t="s">
        <v>64</v>
      </c>
      <c r="I448" s="2" t="s">
        <v>65</v>
      </c>
      <c r="J448" s="2">
        <v>326</v>
      </c>
      <c r="K448" s="2">
        <v>466.18</v>
      </c>
      <c r="M448" s="2">
        <v>2022</v>
      </c>
      <c r="N448" s="2" t="s">
        <v>33</v>
      </c>
      <c r="O448" s="2" t="s">
        <v>21</v>
      </c>
      <c r="P448" s="2" t="s">
        <v>25</v>
      </c>
      <c r="Q448" s="2">
        <v>34</v>
      </c>
      <c r="R448" s="3">
        <v>2288</v>
      </c>
      <c r="S448" s="3">
        <v>5126</v>
      </c>
      <c r="T448" s="2">
        <v>458</v>
      </c>
      <c r="U448" s="2" t="s">
        <v>40</v>
      </c>
    </row>
    <row r="449" spans="1:21" x14ac:dyDescent="0.3">
      <c r="A449" s="2" t="s">
        <v>66</v>
      </c>
      <c r="B449" s="2">
        <v>2020</v>
      </c>
      <c r="C449" s="2" t="s">
        <v>32</v>
      </c>
      <c r="D449" s="2" t="s">
        <v>72</v>
      </c>
      <c r="E449" s="2" t="s">
        <v>61</v>
      </c>
      <c r="F449" s="2" t="s">
        <v>62</v>
      </c>
      <c r="G449" s="2" t="s">
        <v>63</v>
      </c>
      <c r="H449" s="2" t="s">
        <v>64</v>
      </c>
      <c r="I449" s="2" t="s">
        <v>65</v>
      </c>
      <c r="J449" s="2">
        <v>368</v>
      </c>
      <c r="K449" s="2">
        <v>526.24</v>
      </c>
      <c r="M449" s="2">
        <v>2022</v>
      </c>
      <c r="N449" s="2" t="s">
        <v>33</v>
      </c>
      <c r="O449" s="2" t="s">
        <v>13</v>
      </c>
      <c r="P449" s="2" t="s">
        <v>26</v>
      </c>
      <c r="Q449" s="2">
        <v>7</v>
      </c>
      <c r="R449" s="2">
        <v>200</v>
      </c>
      <c r="S449" s="2">
        <v>224</v>
      </c>
      <c r="T449" s="2">
        <v>40</v>
      </c>
      <c r="U449" s="2" t="s">
        <v>40</v>
      </c>
    </row>
    <row r="450" spans="1:21" x14ac:dyDescent="0.3">
      <c r="A450" s="2" t="s">
        <v>66</v>
      </c>
      <c r="B450" s="2">
        <v>2020</v>
      </c>
      <c r="C450" s="2" t="s">
        <v>32</v>
      </c>
      <c r="D450" s="2" t="s">
        <v>72</v>
      </c>
      <c r="E450" s="2" t="s">
        <v>61</v>
      </c>
      <c r="F450" s="2" t="s">
        <v>62</v>
      </c>
      <c r="G450" s="2" t="s">
        <v>63</v>
      </c>
      <c r="H450" s="2" t="s">
        <v>64</v>
      </c>
      <c r="I450" s="2" t="s">
        <v>65</v>
      </c>
      <c r="J450" s="2">
        <v>296</v>
      </c>
      <c r="K450" s="2">
        <v>423.28</v>
      </c>
      <c r="M450" s="2">
        <v>2022</v>
      </c>
      <c r="N450" s="2" t="s">
        <v>33</v>
      </c>
      <c r="O450" s="2" t="s">
        <v>27</v>
      </c>
      <c r="P450" s="2" t="s">
        <v>27</v>
      </c>
      <c r="Q450" s="2">
        <v>3</v>
      </c>
      <c r="R450" s="3">
        <v>4577</v>
      </c>
      <c r="S450" s="3">
        <v>7392</v>
      </c>
      <c r="T450" s="2">
        <v>915</v>
      </c>
      <c r="U450" s="2" t="s">
        <v>40</v>
      </c>
    </row>
    <row r="451" spans="1:21" x14ac:dyDescent="0.3">
      <c r="A451" s="2" t="s">
        <v>66</v>
      </c>
      <c r="B451" s="2">
        <v>2020</v>
      </c>
      <c r="C451" s="2" t="s">
        <v>32</v>
      </c>
      <c r="D451" s="2" t="s">
        <v>72</v>
      </c>
      <c r="E451" s="2" t="s">
        <v>61</v>
      </c>
      <c r="F451" s="2" t="s">
        <v>62</v>
      </c>
      <c r="G451" s="2" t="s">
        <v>63</v>
      </c>
      <c r="H451" s="2" t="s">
        <v>64</v>
      </c>
      <c r="I451" s="2" t="s">
        <v>65</v>
      </c>
      <c r="J451" s="2">
        <v>322</v>
      </c>
      <c r="K451" s="2">
        <v>526.24</v>
      </c>
      <c r="M451" s="2">
        <v>2022</v>
      </c>
      <c r="N451" s="2" t="s">
        <v>33</v>
      </c>
      <c r="O451" s="2" t="s">
        <v>21</v>
      </c>
      <c r="P451" s="2" t="s">
        <v>28</v>
      </c>
      <c r="Q451" s="2">
        <v>3</v>
      </c>
      <c r="R451" s="3">
        <v>2289</v>
      </c>
      <c r="S451" s="3">
        <v>5127</v>
      </c>
      <c r="T451" s="2">
        <v>458</v>
      </c>
      <c r="U451" s="2" t="s">
        <v>40</v>
      </c>
    </row>
    <row r="452" spans="1:21" x14ac:dyDescent="0.3">
      <c r="A452" s="2" t="s">
        <v>70</v>
      </c>
      <c r="B452" s="2">
        <v>2020</v>
      </c>
      <c r="C452" s="2" t="s">
        <v>32</v>
      </c>
      <c r="D452" s="2" t="s">
        <v>72</v>
      </c>
      <c r="E452" s="2" t="s">
        <v>61</v>
      </c>
      <c r="F452" s="2" t="s">
        <v>62</v>
      </c>
      <c r="G452" s="2" t="s">
        <v>63</v>
      </c>
      <c r="H452" s="2" t="s">
        <v>64</v>
      </c>
      <c r="I452" s="2" t="s">
        <v>65</v>
      </c>
      <c r="J452" s="2">
        <v>370</v>
      </c>
      <c r="K452" s="2">
        <v>526.24</v>
      </c>
      <c r="M452" s="2">
        <v>2022</v>
      </c>
      <c r="N452" s="2" t="s">
        <v>34</v>
      </c>
      <c r="O452" s="2" t="s">
        <v>10</v>
      </c>
      <c r="P452" s="2" t="s">
        <v>11</v>
      </c>
      <c r="Q452" s="3">
        <v>3566</v>
      </c>
      <c r="R452" s="3">
        <v>4577</v>
      </c>
      <c r="S452" s="3">
        <v>5127</v>
      </c>
      <c r="T452" s="2">
        <v>915</v>
      </c>
      <c r="U452" s="2" t="s">
        <v>40</v>
      </c>
    </row>
    <row r="453" spans="1:21" x14ac:dyDescent="0.3">
      <c r="A453" s="2" t="s">
        <v>68</v>
      </c>
      <c r="B453" s="2">
        <v>2020</v>
      </c>
      <c r="C453" s="2" t="s">
        <v>32</v>
      </c>
      <c r="D453" s="2" t="s">
        <v>72</v>
      </c>
      <c r="E453" s="2" t="s">
        <v>61</v>
      </c>
      <c r="F453" s="2" t="s">
        <v>62</v>
      </c>
      <c r="G453" s="2" t="s">
        <v>63</v>
      </c>
      <c r="H453" s="2" t="s">
        <v>64</v>
      </c>
      <c r="I453" s="2" t="s">
        <v>65</v>
      </c>
      <c r="J453" s="2">
        <v>298</v>
      </c>
      <c r="K453" s="2">
        <v>526.24</v>
      </c>
      <c r="M453" s="2">
        <v>2022</v>
      </c>
      <c r="N453" s="2" t="s">
        <v>34</v>
      </c>
      <c r="O453" s="2" t="s">
        <v>10</v>
      </c>
      <c r="P453" s="2" t="s">
        <v>12</v>
      </c>
      <c r="Q453" s="3">
        <v>2498</v>
      </c>
      <c r="R453" s="3">
        <v>8000</v>
      </c>
      <c r="S453" s="3">
        <v>8960</v>
      </c>
      <c r="T453" s="3">
        <v>1600</v>
      </c>
      <c r="U453" s="2" t="s">
        <v>40</v>
      </c>
    </row>
    <row r="454" spans="1:21" x14ac:dyDescent="0.3">
      <c r="A454" s="2" t="s">
        <v>68</v>
      </c>
      <c r="B454" s="2">
        <v>2020</v>
      </c>
      <c r="C454" s="2" t="s">
        <v>32</v>
      </c>
      <c r="D454" s="2" t="s">
        <v>72</v>
      </c>
      <c r="E454" s="2" t="s">
        <v>61</v>
      </c>
      <c r="F454" s="2" t="s">
        <v>62</v>
      </c>
      <c r="G454" s="2" t="s">
        <v>63</v>
      </c>
      <c r="H454" s="2" t="s">
        <v>64</v>
      </c>
      <c r="I454" s="2" t="s">
        <v>65</v>
      </c>
      <c r="J454" s="2">
        <v>990</v>
      </c>
      <c r="K454" s="2">
        <v>1415.7</v>
      </c>
      <c r="M454" s="2">
        <v>2022</v>
      </c>
      <c r="N454" s="2" t="s">
        <v>34</v>
      </c>
      <c r="O454" s="2" t="s">
        <v>13</v>
      </c>
      <c r="P454" s="2" t="s">
        <v>14</v>
      </c>
      <c r="Q454" s="3">
        <v>1245</v>
      </c>
      <c r="R454" s="3">
        <v>4577</v>
      </c>
      <c r="S454" s="3">
        <v>5126</v>
      </c>
      <c r="T454" s="2">
        <v>915</v>
      </c>
      <c r="U454" s="2" t="s">
        <v>40</v>
      </c>
    </row>
    <row r="455" spans="1:21" x14ac:dyDescent="0.3">
      <c r="A455" s="2" t="s">
        <v>59</v>
      </c>
      <c r="B455" s="2">
        <v>2020</v>
      </c>
      <c r="C455" s="2" t="s">
        <v>32</v>
      </c>
      <c r="D455" s="2" t="s">
        <v>72</v>
      </c>
      <c r="E455" s="2" t="s">
        <v>61</v>
      </c>
      <c r="F455" s="2" t="s">
        <v>62</v>
      </c>
      <c r="G455" s="2" t="s">
        <v>63</v>
      </c>
      <c r="H455" s="2" t="s">
        <v>64</v>
      </c>
      <c r="I455" s="2" t="s">
        <v>65</v>
      </c>
      <c r="J455" s="2">
        <v>1023</v>
      </c>
      <c r="K455" s="2">
        <v>1462.89</v>
      </c>
      <c r="M455" s="2">
        <v>2022</v>
      </c>
      <c r="N455" s="2" t="s">
        <v>34</v>
      </c>
      <c r="O455" s="2" t="s">
        <v>15</v>
      </c>
      <c r="P455" s="2" t="s">
        <v>16</v>
      </c>
      <c r="Q455" s="2">
        <v>644</v>
      </c>
      <c r="R455" s="3">
        <v>5744</v>
      </c>
      <c r="S455" s="3">
        <v>6433</v>
      </c>
      <c r="T455" s="3">
        <v>1149</v>
      </c>
      <c r="U455" s="2" t="s">
        <v>40</v>
      </c>
    </row>
    <row r="456" spans="1:21" x14ac:dyDescent="0.3">
      <c r="A456" s="2" t="s">
        <v>66</v>
      </c>
      <c r="B456" s="2">
        <v>2020</v>
      </c>
      <c r="C456" s="2" t="s">
        <v>32</v>
      </c>
      <c r="D456" s="2" t="s">
        <v>72</v>
      </c>
      <c r="E456" s="2" t="s">
        <v>61</v>
      </c>
      <c r="F456" s="2" t="s">
        <v>62</v>
      </c>
      <c r="G456" s="2" t="s">
        <v>63</v>
      </c>
      <c r="H456" s="2" t="s">
        <v>64</v>
      </c>
      <c r="I456" s="2" t="s">
        <v>65</v>
      </c>
      <c r="J456" s="2">
        <v>369</v>
      </c>
      <c r="K456" s="2">
        <v>527.66999999999996</v>
      </c>
      <c r="M456" s="2">
        <v>2022</v>
      </c>
      <c r="N456" s="2" t="s">
        <v>34</v>
      </c>
      <c r="O456" s="2" t="s">
        <v>17</v>
      </c>
      <c r="P456" s="2" t="s">
        <v>18</v>
      </c>
      <c r="Q456" s="2">
        <v>643</v>
      </c>
      <c r="R456" s="3">
        <v>7000</v>
      </c>
      <c r="S456" s="3">
        <v>7840</v>
      </c>
      <c r="T456" s="3">
        <v>1400</v>
      </c>
      <c r="U456" s="2" t="s">
        <v>40</v>
      </c>
    </row>
    <row r="457" spans="1:21" x14ac:dyDescent="0.3">
      <c r="A457" s="2" t="s">
        <v>68</v>
      </c>
      <c r="B457" s="2">
        <v>2020</v>
      </c>
      <c r="C457" s="2" t="s">
        <v>32</v>
      </c>
      <c r="D457" s="2" t="s">
        <v>72</v>
      </c>
      <c r="E457" s="2" t="s">
        <v>61</v>
      </c>
      <c r="F457" s="2" t="s">
        <v>62</v>
      </c>
      <c r="G457" s="2" t="s">
        <v>63</v>
      </c>
      <c r="H457" s="2" t="s">
        <v>64</v>
      </c>
      <c r="I457" s="2" t="s">
        <v>65</v>
      </c>
      <c r="J457" s="2">
        <v>297</v>
      </c>
      <c r="K457" s="2">
        <v>424.71</v>
      </c>
      <c r="M457" s="2">
        <v>2022</v>
      </c>
      <c r="N457" s="2" t="s">
        <v>34</v>
      </c>
      <c r="O457" s="2" t="s">
        <v>15</v>
      </c>
      <c r="P457" s="2" t="s">
        <v>19</v>
      </c>
      <c r="Q457" s="2">
        <v>455</v>
      </c>
      <c r="R457" s="3">
        <v>4579</v>
      </c>
      <c r="S457" s="3">
        <v>5128</v>
      </c>
      <c r="T457" s="2">
        <v>916</v>
      </c>
      <c r="U457" s="2" t="s">
        <v>40</v>
      </c>
    </row>
    <row r="458" spans="1:21" x14ac:dyDescent="0.3">
      <c r="A458" s="2" t="s">
        <v>68</v>
      </c>
      <c r="B458" s="2">
        <v>2020</v>
      </c>
      <c r="C458" s="2" t="s">
        <v>32</v>
      </c>
      <c r="D458" s="2" t="s">
        <v>72</v>
      </c>
      <c r="E458" s="2" t="s">
        <v>61</v>
      </c>
      <c r="F458" s="2" t="s">
        <v>62</v>
      </c>
      <c r="G458" s="2" t="s">
        <v>63</v>
      </c>
      <c r="H458" s="2" t="s">
        <v>64</v>
      </c>
      <c r="I458" s="2" t="s">
        <v>65</v>
      </c>
      <c r="J458" s="2">
        <v>771</v>
      </c>
      <c r="K458" s="2">
        <v>1102.53</v>
      </c>
      <c r="M458" s="2">
        <v>2022</v>
      </c>
      <c r="N458" s="2" t="s">
        <v>34</v>
      </c>
      <c r="O458" s="2" t="s">
        <v>17</v>
      </c>
      <c r="P458" s="2" t="s">
        <v>41</v>
      </c>
      <c r="Q458" s="2">
        <v>345</v>
      </c>
      <c r="R458" s="3">
        <v>7000</v>
      </c>
      <c r="S458" s="3">
        <v>7840</v>
      </c>
      <c r="T458" s="3">
        <v>1400</v>
      </c>
      <c r="U458" s="2" t="s">
        <v>40</v>
      </c>
    </row>
    <row r="459" spans="1:21" x14ac:dyDescent="0.3">
      <c r="A459" s="2" t="s">
        <v>59</v>
      </c>
      <c r="B459" s="2">
        <v>2020</v>
      </c>
      <c r="C459" s="2" t="s">
        <v>32</v>
      </c>
      <c r="D459" s="2" t="s">
        <v>72</v>
      </c>
      <c r="E459" s="2" t="s">
        <v>61</v>
      </c>
      <c r="F459" s="2" t="s">
        <v>62</v>
      </c>
      <c r="G459" s="2" t="s">
        <v>63</v>
      </c>
      <c r="H459" s="2" t="s">
        <v>64</v>
      </c>
      <c r="I459" s="2" t="s">
        <v>65</v>
      </c>
      <c r="J459" s="2">
        <v>804</v>
      </c>
      <c r="K459" s="2">
        <v>1149.72</v>
      </c>
      <c r="M459" s="2">
        <v>2022</v>
      </c>
      <c r="N459" s="2" t="s">
        <v>34</v>
      </c>
      <c r="O459" s="2" t="s">
        <v>13</v>
      </c>
      <c r="P459" s="2" t="s">
        <v>20</v>
      </c>
      <c r="Q459" s="2">
        <v>122</v>
      </c>
      <c r="R459" s="2">
        <v>100</v>
      </c>
      <c r="S459" s="2">
        <v>112</v>
      </c>
      <c r="T459" s="2">
        <v>20</v>
      </c>
      <c r="U459" s="2" t="s">
        <v>40</v>
      </c>
    </row>
    <row r="460" spans="1:21" x14ac:dyDescent="0.3">
      <c r="A460" s="2" t="s">
        <v>66</v>
      </c>
      <c r="B460" s="2">
        <v>2020</v>
      </c>
      <c r="C460" s="2" t="s">
        <v>32</v>
      </c>
      <c r="D460" s="2" t="s">
        <v>72</v>
      </c>
      <c r="E460" s="2" t="s">
        <v>61</v>
      </c>
      <c r="F460" s="2" t="s">
        <v>62</v>
      </c>
      <c r="G460" s="2" t="s">
        <v>63</v>
      </c>
      <c r="H460" s="2" t="s">
        <v>64</v>
      </c>
      <c r="I460" s="2" t="s">
        <v>65</v>
      </c>
      <c r="J460" s="2">
        <v>858</v>
      </c>
      <c r="K460" s="2">
        <v>1226.94</v>
      </c>
      <c r="M460" s="2">
        <v>2022</v>
      </c>
      <c r="N460" s="2" t="s">
        <v>34</v>
      </c>
      <c r="O460" s="2" t="s">
        <v>21</v>
      </c>
      <c r="P460" s="2" t="s">
        <v>22</v>
      </c>
      <c r="Q460" s="2">
        <v>78</v>
      </c>
      <c r="R460" s="3">
        <v>2289</v>
      </c>
      <c r="S460" s="3">
        <v>5126</v>
      </c>
      <c r="T460" s="2">
        <v>458</v>
      </c>
      <c r="U460" s="2" t="s">
        <v>40</v>
      </c>
    </row>
    <row r="461" spans="1:21" x14ac:dyDescent="0.3">
      <c r="A461" s="2" t="s">
        <v>66</v>
      </c>
      <c r="B461" s="2">
        <v>2020</v>
      </c>
      <c r="C461" s="2" t="s">
        <v>32</v>
      </c>
      <c r="D461" s="2" t="s">
        <v>72</v>
      </c>
      <c r="E461" s="2" t="s">
        <v>61</v>
      </c>
      <c r="F461" s="2" t="s">
        <v>62</v>
      </c>
      <c r="G461" s="2" t="s">
        <v>63</v>
      </c>
      <c r="H461" s="2" t="s">
        <v>64</v>
      </c>
      <c r="I461" s="2" t="s">
        <v>65</v>
      </c>
      <c r="J461" s="2">
        <v>323</v>
      </c>
      <c r="K461" s="2">
        <v>461.89</v>
      </c>
      <c r="M461" s="2">
        <v>2022</v>
      </c>
      <c r="N461" s="2" t="s">
        <v>34</v>
      </c>
      <c r="O461" s="2" t="s">
        <v>21</v>
      </c>
      <c r="P461" s="2" t="s">
        <v>23</v>
      </c>
      <c r="Q461" s="2">
        <v>76</v>
      </c>
      <c r="R461" s="3">
        <v>2288</v>
      </c>
      <c r="S461" s="3">
        <v>5126</v>
      </c>
      <c r="T461" s="2">
        <v>458</v>
      </c>
      <c r="U461" s="2" t="s">
        <v>40</v>
      </c>
    </row>
    <row r="462" spans="1:21" x14ac:dyDescent="0.3">
      <c r="A462" s="2" t="s">
        <v>59</v>
      </c>
      <c r="B462" s="2">
        <v>2020</v>
      </c>
      <c r="C462" s="2" t="s">
        <v>32</v>
      </c>
      <c r="D462" s="2" t="s">
        <v>72</v>
      </c>
      <c r="E462" s="2" t="s">
        <v>61</v>
      </c>
      <c r="F462" s="2" t="s">
        <v>62</v>
      </c>
      <c r="G462" s="2" t="s">
        <v>63</v>
      </c>
      <c r="H462" s="2" t="s">
        <v>64</v>
      </c>
      <c r="I462" s="2" t="s">
        <v>65</v>
      </c>
      <c r="J462" s="2">
        <v>371</v>
      </c>
      <c r="K462" s="2">
        <v>530.53</v>
      </c>
      <c r="M462" s="2">
        <v>2022</v>
      </c>
      <c r="N462" s="2" t="s">
        <v>34</v>
      </c>
      <c r="O462" s="2" t="s">
        <v>21</v>
      </c>
      <c r="P462" s="2" t="s">
        <v>24</v>
      </c>
      <c r="Q462" s="2">
        <v>46</v>
      </c>
      <c r="R462" s="2">
        <v>100</v>
      </c>
      <c r="S462" s="2">
        <v>224</v>
      </c>
      <c r="T462" s="2">
        <v>20</v>
      </c>
      <c r="U462" s="2" t="s">
        <v>40</v>
      </c>
    </row>
    <row r="463" spans="1:21" x14ac:dyDescent="0.3">
      <c r="A463" s="2" t="s">
        <v>59</v>
      </c>
      <c r="B463" s="2">
        <v>2020</v>
      </c>
      <c r="C463" s="2" t="s">
        <v>32</v>
      </c>
      <c r="D463" s="2" t="s">
        <v>72</v>
      </c>
      <c r="E463" s="2" t="s">
        <v>61</v>
      </c>
      <c r="F463" s="2" t="s">
        <v>62</v>
      </c>
      <c r="G463" s="2" t="s">
        <v>63</v>
      </c>
      <c r="H463" s="2" t="s">
        <v>64</v>
      </c>
      <c r="I463" s="2" t="s">
        <v>65</v>
      </c>
      <c r="J463" s="2">
        <v>299</v>
      </c>
      <c r="K463" s="2">
        <v>427.57</v>
      </c>
      <c r="M463" s="2">
        <v>2022</v>
      </c>
      <c r="N463" s="2" t="s">
        <v>34</v>
      </c>
      <c r="O463" s="2" t="s">
        <v>21</v>
      </c>
      <c r="P463" s="2" t="s">
        <v>25</v>
      </c>
      <c r="Q463" s="2">
        <v>34</v>
      </c>
      <c r="R463" s="3">
        <v>2288</v>
      </c>
      <c r="S463" s="3">
        <v>5126</v>
      </c>
      <c r="T463" s="2">
        <v>458</v>
      </c>
      <c r="U463" s="2" t="s">
        <v>40</v>
      </c>
    </row>
    <row r="464" spans="1:21" x14ac:dyDescent="0.3">
      <c r="A464" s="2" t="s">
        <v>59</v>
      </c>
      <c r="B464" s="2">
        <v>2020</v>
      </c>
      <c r="C464" s="2" t="s">
        <v>38</v>
      </c>
      <c r="D464" s="2" t="s">
        <v>72</v>
      </c>
      <c r="E464" s="2" t="s">
        <v>61</v>
      </c>
      <c r="F464" s="2" t="s">
        <v>62</v>
      </c>
      <c r="G464" s="2" t="s">
        <v>63</v>
      </c>
      <c r="H464" s="2" t="s">
        <v>64</v>
      </c>
      <c r="I464" s="2" t="s">
        <v>65</v>
      </c>
      <c r="J464" s="2">
        <v>290</v>
      </c>
      <c r="K464" s="2">
        <v>414.7</v>
      </c>
      <c r="M464" s="2">
        <v>2022</v>
      </c>
      <c r="N464" s="2" t="s">
        <v>34</v>
      </c>
      <c r="O464" s="2" t="s">
        <v>13</v>
      </c>
      <c r="P464" s="2" t="s">
        <v>26</v>
      </c>
      <c r="Q464" s="2">
        <v>7</v>
      </c>
      <c r="R464" s="2">
        <v>200</v>
      </c>
      <c r="S464" s="2">
        <v>224</v>
      </c>
      <c r="T464" s="2">
        <v>40</v>
      </c>
      <c r="U464" s="2" t="s">
        <v>40</v>
      </c>
    </row>
    <row r="465" spans="1:21" x14ac:dyDescent="0.3">
      <c r="A465" s="2" t="s">
        <v>66</v>
      </c>
      <c r="B465" s="2">
        <v>2020</v>
      </c>
      <c r="C465" s="2" t="s">
        <v>38</v>
      </c>
      <c r="D465" s="2" t="s">
        <v>72</v>
      </c>
      <c r="E465" s="2" t="s">
        <v>61</v>
      </c>
      <c r="F465" s="2" t="s">
        <v>62</v>
      </c>
      <c r="G465" s="2" t="s">
        <v>63</v>
      </c>
      <c r="H465" s="2" t="s">
        <v>64</v>
      </c>
      <c r="I465" s="2" t="s">
        <v>65</v>
      </c>
      <c r="J465" s="2">
        <v>338</v>
      </c>
      <c r="K465" s="2">
        <v>483.34</v>
      </c>
      <c r="M465" s="2">
        <v>2022</v>
      </c>
      <c r="N465" s="2" t="s">
        <v>34</v>
      </c>
      <c r="O465" s="2" t="s">
        <v>21</v>
      </c>
      <c r="P465" s="2" t="s">
        <v>28</v>
      </c>
      <c r="Q465" s="2">
        <v>3</v>
      </c>
      <c r="R465" s="3">
        <v>2289</v>
      </c>
      <c r="S465" s="3">
        <v>5127</v>
      </c>
      <c r="T465" s="2">
        <v>458</v>
      </c>
      <c r="U465" s="2" t="s">
        <v>40</v>
      </c>
    </row>
    <row r="466" spans="1:21" x14ac:dyDescent="0.3">
      <c r="A466" s="2" t="s">
        <v>66</v>
      </c>
      <c r="B466" s="2">
        <v>2020</v>
      </c>
      <c r="C466" s="2" t="s">
        <v>38</v>
      </c>
      <c r="D466" s="2" t="s">
        <v>72</v>
      </c>
      <c r="E466" s="2" t="s">
        <v>61</v>
      </c>
      <c r="F466" s="2" t="s">
        <v>62</v>
      </c>
      <c r="G466" s="2" t="s">
        <v>63</v>
      </c>
      <c r="H466" s="2" t="s">
        <v>64</v>
      </c>
      <c r="I466" s="2" t="s">
        <v>65</v>
      </c>
      <c r="J466" s="2">
        <v>266</v>
      </c>
      <c r="K466" s="2">
        <v>380.38</v>
      </c>
      <c r="M466" s="2">
        <v>2022</v>
      </c>
      <c r="N466" s="2" t="s">
        <v>34</v>
      </c>
      <c r="O466" s="2" t="s">
        <v>27</v>
      </c>
      <c r="P466" s="2" t="s">
        <v>27</v>
      </c>
      <c r="Q466" s="2">
        <v>2</v>
      </c>
      <c r="R466" s="3">
        <v>6600</v>
      </c>
      <c r="S466" s="3">
        <v>7392</v>
      </c>
      <c r="T466" s="3">
        <v>1320</v>
      </c>
      <c r="U466" s="2" t="s">
        <v>40</v>
      </c>
    </row>
    <row r="467" spans="1:21" x14ac:dyDescent="0.3">
      <c r="A467" s="2" t="s">
        <v>59</v>
      </c>
      <c r="B467" s="2">
        <v>2020</v>
      </c>
      <c r="C467" s="2" t="s">
        <v>38</v>
      </c>
      <c r="D467" s="2" t="s">
        <v>72</v>
      </c>
      <c r="E467" s="2" t="s">
        <v>61</v>
      </c>
      <c r="F467" s="2" t="s">
        <v>62</v>
      </c>
      <c r="G467" s="2" t="s">
        <v>63</v>
      </c>
      <c r="H467" s="2" t="s">
        <v>64</v>
      </c>
      <c r="I467" s="2" t="s">
        <v>65</v>
      </c>
      <c r="J467" s="2">
        <v>292</v>
      </c>
      <c r="K467" s="2">
        <v>526.24</v>
      </c>
      <c r="M467" s="2">
        <v>2022</v>
      </c>
      <c r="N467" s="2" t="s">
        <v>35</v>
      </c>
      <c r="O467" s="2" t="s">
        <v>10</v>
      </c>
      <c r="P467" s="2" t="s">
        <v>11</v>
      </c>
      <c r="Q467" s="3">
        <v>3566</v>
      </c>
      <c r="R467" s="3">
        <v>4577</v>
      </c>
      <c r="S467" s="3">
        <v>5127</v>
      </c>
      <c r="T467" s="2">
        <v>915</v>
      </c>
      <c r="U467" s="2" t="s">
        <v>40</v>
      </c>
    </row>
    <row r="468" spans="1:21" x14ac:dyDescent="0.3">
      <c r="A468" s="2" t="s">
        <v>59</v>
      </c>
      <c r="B468" s="2">
        <v>2020</v>
      </c>
      <c r="C468" s="2" t="s">
        <v>38</v>
      </c>
      <c r="D468" s="2" t="s">
        <v>72</v>
      </c>
      <c r="E468" s="2" t="s">
        <v>61</v>
      </c>
      <c r="F468" s="2" t="s">
        <v>62</v>
      </c>
      <c r="G468" s="2" t="s">
        <v>63</v>
      </c>
      <c r="H468" s="2" t="s">
        <v>64</v>
      </c>
      <c r="I468" s="2" t="s">
        <v>65</v>
      </c>
      <c r="J468" s="2">
        <v>340</v>
      </c>
      <c r="K468" s="2">
        <v>526.24</v>
      </c>
      <c r="M468" s="2">
        <v>2022</v>
      </c>
      <c r="N468" s="2" t="s">
        <v>35</v>
      </c>
      <c r="O468" s="2" t="s">
        <v>10</v>
      </c>
      <c r="P468" s="2" t="s">
        <v>12</v>
      </c>
      <c r="Q468" s="3">
        <v>2498</v>
      </c>
      <c r="R468" s="3">
        <v>8000</v>
      </c>
      <c r="S468" s="3">
        <v>8960</v>
      </c>
      <c r="T468" s="3">
        <v>1600</v>
      </c>
      <c r="U468" s="2" t="s">
        <v>40</v>
      </c>
    </row>
    <row r="469" spans="1:21" x14ac:dyDescent="0.3">
      <c r="A469" s="2" t="s">
        <v>66</v>
      </c>
      <c r="B469" s="2">
        <v>2020</v>
      </c>
      <c r="C469" s="2" t="s">
        <v>38</v>
      </c>
      <c r="D469" s="2" t="s">
        <v>72</v>
      </c>
      <c r="E469" s="2" t="s">
        <v>61</v>
      </c>
      <c r="F469" s="2" t="s">
        <v>62</v>
      </c>
      <c r="G469" s="2" t="s">
        <v>63</v>
      </c>
      <c r="H469" s="2" t="s">
        <v>64</v>
      </c>
      <c r="I469" s="2" t="s">
        <v>65</v>
      </c>
      <c r="J469" s="2">
        <v>995</v>
      </c>
      <c r="K469" s="2">
        <v>1422.85</v>
      </c>
      <c r="M469" s="2">
        <v>2022</v>
      </c>
      <c r="N469" s="2" t="s">
        <v>35</v>
      </c>
      <c r="O469" s="2" t="s">
        <v>13</v>
      </c>
      <c r="P469" s="2" t="s">
        <v>14</v>
      </c>
      <c r="Q469" s="3">
        <v>1245</v>
      </c>
      <c r="R469" s="3">
        <v>4577</v>
      </c>
      <c r="S469" s="3">
        <v>5126</v>
      </c>
      <c r="T469" s="2">
        <v>915</v>
      </c>
      <c r="U469" s="2" t="s">
        <v>40</v>
      </c>
    </row>
    <row r="470" spans="1:21" x14ac:dyDescent="0.3">
      <c r="A470" s="2" t="s">
        <v>68</v>
      </c>
      <c r="B470" s="2">
        <v>2020</v>
      </c>
      <c r="C470" s="2" t="s">
        <v>38</v>
      </c>
      <c r="D470" s="2" t="s">
        <v>72</v>
      </c>
      <c r="E470" s="2" t="s">
        <v>61</v>
      </c>
      <c r="F470" s="2" t="s">
        <v>62</v>
      </c>
      <c r="G470" s="2" t="s">
        <v>63</v>
      </c>
      <c r="H470" s="2" t="s">
        <v>64</v>
      </c>
      <c r="I470" s="2" t="s">
        <v>65</v>
      </c>
      <c r="J470" s="2">
        <v>1029</v>
      </c>
      <c r="K470" s="2">
        <v>1471.47</v>
      </c>
      <c r="M470" s="2">
        <v>2022</v>
      </c>
      <c r="N470" s="2" t="s">
        <v>35</v>
      </c>
      <c r="O470" s="2" t="s">
        <v>15</v>
      </c>
      <c r="P470" s="2" t="s">
        <v>16</v>
      </c>
      <c r="Q470" s="2">
        <v>644</v>
      </c>
      <c r="R470" s="3">
        <v>5744</v>
      </c>
      <c r="S470" s="3">
        <v>6433</v>
      </c>
      <c r="T470" s="3">
        <v>1149</v>
      </c>
      <c r="U470" s="2" t="s">
        <v>40</v>
      </c>
    </row>
    <row r="471" spans="1:21" x14ac:dyDescent="0.3">
      <c r="A471" s="2" t="s">
        <v>66</v>
      </c>
      <c r="B471" s="2">
        <v>2020</v>
      </c>
      <c r="C471" s="2" t="s">
        <v>38</v>
      </c>
      <c r="D471" s="2" t="s">
        <v>72</v>
      </c>
      <c r="E471" s="2" t="s">
        <v>61</v>
      </c>
      <c r="F471" s="2" t="s">
        <v>62</v>
      </c>
      <c r="G471" s="2" t="s">
        <v>63</v>
      </c>
      <c r="H471" s="2" t="s">
        <v>64</v>
      </c>
      <c r="I471" s="2" t="s">
        <v>65</v>
      </c>
      <c r="J471" s="2">
        <v>264</v>
      </c>
      <c r="K471" s="2">
        <v>377.52</v>
      </c>
      <c r="M471" s="2">
        <v>2022</v>
      </c>
      <c r="N471" s="2" t="s">
        <v>35</v>
      </c>
      <c r="O471" s="2" t="s">
        <v>17</v>
      </c>
      <c r="P471" s="2" t="s">
        <v>18</v>
      </c>
      <c r="Q471" s="2">
        <v>643</v>
      </c>
      <c r="R471" s="3">
        <v>7000</v>
      </c>
      <c r="S471" s="3">
        <v>7840</v>
      </c>
      <c r="T471" s="3">
        <v>1400</v>
      </c>
      <c r="U471" s="2" t="s">
        <v>40</v>
      </c>
    </row>
    <row r="472" spans="1:21" x14ac:dyDescent="0.3">
      <c r="A472" s="2" t="s">
        <v>66</v>
      </c>
      <c r="B472" s="2">
        <v>2020</v>
      </c>
      <c r="C472" s="2" t="s">
        <v>38</v>
      </c>
      <c r="D472" s="2" t="s">
        <v>72</v>
      </c>
      <c r="E472" s="2" t="s">
        <v>61</v>
      </c>
      <c r="F472" s="2" t="s">
        <v>62</v>
      </c>
      <c r="G472" s="2" t="s">
        <v>63</v>
      </c>
      <c r="H472" s="2" t="s">
        <v>64</v>
      </c>
      <c r="I472" s="2" t="s">
        <v>65</v>
      </c>
      <c r="J472" s="2">
        <v>291</v>
      </c>
      <c r="K472" s="2">
        <v>416.13</v>
      </c>
      <c r="M472" s="2">
        <v>2022</v>
      </c>
      <c r="N472" s="2" t="s">
        <v>35</v>
      </c>
      <c r="O472" s="2" t="s">
        <v>15</v>
      </c>
      <c r="P472" s="2" t="s">
        <v>19</v>
      </c>
      <c r="Q472" s="2">
        <v>455</v>
      </c>
      <c r="R472" s="3">
        <v>5036</v>
      </c>
      <c r="S472" s="3">
        <v>5128</v>
      </c>
      <c r="T472" s="3">
        <v>1007</v>
      </c>
      <c r="U472" s="2" t="s">
        <v>40</v>
      </c>
    </row>
    <row r="473" spans="1:21" x14ac:dyDescent="0.3">
      <c r="A473" s="2" t="s">
        <v>66</v>
      </c>
      <c r="B473" s="2">
        <v>2020</v>
      </c>
      <c r="C473" s="2" t="s">
        <v>38</v>
      </c>
      <c r="D473" s="2" t="s">
        <v>72</v>
      </c>
      <c r="E473" s="2" t="s">
        <v>61</v>
      </c>
      <c r="F473" s="2" t="s">
        <v>62</v>
      </c>
      <c r="G473" s="2" t="s">
        <v>63</v>
      </c>
      <c r="H473" s="2" t="s">
        <v>64</v>
      </c>
      <c r="I473" s="2" t="s">
        <v>65</v>
      </c>
      <c r="J473" s="2">
        <v>339</v>
      </c>
      <c r="K473" s="2">
        <v>484.77</v>
      </c>
      <c r="M473" s="2">
        <v>2022</v>
      </c>
      <c r="N473" s="2" t="s">
        <v>35</v>
      </c>
      <c r="O473" s="2" t="s">
        <v>17</v>
      </c>
      <c r="P473" s="2" t="s">
        <v>41</v>
      </c>
      <c r="Q473" s="2">
        <v>345</v>
      </c>
      <c r="R473" s="3">
        <v>7700</v>
      </c>
      <c r="S473" s="3">
        <v>7840</v>
      </c>
      <c r="T473" s="3">
        <v>1540</v>
      </c>
      <c r="U473" s="2" t="s">
        <v>40</v>
      </c>
    </row>
    <row r="474" spans="1:21" x14ac:dyDescent="0.3">
      <c r="A474" s="2" t="s">
        <v>66</v>
      </c>
      <c r="B474" s="2">
        <v>2020</v>
      </c>
      <c r="C474" s="2" t="s">
        <v>38</v>
      </c>
      <c r="D474" s="2" t="s">
        <v>72</v>
      </c>
      <c r="E474" s="2" t="s">
        <v>61</v>
      </c>
      <c r="F474" s="2" t="s">
        <v>62</v>
      </c>
      <c r="G474" s="2" t="s">
        <v>63</v>
      </c>
      <c r="H474" s="2" t="s">
        <v>64</v>
      </c>
      <c r="I474" s="2" t="s">
        <v>65</v>
      </c>
      <c r="J474" s="2">
        <v>267</v>
      </c>
      <c r="K474" s="2">
        <v>381.81</v>
      </c>
      <c r="M474" s="2">
        <v>2022</v>
      </c>
      <c r="N474" s="2" t="s">
        <v>35</v>
      </c>
      <c r="O474" s="2" t="s">
        <v>13</v>
      </c>
      <c r="P474" s="2" t="s">
        <v>20</v>
      </c>
      <c r="Q474" s="2">
        <v>122</v>
      </c>
      <c r="R474" s="2">
        <v>110</v>
      </c>
      <c r="S474" s="2">
        <v>112</v>
      </c>
      <c r="T474" s="2">
        <v>22</v>
      </c>
      <c r="U474" s="2" t="s">
        <v>40</v>
      </c>
    </row>
    <row r="475" spans="1:21" x14ac:dyDescent="0.3">
      <c r="A475" s="2" t="s">
        <v>68</v>
      </c>
      <c r="B475" s="2">
        <v>2020</v>
      </c>
      <c r="C475" s="2" t="s">
        <v>38</v>
      </c>
      <c r="D475" s="2" t="s">
        <v>72</v>
      </c>
      <c r="E475" s="2" t="s">
        <v>61</v>
      </c>
      <c r="F475" s="2" t="s">
        <v>62</v>
      </c>
      <c r="G475" s="2" t="s">
        <v>63</v>
      </c>
      <c r="H475" s="2" t="s">
        <v>64</v>
      </c>
      <c r="I475" s="2" t="s">
        <v>65</v>
      </c>
      <c r="J475" s="2">
        <v>810</v>
      </c>
      <c r="K475" s="2">
        <v>1158.3</v>
      </c>
      <c r="M475" s="2">
        <v>2022</v>
      </c>
      <c r="N475" s="2" t="s">
        <v>35</v>
      </c>
      <c r="O475" s="2" t="s">
        <v>21</v>
      </c>
      <c r="P475" s="2" t="s">
        <v>22</v>
      </c>
      <c r="Q475" s="2">
        <v>78</v>
      </c>
      <c r="R475" s="3">
        <v>2517</v>
      </c>
      <c r="S475" s="3">
        <v>5126</v>
      </c>
      <c r="T475" s="2">
        <v>503</v>
      </c>
      <c r="U475" s="2" t="s">
        <v>40</v>
      </c>
    </row>
    <row r="476" spans="1:21" x14ac:dyDescent="0.3">
      <c r="A476" s="2" t="s">
        <v>59</v>
      </c>
      <c r="B476" s="2">
        <v>2020</v>
      </c>
      <c r="C476" s="2" t="s">
        <v>38</v>
      </c>
      <c r="D476" s="2" t="s">
        <v>72</v>
      </c>
      <c r="E476" s="2" t="s">
        <v>61</v>
      </c>
      <c r="F476" s="2" t="s">
        <v>62</v>
      </c>
      <c r="G476" s="2" t="s">
        <v>63</v>
      </c>
      <c r="H476" s="2" t="s">
        <v>64</v>
      </c>
      <c r="I476" s="2" t="s">
        <v>65</v>
      </c>
      <c r="J476" s="2">
        <v>863</v>
      </c>
      <c r="K476" s="2">
        <v>1234.0899999999999</v>
      </c>
      <c r="M476" s="2">
        <v>2022</v>
      </c>
      <c r="N476" s="2" t="s">
        <v>35</v>
      </c>
      <c r="O476" s="2" t="s">
        <v>21</v>
      </c>
      <c r="P476" s="2" t="s">
        <v>23</v>
      </c>
      <c r="Q476" s="2">
        <v>76</v>
      </c>
      <c r="R476" s="3">
        <v>2517</v>
      </c>
      <c r="S476" s="3">
        <v>5126</v>
      </c>
      <c r="T476" s="2">
        <v>503</v>
      </c>
      <c r="U476" s="2" t="s">
        <v>40</v>
      </c>
    </row>
    <row r="477" spans="1:21" x14ac:dyDescent="0.3">
      <c r="A477" s="2" t="s">
        <v>66</v>
      </c>
      <c r="B477" s="2">
        <v>2020</v>
      </c>
      <c r="C477" s="2" t="s">
        <v>38</v>
      </c>
      <c r="D477" s="2" t="s">
        <v>72</v>
      </c>
      <c r="E477" s="2" t="s">
        <v>61</v>
      </c>
      <c r="F477" s="2" t="s">
        <v>62</v>
      </c>
      <c r="G477" s="2" t="s">
        <v>63</v>
      </c>
      <c r="H477" s="2" t="s">
        <v>73</v>
      </c>
      <c r="I477" s="2" t="s">
        <v>65</v>
      </c>
      <c r="J477" s="2">
        <v>293</v>
      </c>
      <c r="K477" s="2">
        <v>418.99</v>
      </c>
      <c r="M477" s="2">
        <v>2022</v>
      </c>
      <c r="N477" s="2" t="s">
        <v>35</v>
      </c>
      <c r="O477" s="2" t="s">
        <v>21</v>
      </c>
      <c r="P477" s="2" t="s">
        <v>24</v>
      </c>
      <c r="Q477" s="2">
        <v>46</v>
      </c>
      <c r="R477" s="2">
        <v>115</v>
      </c>
      <c r="S477" s="2">
        <v>224</v>
      </c>
      <c r="T477" s="2">
        <v>23</v>
      </c>
      <c r="U477" s="2" t="s">
        <v>40</v>
      </c>
    </row>
    <row r="478" spans="1:21" x14ac:dyDescent="0.3">
      <c r="A478" s="2" t="s">
        <v>69</v>
      </c>
      <c r="B478" s="2">
        <v>2020</v>
      </c>
      <c r="C478" s="2" t="s">
        <v>38</v>
      </c>
      <c r="D478" s="2" t="s">
        <v>72</v>
      </c>
      <c r="E478" s="2" t="s">
        <v>61</v>
      </c>
      <c r="F478" s="2" t="s">
        <v>62</v>
      </c>
      <c r="G478" s="2" t="s">
        <v>63</v>
      </c>
      <c r="H478" s="2" t="s">
        <v>73</v>
      </c>
      <c r="I478" s="2" t="s">
        <v>65</v>
      </c>
      <c r="J478" s="2">
        <v>341</v>
      </c>
      <c r="K478" s="2">
        <v>487.63</v>
      </c>
      <c r="M478" s="2">
        <v>2022</v>
      </c>
      <c r="N478" s="2" t="s">
        <v>35</v>
      </c>
      <c r="O478" s="2" t="s">
        <v>21</v>
      </c>
      <c r="P478" s="2" t="s">
        <v>25</v>
      </c>
      <c r="Q478" s="2">
        <v>34</v>
      </c>
      <c r="R478" s="3">
        <v>2632</v>
      </c>
      <c r="S478" s="3">
        <v>5126</v>
      </c>
      <c r="T478" s="2">
        <v>526</v>
      </c>
      <c r="U478" s="2" t="s">
        <v>40</v>
      </c>
    </row>
    <row r="479" spans="1:21" x14ac:dyDescent="0.3">
      <c r="A479" s="2" t="s">
        <v>59</v>
      </c>
      <c r="B479" s="2">
        <v>2020</v>
      </c>
      <c r="C479" s="2" t="s">
        <v>38</v>
      </c>
      <c r="D479" s="2" t="s">
        <v>72</v>
      </c>
      <c r="E479" s="2" t="s">
        <v>61</v>
      </c>
      <c r="F479" s="2" t="s">
        <v>62</v>
      </c>
      <c r="G479" s="2" t="s">
        <v>63</v>
      </c>
      <c r="H479" s="2" t="s">
        <v>73</v>
      </c>
      <c r="I479" s="2" t="s">
        <v>65</v>
      </c>
      <c r="J479" s="2">
        <v>263</v>
      </c>
      <c r="K479" s="2">
        <v>376.09</v>
      </c>
      <c r="M479" s="2">
        <v>2022</v>
      </c>
      <c r="N479" s="2" t="s">
        <v>35</v>
      </c>
      <c r="O479" s="2" t="s">
        <v>13</v>
      </c>
      <c r="P479" s="2" t="s">
        <v>26</v>
      </c>
      <c r="Q479" s="2">
        <v>7</v>
      </c>
      <c r="R479" s="2">
        <v>230</v>
      </c>
      <c r="S479" s="2">
        <v>224</v>
      </c>
      <c r="T479" s="2">
        <v>46</v>
      </c>
      <c r="U479" s="2" t="s">
        <v>40</v>
      </c>
    </row>
    <row r="480" spans="1:21" x14ac:dyDescent="0.3">
      <c r="A480" s="2" t="s">
        <v>66</v>
      </c>
      <c r="B480" s="2">
        <v>2020</v>
      </c>
      <c r="C480" s="2" t="s">
        <v>37</v>
      </c>
      <c r="D480" s="2" t="s">
        <v>72</v>
      </c>
      <c r="E480" s="2" t="s">
        <v>61</v>
      </c>
      <c r="F480" s="2" t="s">
        <v>62</v>
      </c>
      <c r="G480" s="2" t="s">
        <v>63</v>
      </c>
      <c r="H480" s="2" t="s">
        <v>73</v>
      </c>
      <c r="I480" s="2" t="s">
        <v>65</v>
      </c>
      <c r="J480" s="2">
        <v>296</v>
      </c>
      <c r="K480" s="2">
        <v>423.28</v>
      </c>
      <c r="M480" s="2">
        <v>2022</v>
      </c>
      <c r="N480" s="2" t="s">
        <v>35</v>
      </c>
      <c r="O480" s="2" t="s">
        <v>21</v>
      </c>
      <c r="P480" s="2" t="s">
        <v>28</v>
      </c>
      <c r="Q480" s="2">
        <v>3</v>
      </c>
      <c r="R480" s="3">
        <v>2632</v>
      </c>
      <c r="S480" s="3">
        <v>5127</v>
      </c>
      <c r="T480" s="2">
        <v>526</v>
      </c>
      <c r="U480" s="2" t="s">
        <v>40</v>
      </c>
    </row>
    <row r="481" spans="1:21" x14ac:dyDescent="0.3">
      <c r="A481" s="2" t="s">
        <v>69</v>
      </c>
      <c r="B481" s="2">
        <v>2020</v>
      </c>
      <c r="C481" s="2" t="s">
        <v>37</v>
      </c>
      <c r="D481" s="2" t="s">
        <v>72</v>
      </c>
      <c r="E481" s="2" t="s">
        <v>61</v>
      </c>
      <c r="F481" s="2" t="s">
        <v>62</v>
      </c>
      <c r="G481" s="2" t="s">
        <v>63</v>
      </c>
      <c r="H481" s="2" t="s">
        <v>73</v>
      </c>
      <c r="I481" s="2" t="s">
        <v>65</v>
      </c>
      <c r="J481" s="2">
        <v>344</v>
      </c>
      <c r="K481" s="2">
        <v>491.92</v>
      </c>
      <c r="M481" s="2">
        <v>2022</v>
      </c>
      <c r="N481" s="2" t="s">
        <v>35</v>
      </c>
      <c r="O481" s="2" t="s">
        <v>27</v>
      </c>
      <c r="P481" s="2" t="s">
        <v>27</v>
      </c>
      <c r="Q481" s="2">
        <v>2</v>
      </c>
      <c r="R481" s="3">
        <v>7590</v>
      </c>
      <c r="S481" s="3">
        <v>7392</v>
      </c>
      <c r="T481" s="3">
        <v>1518</v>
      </c>
      <c r="U481" s="2" t="s">
        <v>40</v>
      </c>
    </row>
    <row r="482" spans="1:21" x14ac:dyDescent="0.3">
      <c r="A482" s="2" t="s">
        <v>66</v>
      </c>
      <c r="B482" s="2">
        <v>2020</v>
      </c>
      <c r="C482" s="2" t="s">
        <v>37</v>
      </c>
      <c r="D482" s="2" t="s">
        <v>72</v>
      </c>
      <c r="E482" s="2" t="s">
        <v>61</v>
      </c>
      <c r="F482" s="2" t="s">
        <v>62</v>
      </c>
      <c r="G482" s="2" t="s">
        <v>63</v>
      </c>
      <c r="H482" s="2" t="s">
        <v>73</v>
      </c>
      <c r="I482" s="2" t="s">
        <v>65</v>
      </c>
      <c r="J482" s="2">
        <v>272</v>
      </c>
      <c r="K482" s="2">
        <v>388.96</v>
      </c>
      <c r="M482" s="2">
        <v>2022</v>
      </c>
      <c r="N482" s="2" t="s">
        <v>36</v>
      </c>
      <c r="O482" s="2" t="s">
        <v>10</v>
      </c>
      <c r="P482" s="2" t="s">
        <v>11</v>
      </c>
      <c r="Q482" s="3">
        <v>3566</v>
      </c>
      <c r="R482" s="3">
        <v>4577</v>
      </c>
      <c r="S482" s="3">
        <v>5127</v>
      </c>
      <c r="T482" s="2">
        <v>915</v>
      </c>
      <c r="U482" s="2" t="s">
        <v>40</v>
      </c>
    </row>
    <row r="483" spans="1:21" x14ac:dyDescent="0.3">
      <c r="A483" s="2" t="s">
        <v>59</v>
      </c>
      <c r="B483" s="2">
        <v>2020</v>
      </c>
      <c r="C483" s="2" t="s">
        <v>37</v>
      </c>
      <c r="D483" s="2" t="s">
        <v>72</v>
      </c>
      <c r="E483" s="2" t="s">
        <v>61</v>
      </c>
      <c r="F483" s="2" t="s">
        <v>62</v>
      </c>
      <c r="G483" s="2" t="s">
        <v>63</v>
      </c>
      <c r="H483" s="2" t="s">
        <v>73</v>
      </c>
      <c r="I483" s="2" t="s">
        <v>65</v>
      </c>
      <c r="J483" s="2">
        <v>298</v>
      </c>
      <c r="K483" s="2">
        <v>526.24</v>
      </c>
      <c r="M483" s="2">
        <v>2022</v>
      </c>
      <c r="N483" s="2" t="s">
        <v>36</v>
      </c>
      <c r="O483" s="2" t="s">
        <v>10</v>
      </c>
      <c r="P483" s="2" t="s">
        <v>12</v>
      </c>
      <c r="Q483" s="3">
        <v>2498</v>
      </c>
      <c r="R483" s="3">
        <v>8000</v>
      </c>
      <c r="S483" s="3">
        <v>8960</v>
      </c>
      <c r="T483" s="3">
        <v>1600</v>
      </c>
      <c r="U483" s="2" t="s">
        <v>40</v>
      </c>
    </row>
    <row r="484" spans="1:21" x14ac:dyDescent="0.3">
      <c r="A484" s="2" t="s">
        <v>69</v>
      </c>
      <c r="B484" s="2">
        <v>2020</v>
      </c>
      <c r="C484" s="2" t="s">
        <v>37</v>
      </c>
      <c r="D484" s="2" t="s">
        <v>72</v>
      </c>
      <c r="E484" s="2" t="s">
        <v>61</v>
      </c>
      <c r="F484" s="2" t="s">
        <v>62</v>
      </c>
      <c r="G484" s="2" t="s">
        <v>63</v>
      </c>
      <c r="H484" s="2" t="s">
        <v>73</v>
      </c>
      <c r="I484" s="2" t="s">
        <v>65</v>
      </c>
      <c r="J484" s="2">
        <v>346</v>
      </c>
      <c r="K484" s="2">
        <v>526.24</v>
      </c>
      <c r="M484" s="2">
        <v>2022</v>
      </c>
      <c r="N484" s="2" t="s">
        <v>36</v>
      </c>
      <c r="O484" s="2" t="s">
        <v>13</v>
      </c>
      <c r="P484" s="2" t="s">
        <v>14</v>
      </c>
      <c r="Q484" s="3">
        <v>1245</v>
      </c>
      <c r="R484" s="3">
        <v>4577</v>
      </c>
      <c r="S484" s="3">
        <v>5126</v>
      </c>
      <c r="T484" s="2">
        <v>915</v>
      </c>
      <c r="U484" s="2" t="s">
        <v>40</v>
      </c>
    </row>
    <row r="485" spans="1:21" x14ac:dyDescent="0.3">
      <c r="A485" s="2" t="s">
        <v>70</v>
      </c>
      <c r="B485" s="2">
        <v>2020</v>
      </c>
      <c r="C485" s="2" t="s">
        <v>37</v>
      </c>
      <c r="D485" s="2" t="s">
        <v>72</v>
      </c>
      <c r="E485" s="2" t="s">
        <v>61</v>
      </c>
      <c r="F485" s="2" t="s">
        <v>62</v>
      </c>
      <c r="G485" s="2" t="s">
        <v>63</v>
      </c>
      <c r="H485" s="2" t="s">
        <v>73</v>
      </c>
      <c r="I485" s="2" t="s">
        <v>65</v>
      </c>
      <c r="J485" s="2">
        <v>268</v>
      </c>
      <c r="K485" s="2">
        <v>526.24</v>
      </c>
      <c r="M485" s="2">
        <v>2022</v>
      </c>
      <c r="N485" s="2" t="s">
        <v>36</v>
      </c>
      <c r="O485" s="2" t="s">
        <v>15</v>
      </c>
      <c r="P485" s="2" t="s">
        <v>16</v>
      </c>
      <c r="Q485" s="2">
        <v>644</v>
      </c>
      <c r="R485" s="3">
        <v>5744</v>
      </c>
      <c r="S485" s="3">
        <v>6433</v>
      </c>
      <c r="T485" s="3">
        <v>1149</v>
      </c>
      <c r="U485" s="2" t="s">
        <v>40</v>
      </c>
    </row>
    <row r="486" spans="1:21" x14ac:dyDescent="0.3">
      <c r="A486" s="2" t="s">
        <v>66</v>
      </c>
      <c r="B486" s="2">
        <v>2020</v>
      </c>
      <c r="C486" s="2" t="s">
        <v>37</v>
      </c>
      <c r="D486" s="2" t="s">
        <v>72</v>
      </c>
      <c r="E486" s="2" t="s">
        <v>61</v>
      </c>
      <c r="F486" s="2" t="s">
        <v>62</v>
      </c>
      <c r="G486" s="2" t="s">
        <v>63</v>
      </c>
      <c r="H486" s="2" t="s">
        <v>73</v>
      </c>
      <c r="I486" s="2" t="s">
        <v>65</v>
      </c>
      <c r="J486" s="2">
        <v>1028</v>
      </c>
      <c r="K486" s="2">
        <v>1470.04</v>
      </c>
      <c r="M486" s="2">
        <v>2022</v>
      </c>
      <c r="N486" s="2" t="s">
        <v>36</v>
      </c>
      <c r="O486" s="2" t="s">
        <v>17</v>
      </c>
      <c r="P486" s="2" t="s">
        <v>18</v>
      </c>
      <c r="Q486" s="2">
        <v>643</v>
      </c>
      <c r="R486" s="3">
        <v>7000</v>
      </c>
      <c r="S486" s="3">
        <v>7840</v>
      </c>
      <c r="T486" s="3">
        <v>1400</v>
      </c>
      <c r="U486" s="2" t="s">
        <v>40</v>
      </c>
    </row>
    <row r="487" spans="1:21" x14ac:dyDescent="0.3">
      <c r="A487" s="2" t="s">
        <v>68</v>
      </c>
      <c r="B487" s="2">
        <v>2020</v>
      </c>
      <c r="C487" s="2" t="s">
        <v>37</v>
      </c>
      <c r="D487" s="2" t="s">
        <v>72</v>
      </c>
      <c r="E487" s="2" t="s">
        <v>61</v>
      </c>
      <c r="F487" s="2" t="s">
        <v>62</v>
      </c>
      <c r="G487" s="2" t="s">
        <v>63</v>
      </c>
      <c r="H487" s="2" t="s">
        <v>73</v>
      </c>
      <c r="I487" s="2" t="s">
        <v>65</v>
      </c>
      <c r="J487" s="2">
        <v>270</v>
      </c>
      <c r="K487" s="2">
        <v>386.1</v>
      </c>
      <c r="M487" s="2">
        <v>2022</v>
      </c>
      <c r="N487" s="2" t="s">
        <v>36</v>
      </c>
      <c r="O487" s="2" t="s">
        <v>15</v>
      </c>
      <c r="P487" s="2" t="s">
        <v>19</v>
      </c>
      <c r="Q487" s="2">
        <v>455</v>
      </c>
      <c r="R487" s="3">
        <v>4579</v>
      </c>
      <c r="S487" s="3">
        <v>5128</v>
      </c>
      <c r="T487" s="2">
        <v>916</v>
      </c>
      <c r="U487" s="2" t="s">
        <v>40</v>
      </c>
    </row>
    <row r="488" spans="1:21" x14ac:dyDescent="0.3">
      <c r="A488" s="2" t="s">
        <v>68</v>
      </c>
      <c r="B488" s="2">
        <v>2020</v>
      </c>
      <c r="C488" s="2" t="s">
        <v>37</v>
      </c>
      <c r="D488" s="2" t="s">
        <v>72</v>
      </c>
      <c r="E488" s="2" t="s">
        <v>61</v>
      </c>
      <c r="F488" s="2" t="s">
        <v>62</v>
      </c>
      <c r="G488" s="2" t="s">
        <v>63</v>
      </c>
      <c r="H488" s="2" t="s">
        <v>73</v>
      </c>
      <c r="I488" s="2" t="s">
        <v>65</v>
      </c>
      <c r="J488" s="2">
        <v>297</v>
      </c>
      <c r="K488" s="2">
        <v>424.71</v>
      </c>
      <c r="M488" s="2">
        <v>2022</v>
      </c>
      <c r="N488" s="2" t="s">
        <v>36</v>
      </c>
      <c r="O488" s="2" t="s">
        <v>17</v>
      </c>
      <c r="P488" s="2" t="s">
        <v>41</v>
      </c>
      <c r="Q488" s="2">
        <v>345</v>
      </c>
      <c r="R488" s="3">
        <v>7000</v>
      </c>
      <c r="S488" s="3">
        <v>7840</v>
      </c>
      <c r="T488" s="3">
        <v>1400</v>
      </c>
      <c r="U488" s="2" t="s">
        <v>40</v>
      </c>
    </row>
    <row r="489" spans="1:21" x14ac:dyDescent="0.3">
      <c r="A489" s="2" t="s">
        <v>66</v>
      </c>
      <c r="B489" s="2">
        <v>2020</v>
      </c>
      <c r="C489" s="2" t="s">
        <v>37</v>
      </c>
      <c r="D489" s="2" t="s">
        <v>72</v>
      </c>
      <c r="E489" s="2" t="s">
        <v>61</v>
      </c>
      <c r="F489" s="2" t="s">
        <v>62</v>
      </c>
      <c r="G489" s="2" t="s">
        <v>63</v>
      </c>
      <c r="H489" s="2" t="s">
        <v>73</v>
      </c>
      <c r="I489" s="2" t="s">
        <v>65</v>
      </c>
      <c r="J489" s="2">
        <v>345</v>
      </c>
      <c r="K489" s="2">
        <v>493.35</v>
      </c>
      <c r="M489" s="2">
        <v>2022</v>
      </c>
      <c r="N489" s="2" t="s">
        <v>36</v>
      </c>
      <c r="O489" s="2" t="s">
        <v>13</v>
      </c>
      <c r="P489" s="2" t="s">
        <v>20</v>
      </c>
      <c r="Q489" s="2">
        <v>122</v>
      </c>
      <c r="R489" s="2">
        <v>100</v>
      </c>
      <c r="S489" s="2">
        <v>112</v>
      </c>
      <c r="T489" s="2">
        <v>20</v>
      </c>
      <c r="U489" s="2" t="s">
        <v>40</v>
      </c>
    </row>
    <row r="490" spans="1:21" x14ac:dyDescent="0.3">
      <c r="A490" s="2" t="s">
        <v>70</v>
      </c>
      <c r="B490" s="2">
        <v>2020</v>
      </c>
      <c r="C490" s="2" t="s">
        <v>37</v>
      </c>
      <c r="D490" s="2" t="s">
        <v>72</v>
      </c>
      <c r="E490" s="2" t="s">
        <v>61</v>
      </c>
      <c r="F490" s="2" t="s">
        <v>62</v>
      </c>
      <c r="G490" s="2" t="s">
        <v>63</v>
      </c>
      <c r="H490" s="2" t="s">
        <v>73</v>
      </c>
      <c r="I490" s="2" t="s">
        <v>65</v>
      </c>
      <c r="J490" s="2">
        <v>776</v>
      </c>
      <c r="K490" s="2">
        <v>1109.68</v>
      </c>
      <c r="M490" s="2">
        <v>2022</v>
      </c>
      <c r="N490" s="2" t="s">
        <v>36</v>
      </c>
      <c r="O490" s="2" t="s">
        <v>21</v>
      </c>
      <c r="P490" s="2" t="s">
        <v>22</v>
      </c>
      <c r="Q490" s="2">
        <v>78</v>
      </c>
      <c r="R490" s="3">
        <v>2289</v>
      </c>
      <c r="S490" s="3">
        <v>5126</v>
      </c>
      <c r="T490" s="2">
        <v>458</v>
      </c>
      <c r="U490" s="2" t="s">
        <v>40</v>
      </c>
    </row>
    <row r="491" spans="1:21" x14ac:dyDescent="0.3">
      <c r="A491" s="2" t="s">
        <v>66</v>
      </c>
      <c r="B491" s="2">
        <v>2020</v>
      </c>
      <c r="C491" s="2" t="s">
        <v>37</v>
      </c>
      <c r="D491" s="2" t="s">
        <v>72</v>
      </c>
      <c r="E491" s="2" t="s">
        <v>61</v>
      </c>
      <c r="F491" s="2" t="s">
        <v>62</v>
      </c>
      <c r="G491" s="2" t="s">
        <v>63</v>
      </c>
      <c r="H491" s="2" t="s">
        <v>73</v>
      </c>
      <c r="I491" s="2" t="s">
        <v>65</v>
      </c>
      <c r="J491" s="2">
        <v>809</v>
      </c>
      <c r="K491" s="2">
        <v>1156.8699999999999</v>
      </c>
      <c r="M491" s="2">
        <v>2022</v>
      </c>
      <c r="N491" s="2" t="s">
        <v>36</v>
      </c>
      <c r="O491" s="2" t="s">
        <v>21</v>
      </c>
      <c r="P491" s="2" t="s">
        <v>23</v>
      </c>
      <c r="Q491" s="2">
        <v>76</v>
      </c>
      <c r="R491" s="3">
        <v>2288</v>
      </c>
      <c r="S491" s="3">
        <v>5126</v>
      </c>
      <c r="T491" s="2">
        <v>458</v>
      </c>
      <c r="U491" s="2" t="s">
        <v>40</v>
      </c>
    </row>
    <row r="492" spans="1:21" x14ac:dyDescent="0.3">
      <c r="A492" s="2" t="s">
        <v>59</v>
      </c>
      <c r="B492" s="2">
        <v>2020</v>
      </c>
      <c r="C492" s="2" t="s">
        <v>37</v>
      </c>
      <c r="D492" s="2" t="s">
        <v>72</v>
      </c>
      <c r="E492" s="2" t="s">
        <v>61</v>
      </c>
      <c r="F492" s="2" t="s">
        <v>62</v>
      </c>
      <c r="G492" s="2" t="s">
        <v>63</v>
      </c>
      <c r="H492" s="2" t="s">
        <v>73</v>
      </c>
      <c r="I492" s="2" t="s">
        <v>65</v>
      </c>
      <c r="J492" s="2">
        <v>862</v>
      </c>
      <c r="K492" s="2">
        <v>1232.6600000000001</v>
      </c>
      <c r="M492" s="2">
        <v>2022</v>
      </c>
      <c r="N492" s="2" t="s">
        <v>36</v>
      </c>
      <c r="O492" s="2" t="s">
        <v>21</v>
      </c>
      <c r="P492" s="2" t="s">
        <v>24</v>
      </c>
      <c r="Q492" s="2">
        <v>46</v>
      </c>
      <c r="R492" s="2">
        <v>100</v>
      </c>
      <c r="S492" s="2">
        <v>224</v>
      </c>
      <c r="T492" s="2">
        <v>20</v>
      </c>
      <c r="U492" s="2" t="s">
        <v>40</v>
      </c>
    </row>
    <row r="493" spans="1:21" x14ac:dyDescent="0.3">
      <c r="A493" s="2" t="s">
        <v>66</v>
      </c>
      <c r="B493" s="2">
        <v>2020</v>
      </c>
      <c r="C493" s="2" t="s">
        <v>37</v>
      </c>
      <c r="D493" s="2" t="s">
        <v>72</v>
      </c>
      <c r="E493" s="2" t="s">
        <v>61</v>
      </c>
      <c r="F493" s="2" t="s">
        <v>62</v>
      </c>
      <c r="G493" s="2" t="s">
        <v>63</v>
      </c>
      <c r="H493" s="2" t="s">
        <v>73</v>
      </c>
      <c r="I493" s="2" t="s">
        <v>65</v>
      </c>
      <c r="J493" s="2">
        <v>299</v>
      </c>
      <c r="K493" s="2">
        <v>427.57</v>
      </c>
      <c r="M493" s="2">
        <v>2022</v>
      </c>
      <c r="N493" s="2" t="s">
        <v>36</v>
      </c>
      <c r="O493" s="2" t="s">
        <v>21</v>
      </c>
      <c r="P493" s="2" t="s">
        <v>25</v>
      </c>
      <c r="Q493" s="2">
        <v>34</v>
      </c>
      <c r="R493" s="3">
        <v>2746</v>
      </c>
      <c r="S493" s="3">
        <v>5126</v>
      </c>
      <c r="T493" s="2">
        <v>549</v>
      </c>
      <c r="U493" s="2" t="s">
        <v>40</v>
      </c>
    </row>
    <row r="494" spans="1:21" x14ac:dyDescent="0.3">
      <c r="A494" s="2" t="s">
        <v>66</v>
      </c>
      <c r="B494" s="2">
        <v>2020</v>
      </c>
      <c r="C494" s="2" t="s">
        <v>37</v>
      </c>
      <c r="D494" s="2" t="s">
        <v>72</v>
      </c>
      <c r="E494" s="2" t="s">
        <v>61</v>
      </c>
      <c r="F494" s="2" t="s">
        <v>62</v>
      </c>
      <c r="G494" s="2" t="s">
        <v>63</v>
      </c>
      <c r="H494" s="2" t="s">
        <v>73</v>
      </c>
      <c r="I494" s="2" t="s">
        <v>65</v>
      </c>
      <c r="J494" s="2">
        <v>269</v>
      </c>
      <c r="K494" s="2">
        <v>384.67</v>
      </c>
      <c r="M494" s="2">
        <v>2022</v>
      </c>
      <c r="N494" s="2" t="s">
        <v>36</v>
      </c>
      <c r="O494" s="2" t="s">
        <v>13</v>
      </c>
      <c r="P494" s="2" t="s">
        <v>26</v>
      </c>
      <c r="Q494" s="2">
        <v>7</v>
      </c>
      <c r="R494" s="2">
        <v>240</v>
      </c>
      <c r="S494" s="2">
        <v>224</v>
      </c>
      <c r="T494" s="2">
        <v>48</v>
      </c>
      <c r="U494" s="2" t="s">
        <v>40</v>
      </c>
    </row>
    <row r="495" spans="1:21" x14ac:dyDescent="0.3">
      <c r="A495" s="2" t="s">
        <v>66</v>
      </c>
      <c r="B495" s="2">
        <v>2020</v>
      </c>
      <c r="C495" s="2" t="s">
        <v>36</v>
      </c>
      <c r="D495" s="2" t="s">
        <v>72</v>
      </c>
      <c r="E495" s="2" t="s">
        <v>61</v>
      </c>
      <c r="F495" s="2" t="s">
        <v>62</v>
      </c>
      <c r="G495" s="2" t="s">
        <v>63</v>
      </c>
      <c r="H495" s="2" t="s">
        <v>73</v>
      </c>
      <c r="I495" s="2" t="s">
        <v>65</v>
      </c>
      <c r="J495" s="2">
        <v>302</v>
      </c>
      <c r="K495" s="2">
        <v>431.86</v>
      </c>
      <c r="M495" s="2">
        <v>2022</v>
      </c>
      <c r="N495" s="2" t="s">
        <v>36</v>
      </c>
      <c r="O495" s="2" t="s">
        <v>21</v>
      </c>
      <c r="P495" s="2" t="s">
        <v>28</v>
      </c>
      <c r="Q495" s="2">
        <v>3</v>
      </c>
      <c r="R495" s="3">
        <v>2746</v>
      </c>
      <c r="S495" s="3">
        <v>5127</v>
      </c>
      <c r="T495" s="2">
        <v>549</v>
      </c>
      <c r="U495" s="2" t="s">
        <v>40</v>
      </c>
    </row>
    <row r="496" spans="1:21" x14ac:dyDescent="0.3">
      <c r="A496" s="2" t="s">
        <v>59</v>
      </c>
      <c r="B496" s="2">
        <v>2020</v>
      </c>
      <c r="C496" s="2" t="s">
        <v>36</v>
      </c>
      <c r="D496" s="2" t="s">
        <v>72</v>
      </c>
      <c r="E496" s="2" t="s">
        <v>61</v>
      </c>
      <c r="F496" s="2" t="s">
        <v>62</v>
      </c>
      <c r="G496" s="2" t="s">
        <v>63</v>
      </c>
      <c r="H496" s="2" t="s">
        <v>73</v>
      </c>
      <c r="I496" s="2" t="s">
        <v>65</v>
      </c>
      <c r="J496" s="2">
        <v>350</v>
      </c>
      <c r="K496" s="2">
        <v>500.5</v>
      </c>
      <c r="M496" s="2">
        <v>2022</v>
      </c>
      <c r="N496" s="2" t="s">
        <v>36</v>
      </c>
      <c r="O496" s="2" t="s">
        <v>27</v>
      </c>
      <c r="P496" s="2" t="s">
        <v>27</v>
      </c>
      <c r="Q496" s="2">
        <v>2</v>
      </c>
      <c r="R496" s="3">
        <v>7920</v>
      </c>
      <c r="S496" s="3">
        <v>7392</v>
      </c>
      <c r="T496" s="3">
        <v>1584</v>
      </c>
      <c r="U496" s="2" t="s">
        <v>40</v>
      </c>
    </row>
    <row r="497" spans="1:21" x14ac:dyDescent="0.3">
      <c r="A497" s="2" t="s">
        <v>59</v>
      </c>
      <c r="B497" s="2">
        <v>2020</v>
      </c>
      <c r="C497" s="2" t="s">
        <v>36</v>
      </c>
      <c r="D497" s="2" t="s">
        <v>72</v>
      </c>
      <c r="E497" s="2" t="s">
        <v>61</v>
      </c>
      <c r="F497" s="2" t="s">
        <v>62</v>
      </c>
      <c r="G497" s="2" t="s">
        <v>63</v>
      </c>
      <c r="H497" s="2" t="s">
        <v>73</v>
      </c>
      <c r="I497" s="2" t="s">
        <v>65</v>
      </c>
      <c r="J497" s="2">
        <v>278</v>
      </c>
      <c r="K497" s="2">
        <v>397.54</v>
      </c>
      <c r="M497" s="2">
        <v>2022</v>
      </c>
      <c r="N497" s="2" t="s">
        <v>37</v>
      </c>
      <c r="O497" s="2" t="s">
        <v>10</v>
      </c>
      <c r="P497" s="2" t="s">
        <v>11</v>
      </c>
      <c r="Q497" s="3">
        <v>3566</v>
      </c>
      <c r="R497" s="3">
        <v>5035</v>
      </c>
      <c r="S497" s="3">
        <v>5127</v>
      </c>
      <c r="T497" s="3">
        <v>1007</v>
      </c>
      <c r="U497" s="2" t="s">
        <v>40</v>
      </c>
    </row>
    <row r="498" spans="1:21" x14ac:dyDescent="0.3">
      <c r="A498" s="2" t="s">
        <v>66</v>
      </c>
      <c r="B498" s="2">
        <v>2020</v>
      </c>
      <c r="C498" s="2" t="s">
        <v>36</v>
      </c>
      <c r="D498" s="2" t="s">
        <v>72</v>
      </c>
      <c r="E498" s="2" t="s">
        <v>61</v>
      </c>
      <c r="F498" s="2" t="s">
        <v>62</v>
      </c>
      <c r="G498" s="2" t="s">
        <v>63</v>
      </c>
      <c r="H498" s="2" t="s">
        <v>73</v>
      </c>
      <c r="I498" s="2" t="s">
        <v>65</v>
      </c>
      <c r="J498" s="2">
        <v>304</v>
      </c>
      <c r="K498" s="2">
        <v>526.24</v>
      </c>
      <c r="M498" s="2">
        <v>2022</v>
      </c>
      <c r="N498" s="2" t="s">
        <v>37</v>
      </c>
      <c r="O498" s="2" t="s">
        <v>10</v>
      </c>
      <c r="P498" s="2" t="s">
        <v>12</v>
      </c>
      <c r="Q498" s="3">
        <v>2498</v>
      </c>
      <c r="R498" s="3">
        <v>9200</v>
      </c>
      <c r="S498" s="3">
        <v>8960</v>
      </c>
      <c r="T498" s="3">
        <v>1840</v>
      </c>
      <c r="U498" s="2" t="s">
        <v>40</v>
      </c>
    </row>
    <row r="499" spans="1:21" x14ac:dyDescent="0.3">
      <c r="A499" s="2" t="s">
        <v>59</v>
      </c>
      <c r="B499" s="2">
        <v>2020</v>
      </c>
      <c r="C499" s="2" t="s">
        <v>36</v>
      </c>
      <c r="D499" s="2" t="s">
        <v>72</v>
      </c>
      <c r="E499" s="2" t="s">
        <v>61</v>
      </c>
      <c r="F499" s="2" t="s">
        <v>62</v>
      </c>
      <c r="G499" s="2" t="s">
        <v>63</v>
      </c>
      <c r="H499" s="2" t="s">
        <v>73</v>
      </c>
      <c r="I499" s="2" t="s">
        <v>65</v>
      </c>
      <c r="J499" s="2">
        <v>274</v>
      </c>
      <c r="K499" s="2">
        <v>526.24</v>
      </c>
      <c r="M499" s="2">
        <v>2022</v>
      </c>
      <c r="N499" s="2" t="s">
        <v>37</v>
      </c>
      <c r="O499" s="2" t="s">
        <v>13</v>
      </c>
      <c r="P499" s="2" t="s">
        <v>14</v>
      </c>
      <c r="Q499" s="3">
        <v>1245</v>
      </c>
      <c r="R499" s="3">
        <v>5264</v>
      </c>
      <c r="S499" s="3">
        <v>5126</v>
      </c>
      <c r="T499" s="3">
        <v>1053</v>
      </c>
      <c r="U499" s="2" t="s">
        <v>40</v>
      </c>
    </row>
    <row r="500" spans="1:21" x14ac:dyDescent="0.3">
      <c r="A500" s="2" t="s">
        <v>69</v>
      </c>
      <c r="B500" s="2">
        <v>2020</v>
      </c>
      <c r="C500" s="2" t="s">
        <v>36</v>
      </c>
      <c r="D500" s="2" t="s">
        <v>72</v>
      </c>
      <c r="E500" s="2" t="s">
        <v>61</v>
      </c>
      <c r="F500" s="2" t="s">
        <v>62</v>
      </c>
      <c r="G500" s="2" t="s">
        <v>63</v>
      </c>
      <c r="H500" s="2" t="s">
        <v>73</v>
      </c>
      <c r="I500" s="2" t="s">
        <v>65</v>
      </c>
      <c r="J500" s="2">
        <v>994</v>
      </c>
      <c r="K500" s="2">
        <v>1421.42</v>
      </c>
      <c r="M500" s="2">
        <v>2022</v>
      </c>
      <c r="N500" s="2" t="s">
        <v>37</v>
      </c>
      <c r="O500" s="2" t="s">
        <v>15</v>
      </c>
      <c r="P500" s="2" t="s">
        <v>16</v>
      </c>
      <c r="Q500" s="2">
        <v>644</v>
      </c>
      <c r="R500" s="3">
        <v>6605</v>
      </c>
      <c r="S500" s="3">
        <v>6433</v>
      </c>
      <c r="T500" s="3">
        <v>1321</v>
      </c>
      <c r="U500" s="2" t="s">
        <v>40</v>
      </c>
    </row>
    <row r="501" spans="1:21" x14ac:dyDescent="0.3">
      <c r="A501" s="2" t="s">
        <v>66</v>
      </c>
      <c r="B501" s="2">
        <v>2020</v>
      </c>
      <c r="C501" s="2" t="s">
        <v>36</v>
      </c>
      <c r="D501" s="2" t="s">
        <v>72</v>
      </c>
      <c r="E501" s="2" t="s">
        <v>61</v>
      </c>
      <c r="F501" s="2" t="s">
        <v>62</v>
      </c>
      <c r="G501" s="2" t="s">
        <v>63</v>
      </c>
      <c r="H501" s="2" t="s">
        <v>73</v>
      </c>
      <c r="I501" s="2" t="s">
        <v>65</v>
      </c>
      <c r="J501" s="2">
        <v>1027</v>
      </c>
      <c r="K501" s="2">
        <v>1468.61</v>
      </c>
      <c r="M501" s="2">
        <v>2022</v>
      </c>
      <c r="N501" s="2" t="s">
        <v>37</v>
      </c>
      <c r="O501" s="2" t="s">
        <v>17</v>
      </c>
      <c r="P501" s="2" t="s">
        <v>18</v>
      </c>
      <c r="Q501" s="2">
        <v>643</v>
      </c>
      <c r="R501" s="3">
        <v>8400</v>
      </c>
      <c r="S501" s="3">
        <v>7840</v>
      </c>
      <c r="T501" s="3">
        <v>1680</v>
      </c>
      <c r="U501" s="2" t="s">
        <v>40</v>
      </c>
    </row>
    <row r="502" spans="1:21" x14ac:dyDescent="0.3">
      <c r="A502" s="2" t="s">
        <v>59</v>
      </c>
      <c r="B502" s="2">
        <v>2020</v>
      </c>
      <c r="C502" s="2" t="s">
        <v>36</v>
      </c>
      <c r="D502" s="2" t="s">
        <v>72</v>
      </c>
      <c r="E502" s="2" t="s">
        <v>61</v>
      </c>
      <c r="F502" s="2" t="s">
        <v>62</v>
      </c>
      <c r="G502" s="2" t="s">
        <v>63</v>
      </c>
      <c r="H502" s="2" t="s">
        <v>73</v>
      </c>
      <c r="I502" s="2" t="s">
        <v>65</v>
      </c>
      <c r="J502" s="2">
        <v>276</v>
      </c>
      <c r="K502" s="2">
        <v>394.68</v>
      </c>
      <c r="M502" s="2">
        <v>2022</v>
      </c>
      <c r="N502" s="2" t="s">
        <v>37</v>
      </c>
      <c r="O502" s="2" t="s">
        <v>15</v>
      </c>
      <c r="P502" s="2" t="s">
        <v>19</v>
      </c>
      <c r="Q502" s="2">
        <v>455</v>
      </c>
      <c r="R502" s="3">
        <v>5494</v>
      </c>
      <c r="S502" s="3">
        <v>5128</v>
      </c>
      <c r="T502" s="3">
        <v>1099</v>
      </c>
      <c r="U502" s="2" t="s">
        <v>40</v>
      </c>
    </row>
    <row r="503" spans="1:21" x14ac:dyDescent="0.3">
      <c r="A503" s="2" t="s">
        <v>59</v>
      </c>
      <c r="B503" s="2">
        <v>2020</v>
      </c>
      <c r="C503" s="2" t="s">
        <v>36</v>
      </c>
      <c r="D503" s="2" t="s">
        <v>72</v>
      </c>
      <c r="E503" s="2" t="s">
        <v>61</v>
      </c>
      <c r="F503" s="2" t="s">
        <v>62</v>
      </c>
      <c r="G503" s="2" t="s">
        <v>63</v>
      </c>
      <c r="H503" s="2" t="s">
        <v>73</v>
      </c>
      <c r="I503" s="2" t="s">
        <v>65</v>
      </c>
      <c r="J503" s="2">
        <v>303</v>
      </c>
      <c r="K503" s="2">
        <v>433.29</v>
      </c>
      <c r="M503" s="2">
        <v>2022</v>
      </c>
      <c r="N503" s="2" t="s">
        <v>37</v>
      </c>
      <c r="O503" s="2" t="s">
        <v>17</v>
      </c>
      <c r="P503" s="2" t="s">
        <v>41</v>
      </c>
      <c r="Q503" s="2">
        <v>345</v>
      </c>
      <c r="R503" s="3">
        <v>8400</v>
      </c>
      <c r="S503" s="3">
        <v>7840</v>
      </c>
      <c r="T503" s="3">
        <v>1680</v>
      </c>
      <c r="U503" s="2" t="s">
        <v>40</v>
      </c>
    </row>
    <row r="504" spans="1:21" x14ac:dyDescent="0.3">
      <c r="A504" s="2" t="s">
        <v>59</v>
      </c>
      <c r="B504" s="2">
        <v>2020</v>
      </c>
      <c r="C504" s="2" t="s">
        <v>36</v>
      </c>
      <c r="D504" s="2" t="s">
        <v>72</v>
      </c>
      <c r="E504" s="2" t="s">
        <v>61</v>
      </c>
      <c r="F504" s="2" t="s">
        <v>62</v>
      </c>
      <c r="G504" s="2" t="s">
        <v>63</v>
      </c>
      <c r="H504" s="2" t="s">
        <v>73</v>
      </c>
      <c r="I504" s="2" t="s">
        <v>65</v>
      </c>
      <c r="J504" s="2">
        <v>351</v>
      </c>
      <c r="K504" s="2">
        <v>501.93</v>
      </c>
      <c r="M504" s="2">
        <v>2022</v>
      </c>
      <c r="N504" s="2" t="s">
        <v>37</v>
      </c>
      <c r="O504" s="2" t="s">
        <v>13</v>
      </c>
      <c r="P504" s="2" t="s">
        <v>20</v>
      </c>
      <c r="Q504" s="2">
        <v>122</v>
      </c>
      <c r="R504" s="2">
        <v>120</v>
      </c>
      <c r="S504" s="2">
        <v>112</v>
      </c>
      <c r="T504" s="2">
        <v>24</v>
      </c>
      <c r="U504" s="2" t="s">
        <v>40</v>
      </c>
    </row>
    <row r="505" spans="1:21" x14ac:dyDescent="0.3">
      <c r="A505" s="2" t="s">
        <v>69</v>
      </c>
      <c r="B505" s="2">
        <v>2020</v>
      </c>
      <c r="C505" s="2" t="s">
        <v>36</v>
      </c>
      <c r="D505" s="2" t="s">
        <v>72</v>
      </c>
      <c r="E505" s="2" t="s">
        <v>61</v>
      </c>
      <c r="F505" s="2" t="s">
        <v>62</v>
      </c>
      <c r="G505" s="2" t="s">
        <v>63</v>
      </c>
      <c r="H505" s="2" t="s">
        <v>73</v>
      </c>
      <c r="I505" s="2" t="s">
        <v>65</v>
      </c>
      <c r="J505" s="2">
        <v>273</v>
      </c>
      <c r="K505" s="2">
        <v>390.39</v>
      </c>
      <c r="M505" s="2">
        <v>2022</v>
      </c>
      <c r="N505" s="2" t="s">
        <v>37</v>
      </c>
      <c r="O505" s="2" t="s">
        <v>21</v>
      </c>
      <c r="P505" s="2" t="s">
        <v>22</v>
      </c>
      <c r="Q505" s="2">
        <v>78</v>
      </c>
      <c r="R505" s="3">
        <v>2517</v>
      </c>
      <c r="S505" s="3">
        <v>5126</v>
      </c>
      <c r="T505" s="2">
        <v>503</v>
      </c>
      <c r="U505" s="2" t="s">
        <v>40</v>
      </c>
    </row>
    <row r="506" spans="1:21" x14ac:dyDescent="0.3">
      <c r="A506" s="2" t="s">
        <v>59</v>
      </c>
      <c r="B506" s="2">
        <v>2020</v>
      </c>
      <c r="C506" s="2" t="s">
        <v>36</v>
      </c>
      <c r="D506" s="2" t="s">
        <v>72</v>
      </c>
      <c r="E506" s="2" t="s">
        <v>61</v>
      </c>
      <c r="F506" s="2" t="s">
        <v>62</v>
      </c>
      <c r="G506" s="2" t="s">
        <v>63</v>
      </c>
      <c r="H506" s="2" t="s">
        <v>73</v>
      </c>
      <c r="I506" s="2" t="s">
        <v>65</v>
      </c>
      <c r="J506" s="2">
        <v>775</v>
      </c>
      <c r="K506" s="2">
        <v>1108.25</v>
      </c>
      <c r="M506" s="2">
        <v>2022</v>
      </c>
      <c r="N506" s="2" t="s">
        <v>37</v>
      </c>
      <c r="O506" s="2" t="s">
        <v>21</v>
      </c>
      <c r="P506" s="2" t="s">
        <v>23</v>
      </c>
      <c r="Q506" s="2">
        <v>76</v>
      </c>
      <c r="R506" s="3">
        <v>2517</v>
      </c>
      <c r="S506" s="3">
        <v>5126</v>
      </c>
      <c r="T506" s="2">
        <v>503</v>
      </c>
      <c r="U506" s="2" t="s">
        <v>40</v>
      </c>
    </row>
    <row r="507" spans="1:21" x14ac:dyDescent="0.3">
      <c r="A507" s="2" t="s">
        <v>59</v>
      </c>
      <c r="B507" s="2">
        <v>2020</v>
      </c>
      <c r="C507" s="2" t="s">
        <v>36</v>
      </c>
      <c r="D507" s="2" t="s">
        <v>72</v>
      </c>
      <c r="E507" s="2" t="s">
        <v>61</v>
      </c>
      <c r="F507" s="2" t="s">
        <v>62</v>
      </c>
      <c r="G507" s="2" t="s">
        <v>63</v>
      </c>
      <c r="H507" s="2" t="s">
        <v>73</v>
      </c>
      <c r="I507" s="2" t="s">
        <v>65</v>
      </c>
      <c r="J507" s="2">
        <v>808</v>
      </c>
      <c r="K507" s="2">
        <v>1155.44</v>
      </c>
      <c r="M507" s="2">
        <v>2022</v>
      </c>
      <c r="N507" s="2" t="s">
        <v>37</v>
      </c>
      <c r="O507" s="2" t="s">
        <v>21</v>
      </c>
      <c r="P507" s="2" t="s">
        <v>24</v>
      </c>
      <c r="Q507" s="2">
        <v>46</v>
      </c>
      <c r="R507" s="2">
        <v>110</v>
      </c>
      <c r="S507" s="2">
        <v>224</v>
      </c>
      <c r="T507" s="2">
        <v>22</v>
      </c>
      <c r="U507" s="2" t="s">
        <v>40</v>
      </c>
    </row>
    <row r="508" spans="1:21" x14ac:dyDescent="0.3">
      <c r="A508" s="2" t="s">
        <v>66</v>
      </c>
      <c r="B508" s="2">
        <v>2020</v>
      </c>
      <c r="C508" s="2" t="s">
        <v>36</v>
      </c>
      <c r="D508" s="2" t="s">
        <v>72</v>
      </c>
      <c r="E508" s="2" t="s">
        <v>61</v>
      </c>
      <c r="F508" s="2" t="s">
        <v>62</v>
      </c>
      <c r="G508" s="2" t="s">
        <v>63</v>
      </c>
      <c r="H508" s="2" t="s">
        <v>73</v>
      </c>
      <c r="I508" s="2" t="s">
        <v>65</v>
      </c>
      <c r="J508" s="2">
        <v>861</v>
      </c>
      <c r="K508" s="2">
        <v>1231.23</v>
      </c>
      <c r="M508" s="2">
        <v>2022</v>
      </c>
      <c r="N508" s="2" t="s">
        <v>37</v>
      </c>
      <c r="O508" s="2" t="s">
        <v>21</v>
      </c>
      <c r="P508" s="2" t="s">
        <v>25</v>
      </c>
      <c r="Q508" s="2">
        <v>34</v>
      </c>
      <c r="R508" s="3">
        <v>2517</v>
      </c>
      <c r="S508" s="3">
        <v>5126</v>
      </c>
      <c r="T508" s="2">
        <v>503</v>
      </c>
      <c r="U508" s="2" t="s">
        <v>40</v>
      </c>
    </row>
    <row r="509" spans="1:21" x14ac:dyDescent="0.3">
      <c r="A509" s="2" t="s">
        <v>59</v>
      </c>
      <c r="B509" s="2">
        <v>2020</v>
      </c>
      <c r="C509" s="2" t="s">
        <v>36</v>
      </c>
      <c r="D509" s="2" t="s">
        <v>72</v>
      </c>
      <c r="E509" s="2" t="s">
        <v>61</v>
      </c>
      <c r="F509" s="2" t="s">
        <v>62</v>
      </c>
      <c r="G509" s="2" t="s">
        <v>63</v>
      </c>
      <c r="H509" s="2" t="s">
        <v>73</v>
      </c>
      <c r="I509" s="2" t="s">
        <v>65</v>
      </c>
      <c r="J509" s="2">
        <v>305</v>
      </c>
      <c r="K509" s="2">
        <v>436.15</v>
      </c>
      <c r="M509" s="2">
        <v>2022</v>
      </c>
      <c r="N509" s="2" t="s">
        <v>37</v>
      </c>
      <c r="O509" s="2" t="s">
        <v>13</v>
      </c>
      <c r="P509" s="2" t="s">
        <v>26</v>
      </c>
      <c r="Q509" s="2">
        <v>7</v>
      </c>
      <c r="R509" s="2">
        <v>220</v>
      </c>
      <c r="S509" s="2">
        <v>224</v>
      </c>
      <c r="T509" s="2">
        <v>44</v>
      </c>
      <c r="U509" s="2" t="s">
        <v>40</v>
      </c>
    </row>
    <row r="510" spans="1:21" x14ac:dyDescent="0.3">
      <c r="A510" s="2" t="s">
        <v>59</v>
      </c>
      <c r="B510" s="2">
        <v>2020</v>
      </c>
      <c r="C510" s="2" t="s">
        <v>36</v>
      </c>
      <c r="D510" s="2" t="s">
        <v>72</v>
      </c>
      <c r="E510" s="2" t="s">
        <v>61</v>
      </c>
      <c r="F510" s="2" t="s">
        <v>62</v>
      </c>
      <c r="G510" s="2" t="s">
        <v>63</v>
      </c>
      <c r="H510" s="2" t="s">
        <v>73</v>
      </c>
      <c r="I510" s="2" t="s">
        <v>65</v>
      </c>
      <c r="J510" s="2">
        <v>347</v>
      </c>
      <c r="K510" s="2">
        <v>496.21</v>
      </c>
      <c r="M510" s="2">
        <v>2022</v>
      </c>
      <c r="N510" s="2" t="s">
        <v>37</v>
      </c>
      <c r="O510" s="2" t="s">
        <v>21</v>
      </c>
      <c r="P510" s="2" t="s">
        <v>28</v>
      </c>
      <c r="Q510" s="2">
        <v>3</v>
      </c>
      <c r="R510" s="3">
        <v>2518</v>
      </c>
      <c r="S510" s="3">
        <v>5127</v>
      </c>
      <c r="T510" s="2">
        <v>504</v>
      </c>
      <c r="U510" s="2" t="s">
        <v>40</v>
      </c>
    </row>
    <row r="511" spans="1:21" x14ac:dyDescent="0.3">
      <c r="A511" s="2" t="s">
        <v>66</v>
      </c>
      <c r="B511" s="2">
        <v>2020</v>
      </c>
      <c r="C511" s="2" t="s">
        <v>36</v>
      </c>
      <c r="D511" s="2" t="s">
        <v>72</v>
      </c>
      <c r="E511" s="2" t="s">
        <v>61</v>
      </c>
      <c r="F511" s="2" t="s">
        <v>62</v>
      </c>
      <c r="G511" s="2" t="s">
        <v>63</v>
      </c>
      <c r="H511" s="2" t="s">
        <v>73</v>
      </c>
      <c r="I511" s="2" t="s">
        <v>65</v>
      </c>
      <c r="J511" s="2">
        <v>1111</v>
      </c>
      <c r="K511" s="2">
        <v>1588.73</v>
      </c>
      <c r="M511" s="2">
        <v>2022</v>
      </c>
      <c r="N511" s="2" t="s">
        <v>37</v>
      </c>
      <c r="O511" s="2" t="s">
        <v>27</v>
      </c>
      <c r="P511" s="2" t="s">
        <v>27</v>
      </c>
      <c r="Q511" s="2">
        <v>2</v>
      </c>
      <c r="R511" s="3">
        <v>7260</v>
      </c>
      <c r="S511" s="3">
        <v>7392</v>
      </c>
      <c r="T511" s="3">
        <v>1452</v>
      </c>
      <c r="U511" s="2" t="s">
        <v>40</v>
      </c>
    </row>
    <row r="512" spans="1:21" x14ac:dyDescent="0.3">
      <c r="A512" s="2" t="s">
        <v>66</v>
      </c>
      <c r="B512" s="2">
        <v>2020</v>
      </c>
      <c r="C512" s="2" t="s">
        <v>31</v>
      </c>
      <c r="D512" s="2" t="s">
        <v>60</v>
      </c>
      <c r="E512" s="2" t="s">
        <v>74</v>
      </c>
      <c r="F512" s="2" t="s">
        <v>75</v>
      </c>
      <c r="G512" s="2" t="s">
        <v>71</v>
      </c>
      <c r="H512" s="2" t="s">
        <v>73</v>
      </c>
      <c r="I512" s="2" t="s">
        <v>65</v>
      </c>
      <c r="J512" s="2">
        <v>352</v>
      </c>
      <c r="K512" s="2">
        <v>503.36</v>
      </c>
      <c r="M512" s="2">
        <v>2022</v>
      </c>
      <c r="N512" s="2" t="s">
        <v>38</v>
      </c>
      <c r="O512" s="2" t="s">
        <v>10</v>
      </c>
      <c r="P512" s="2" t="s">
        <v>11</v>
      </c>
      <c r="Q512" s="3">
        <v>3566</v>
      </c>
      <c r="R512" s="3">
        <v>5264</v>
      </c>
      <c r="S512" s="3">
        <v>5127</v>
      </c>
      <c r="T512" s="3">
        <v>1053</v>
      </c>
      <c r="U512" s="2" t="s">
        <v>40</v>
      </c>
    </row>
    <row r="513" spans="1:21" x14ac:dyDescent="0.3">
      <c r="A513" s="2" t="s">
        <v>66</v>
      </c>
      <c r="B513" s="2">
        <v>2020</v>
      </c>
      <c r="C513" s="2" t="s">
        <v>31</v>
      </c>
      <c r="D513" s="2" t="s">
        <v>60</v>
      </c>
      <c r="E513" s="2" t="s">
        <v>74</v>
      </c>
      <c r="F513" s="2" t="s">
        <v>75</v>
      </c>
      <c r="G513" s="2" t="s">
        <v>71</v>
      </c>
      <c r="H513" s="2" t="s">
        <v>73</v>
      </c>
      <c r="I513" s="2" t="s">
        <v>65</v>
      </c>
      <c r="J513" s="2">
        <v>346</v>
      </c>
      <c r="K513" s="2">
        <v>494.78</v>
      </c>
      <c r="M513" s="2">
        <v>2022</v>
      </c>
      <c r="N513" s="2" t="s">
        <v>38</v>
      </c>
      <c r="O513" s="2" t="s">
        <v>10</v>
      </c>
      <c r="P513" s="2" t="s">
        <v>12</v>
      </c>
      <c r="Q513" s="3">
        <v>2498</v>
      </c>
      <c r="R513" s="3">
        <v>8800</v>
      </c>
      <c r="S513" s="3">
        <v>8960</v>
      </c>
      <c r="T513" s="3">
        <v>1760</v>
      </c>
      <c r="U513" s="2" t="s">
        <v>40</v>
      </c>
    </row>
    <row r="514" spans="1:21" x14ac:dyDescent="0.3">
      <c r="A514" s="2" t="s">
        <v>66</v>
      </c>
      <c r="B514" s="2">
        <v>2020</v>
      </c>
      <c r="C514" s="2" t="s">
        <v>31</v>
      </c>
      <c r="D514" s="2" t="s">
        <v>60</v>
      </c>
      <c r="E514" s="2" t="s">
        <v>74</v>
      </c>
      <c r="F514" s="2" t="s">
        <v>75</v>
      </c>
      <c r="G514" s="2" t="s">
        <v>71</v>
      </c>
      <c r="H514" s="2" t="s">
        <v>73</v>
      </c>
      <c r="I514" s="2" t="s">
        <v>65</v>
      </c>
      <c r="J514" s="2">
        <v>340</v>
      </c>
      <c r="K514" s="2">
        <v>486.2</v>
      </c>
      <c r="M514" s="2">
        <v>2022</v>
      </c>
      <c r="N514" s="2" t="s">
        <v>38</v>
      </c>
      <c r="O514" s="2" t="s">
        <v>13</v>
      </c>
      <c r="P514" s="2" t="s">
        <v>14</v>
      </c>
      <c r="Q514" s="3">
        <v>1245</v>
      </c>
      <c r="R514" s="3">
        <v>5035</v>
      </c>
      <c r="S514" s="3">
        <v>5126</v>
      </c>
      <c r="T514" s="3">
        <v>1007</v>
      </c>
      <c r="U514" s="2" t="s">
        <v>40</v>
      </c>
    </row>
    <row r="515" spans="1:21" x14ac:dyDescent="0.3">
      <c r="A515" s="2" t="s">
        <v>68</v>
      </c>
      <c r="B515" s="2">
        <v>2020</v>
      </c>
      <c r="C515" s="2" t="s">
        <v>31</v>
      </c>
      <c r="D515" s="2" t="s">
        <v>60</v>
      </c>
      <c r="E515" s="2" t="s">
        <v>74</v>
      </c>
      <c r="F515" s="2" t="s">
        <v>75</v>
      </c>
      <c r="G515" s="2" t="s">
        <v>71</v>
      </c>
      <c r="H515" s="2" t="s">
        <v>73</v>
      </c>
      <c r="I515" s="2" t="s">
        <v>65</v>
      </c>
      <c r="J515" s="2">
        <v>349</v>
      </c>
      <c r="K515" s="2">
        <v>499.07</v>
      </c>
      <c r="M515" s="2">
        <v>2022</v>
      </c>
      <c r="N515" s="2" t="s">
        <v>38</v>
      </c>
      <c r="O515" s="2" t="s">
        <v>15</v>
      </c>
      <c r="P515" s="2" t="s">
        <v>16</v>
      </c>
      <c r="Q515" s="2">
        <v>644</v>
      </c>
      <c r="R515" s="3">
        <v>6318</v>
      </c>
      <c r="S515" s="3">
        <v>6433</v>
      </c>
      <c r="T515" s="3">
        <v>1264</v>
      </c>
      <c r="U515" s="2" t="s">
        <v>40</v>
      </c>
    </row>
    <row r="516" spans="1:21" x14ac:dyDescent="0.3">
      <c r="A516" s="2" t="s">
        <v>59</v>
      </c>
      <c r="B516" s="2">
        <v>2020</v>
      </c>
      <c r="C516" s="2" t="s">
        <v>31</v>
      </c>
      <c r="D516" s="2" t="s">
        <v>60</v>
      </c>
      <c r="E516" s="2" t="s">
        <v>74</v>
      </c>
      <c r="F516" s="2" t="s">
        <v>75</v>
      </c>
      <c r="G516" s="2" t="s">
        <v>71</v>
      </c>
      <c r="H516" s="2" t="s">
        <v>73</v>
      </c>
      <c r="I516" s="2" t="s">
        <v>65</v>
      </c>
      <c r="J516" s="2">
        <v>343</v>
      </c>
      <c r="K516" s="2">
        <v>490.49</v>
      </c>
      <c r="M516" s="2">
        <v>2022</v>
      </c>
      <c r="N516" s="2" t="s">
        <v>38</v>
      </c>
      <c r="O516" s="2" t="s">
        <v>17</v>
      </c>
      <c r="P516" s="2" t="s">
        <v>18</v>
      </c>
      <c r="Q516" s="2">
        <v>643</v>
      </c>
      <c r="R516" s="3">
        <v>7700</v>
      </c>
      <c r="S516" s="3">
        <v>7840</v>
      </c>
      <c r="T516" s="3">
        <v>1540</v>
      </c>
      <c r="U516" s="2" t="s">
        <v>40</v>
      </c>
    </row>
    <row r="517" spans="1:21" x14ac:dyDescent="0.3">
      <c r="A517" s="2" t="s">
        <v>69</v>
      </c>
      <c r="B517" s="2">
        <v>2020</v>
      </c>
      <c r="C517" s="2" t="s">
        <v>35</v>
      </c>
      <c r="D517" s="2" t="s">
        <v>60</v>
      </c>
      <c r="E517" s="2" t="s">
        <v>74</v>
      </c>
      <c r="F517" s="2" t="s">
        <v>75</v>
      </c>
      <c r="G517" s="2" t="s">
        <v>71</v>
      </c>
      <c r="H517" s="2" t="s">
        <v>73</v>
      </c>
      <c r="I517" s="2" t="s">
        <v>76</v>
      </c>
      <c r="J517" s="2">
        <v>286</v>
      </c>
      <c r="K517" s="2">
        <v>408.98</v>
      </c>
      <c r="M517" s="2">
        <v>2022</v>
      </c>
      <c r="N517" s="2" t="s">
        <v>38</v>
      </c>
      <c r="O517" s="2" t="s">
        <v>15</v>
      </c>
      <c r="P517" s="2" t="s">
        <v>19</v>
      </c>
      <c r="Q517" s="2">
        <v>455</v>
      </c>
      <c r="R517" s="3">
        <v>5036</v>
      </c>
      <c r="S517" s="3">
        <v>5128</v>
      </c>
      <c r="T517" s="3">
        <v>1007</v>
      </c>
      <c r="U517" s="2" t="s">
        <v>40</v>
      </c>
    </row>
    <row r="518" spans="1:21" x14ac:dyDescent="0.3">
      <c r="A518" s="2" t="s">
        <v>66</v>
      </c>
      <c r="B518" s="2">
        <v>2020</v>
      </c>
      <c r="C518" s="2" t="s">
        <v>35</v>
      </c>
      <c r="D518" s="2" t="s">
        <v>60</v>
      </c>
      <c r="E518" s="2" t="s">
        <v>74</v>
      </c>
      <c r="F518" s="2" t="s">
        <v>75</v>
      </c>
      <c r="G518" s="2" t="s">
        <v>71</v>
      </c>
      <c r="H518" s="2" t="s">
        <v>73</v>
      </c>
      <c r="I518" s="2" t="s">
        <v>76</v>
      </c>
      <c r="J518" s="2">
        <v>280</v>
      </c>
      <c r="K518" s="2">
        <v>400.4</v>
      </c>
      <c r="M518" s="2">
        <v>2022</v>
      </c>
      <c r="N518" s="2" t="s">
        <v>38</v>
      </c>
      <c r="O518" s="2" t="s">
        <v>17</v>
      </c>
      <c r="P518" s="2" t="s">
        <v>41</v>
      </c>
      <c r="Q518" s="2">
        <v>345</v>
      </c>
      <c r="R518" s="3">
        <v>7700</v>
      </c>
      <c r="S518" s="3">
        <v>7840</v>
      </c>
      <c r="T518" s="3">
        <v>1540</v>
      </c>
      <c r="U518" s="2" t="s">
        <v>40</v>
      </c>
    </row>
    <row r="519" spans="1:21" x14ac:dyDescent="0.3">
      <c r="A519" s="2" t="s">
        <v>59</v>
      </c>
      <c r="B519" s="2">
        <v>2020</v>
      </c>
      <c r="C519" s="2" t="s">
        <v>35</v>
      </c>
      <c r="D519" s="2" t="s">
        <v>60</v>
      </c>
      <c r="E519" s="2" t="s">
        <v>74</v>
      </c>
      <c r="F519" s="2" t="s">
        <v>75</v>
      </c>
      <c r="G519" s="2" t="s">
        <v>71</v>
      </c>
      <c r="H519" s="2" t="s">
        <v>73</v>
      </c>
      <c r="I519" s="2" t="s">
        <v>76</v>
      </c>
      <c r="J519" s="2">
        <v>289</v>
      </c>
      <c r="K519" s="2">
        <v>413.27</v>
      </c>
      <c r="M519" s="2">
        <v>2022</v>
      </c>
      <c r="N519" s="2" t="s">
        <v>38</v>
      </c>
      <c r="O519" s="2" t="s">
        <v>13</v>
      </c>
      <c r="P519" s="2" t="s">
        <v>20</v>
      </c>
      <c r="Q519" s="2">
        <v>122</v>
      </c>
      <c r="R519" s="2">
        <v>110</v>
      </c>
      <c r="S519" s="2">
        <v>112</v>
      </c>
      <c r="T519" s="2">
        <v>22</v>
      </c>
      <c r="U519" s="2" t="s">
        <v>40</v>
      </c>
    </row>
    <row r="520" spans="1:21" x14ac:dyDescent="0.3">
      <c r="A520" s="2" t="s">
        <v>68</v>
      </c>
      <c r="B520" s="2">
        <v>2020</v>
      </c>
      <c r="C520" s="2" t="s">
        <v>35</v>
      </c>
      <c r="D520" s="2" t="s">
        <v>60</v>
      </c>
      <c r="E520" s="2" t="s">
        <v>74</v>
      </c>
      <c r="F520" s="2" t="s">
        <v>75</v>
      </c>
      <c r="G520" s="2" t="s">
        <v>71</v>
      </c>
      <c r="H520" s="2" t="s">
        <v>73</v>
      </c>
      <c r="I520" s="2" t="s">
        <v>76</v>
      </c>
      <c r="J520" s="2">
        <v>283</v>
      </c>
      <c r="K520" s="2">
        <v>404.69</v>
      </c>
      <c r="M520" s="2">
        <v>2022</v>
      </c>
      <c r="N520" s="2" t="s">
        <v>38</v>
      </c>
      <c r="O520" s="2" t="s">
        <v>21</v>
      </c>
      <c r="P520" s="2" t="s">
        <v>22</v>
      </c>
      <c r="Q520" s="2">
        <v>78</v>
      </c>
      <c r="R520" s="3">
        <v>2517</v>
      </c>
      <c r="S520" s="3">
        <v>5126</v>
      </c>
      <c r="T520" s="2">
        <v>503</v>
      </c>
      <c r="U520" s="2" t="s">
        <v>40</v>
      </c>
    </row>
    <row r="521" spans="1:21" x14ac:dyDescent="0.3">
      <c r="A521" s="2" t="s">
        <v>59</v>
      </c>
      <c r="B521" s="2">
        <v>2020</v>
      </c>
      <c r="C521" s="2" t="s">
        <v>35</v>
      </c>
      <c r="D521" s="2" t="s">
        <v>60</v>
      </c>
      <c r="E521" s="2" t="s">
        <v>74</v>
      </c>
      <c r="F521" s="2" t="s">
        <v>75</v>
      </c>
      <c r="G521" s="2" t="s">
        <v>71</v>
      </c>
      <c r="H521" s="2" t="s">
        <v>73</v>
      </c>
      <c r="I521" s="2" t="s">
        <v>76</v>
      </c>
      <c r="J521" s="2">
        <v>277</v>
      </c>
      <c r="K521" s="2">
        <v>396.11</v>
      </c>
      <c r="M521" s="2">
        <v>2022</v>
      </c>
      <c r="N521" s="2" t="s">
        <v>38</v>
      </c>
      <c r="O521" s="2" t="s">
        <v>21</v>
      </c>
      <c r="P521" s="2" t="s">
        <v>23</v>
      </c>
      <c r="Q521" s="2">
        <v>76</v>
      </c>
      <c r="R521" s="3">
        <v>2288</v>
      </c>
      <c r="S521" s="3">
        <v>5126</v>
      </c>
      <c r="T521" s="2">
        <v>458</v>
      </c>
      <c r="U521" s="2" t="s">
        <v>40</v>
      </c>
    </row>
    <row r="522" spans="1:21" x14ac:dyDescent="0.3">
      <c r="A522" s="2" t="s">
        <v>66</v>
      </c>
      <c r="B522" s="2">
        <v>2020</v>
      </c>
      <c r="C522" s="2" t="s">
        <v>39</v>
      </c>
      <c r="D522" s="2" t="s">
        <v>60</v>
      </c>
      <c r="E522" s="2" t="s">
        <v>74</v>
      </c>
      <c r="F522" s="2" t="s">
        <v>75</v>
      </c>
      <c r="G522" s="2" t="s">
        <v>71</v>
      </c>
      <c r="H522" s="2" t="s">
        <v>73</v>
      </c>
      <c r="I522" s="2" t="s">
        <v>65</v>
      </c>
      <c r="J522" s="2">
        <v>226</v>
      </c>
      <c r="K522" s="2">
        <v>323.18</v>
      </c>
      <c r="M522" s="2">
        <v>2022</v>
      </c>
      <c r="N522" s="2" t="s">
        <v>38</v>
      </c>
      <c r="O522" s="2" t="s">
        <v>21</v>
      </c>
      <c r="P522" s="2" t="s">
        <v>24</v>
      </c>
      <c r="Q522" s="2">
        <v>46</v>
      </c>
      <c r="R522" s="2">
        <v>100</v>
      </c>
      <c r="S522" s="2">
        <v>224</v>
      </c>
      <c r="T522" s="2">
        <v>20</v>
      </c>
      <c r="U522" s="2" t="s">
        <v>40</v>
      </c>
    </row>
    <row r="523" spans="1:21" x14ac:dyDescent="0.3">
      <c r="A523" s="2" t="s">
        <v>59</v>
      </c>
      <c r="B523" s="2">
        <v>2020</v>
      </c>
      <c r="C523" s="2" t="s">
        <v>39</v>
      </c>
      <c r="D523" s="2" t="s">
        <v>60</v>
      </c>
      <c r="E523" s="2" t="s">
        <v>74</v>
      </c>
      <c r="F523" s="2" t="s">
        <v>75</v>
      </c>
      <c r="G523" s="2" t="s">
        <v>71</v>
      </c>
      <c r="H523" s="2" t="s">
        <v>64</v>
      </c>
      <c r="I523" s="2" t="s">
        <v>65</v>
      </c>
      <c r="J523" s="2">
        <v>220</v>
      </c>
      <c r="K523" s="2">
        <v>314.60000000000002</v>
      </c>
      <c r="M523" s="2">
        <v>2022</v>
      </c>
      <c r="N523" s="2" t="s">
        <v>38</v>
      </c>
      <c r="O523" s="2" t="s">
        <v>21</v>
      </c>
      <c r="P523" s="2" t="s">
        <v>25</v>
      </c>
      <c r="Q523" s="2">
        <v>34</v>
      </c>
      <c r="R523" s="3">
        <v>2288</v>
      </c>
      <c r="S523" s="3">
        <v>5126</v>
      </c>
      <c r="T523" s="2">
        <v>458</v>
      </c>
      <c r="U523" s="2" t="s">
        <v>42</v>
      </c>
    </row>
    <row r="524" spans="1:21" x14ac:dyDescent="0.3">
      <c r="A524" s="2" t="s">
        <v>68</v>
      </c>
      <c r="B524" s="2">
        <v>2020</v>
      </c>
      <c r="C524" s="2" t="s">
        <v>39</v>
      </c>
      <c r="D524" s="2" t="s">
        <v>60</v>
      </c>
      <c r="E524" s="2" t="s">
        <v>74</v>
      </c>
      <c r="F524" s="2" t="s">
        <v>75</v>
      </c>
      <c r="G524" s="2" t="s">
        <v>71</v>
      </c>
      <c r="H524" s="2" t="s">
        <v>64</v>
      </c>
      <c r="I524" s="2" t="s">
        <v>65</v>
      </c>
      <c r="J524" s="2">
        <v>214</v>
      </c>
      <c r="K524" s="2">
        <v>306.02</v>
      </c>
      <c r="M524" s="2">
        <v>2022</v>
      </c>
      <c r="N524" s="2" t="s">
        <v>38</v>
      </c>
      <c r="O524" s="2" t="s">
        <v>13</v>
      </c>
      <c r="P524" s="2" t="s">
        <v>26</v>
      </c>
      <c r="Q524" s="2">
        <v>7</v>
      </c>
      <c r="R524" s="2">
        <v>200</v>
      </c>
      <c r="S524" s="2">
        <v>224</v>
      </c>
      <c r="T524" s="2">
        <v>40</v>
      </c>
      <c r="U524" s="2" t="s">
        <v>42</v>
      </c>
    </row>
    <row r="525" spans="1:21" x14ac:dyDescent="0.3">
      <c r="A525" s="2" t="s">
        <v>59</v>
      </c>
      <c r="B525" s="2">
        <v>2020</v>
      </c>
      <c r="C525" s="2" t="s">
        <v>39</v>
      </c>
      <c r="D525" s="2" t="s">
        <v>60</v>
      </c>
      <c r="E525" s="2" t="s">
        <v>74</v>
      </c>
      <c r="F525" s="2" t="s">
        <v>75</v>
      </c>
      <c r="G525" s="2" t="s">
        <v>71</v>
      </c>
      <c r="H525" s="2" t="s">
        <v>64</v>
      </c>
      <c r="I525" s="2" t="s">
        <v>65</v>
      </c>
      <c r="J525" s="2">
        <v>223</v>
      </c>
      <c r="K525" s="2">
        <v>318.89</v>
      </c>
      <c r="M525" s="2">
        <v>2022</v>
      </c>
      <c r="N525" s="2" t="s">
        <v>38</v>
      </c>
      <c r="O525" s="2" t="s">
        <v>21</v>
      </c>
      <c r="P525" s="2" t="s">
        <v>28</v>
      </c>
      <c r="Q525" s="2">
        <v>3</v>
      </c>
      <c r="R525" s="3">
        <v>2289</v>
      </c>
      <c r="S525" s="3">
        <v>5127</v>
      </c>
      <c r="T525" s="2">
        <v>458</v>
      </c>
      <c r="U525" s="2" t="s">
        <v>42</v>
      </c>
    </row>
    <row r="526" spans="1:21" x14ac:dyDescent="0.3">
      <c r="A526" s="2" t="s">
        <v>68</v>
      </c>
      <c r="B526" s="2">
        <v>2020</v>
      </c>
      <c r="C526" s="2" t="s">
        <v>39</v>
      </c>
      <c r="D526" s="2" t="s">
        <v>60</v>
      </c>
      <c r="E526" s="2" t="s">
        <v>74</v>
      </c>
      <c r="F526" s="2" t="s">
        <v>75</v>
      </c>
      <c r="G526" s="2" t="s">
        <v>71</v>
      </c>
      <c r="H526" s="2" t="s">
        <v>64</v>
      </c>
      <c r="I526" s="2" t="s">
        <v>65</v>
      </c>
      <c r="J526" s="2">
        <v>217</v>
      </c>
      <c r="K526" s="2">
        <v>310.31</v>
      </c>
      <c r="M526" s="2">
        <v>2022</v>
      </c>
      <c r="N526" s="2" t="s">
        <v>38</v>
      </c>
      <c r="O526" s="2" t="s">
        <v>27</v>
      </c>
      <c r="P526" s="2" t="s">
        <v>27</v>
      </c>
      <c r="Q526" s="2">
        <v>2</v>
      </c>
      <c r="R526" s="3">
        <v>6600</v>
      </c>
      <c r="S526" s="3">
        <v>7392</v>
      </c>
      <c r="T526" s="3">
        <v>1320</v>
      </c>
      <c r="U526" s="2" t="s">
        <v>42</v>
      </c>
    </row>
    <row r="527" spans="1:21" x14ac:dyDescent="0.3">
      <c r="A527" s="2" t="s">
        <v>59</v>
      </c>
      <c r="B527" s="2">
        <v>2020</v>
      </c>
      <c r="C527" s="2" t="s">
        <v>39</v>
      </c>
      <c r="D527" s="2" t="s">
        <v>60</v>
      </c>
      <c r="E527" s="2" t="s">
        <v>74</v>
      </c>
      <c r="F527" s="2" t="s">
        <v>75</v>
      </c>
      <c r="G527" s="2" t="s">
        <v>71</v>
      </c>
      <c r="H527" s="2" t="s">
        <v>64</v>
      </c>
      <c r="I527" s="2" t="s">
        <v>65</v>
      </c>
      <c r="J527" s="2">
        <v>211</v>
      </c>
      <c r="K527" s="2">
        <v>301.73</v>
      </c>
      <c r="M527" s="2">
        <v>2022</v>
      </c>
      <c r="N527" s="2" t="s">
        <v>39</v>
      </c>
      <c r="O527" s="2" t="s">
        <v>10</v>
      </c>
      <c r="P527" s="2" t="s">
        <v>11</v>
      </c>
      <c r="Q527" s="3">
        <v>3566</v>
      </c>
      <c r="R527" s="3">
        <v>4577</v>
      </c>
      <c r="S527" s="3">
        <v>5127</v>
      </c>
      <c r="T527" s="2">
        <v>915</v>
      </c>
      <c r="U527" s="2" t="s">
        <v>42</v>
      </c>
    </row>
    <row r="528" spans="1:21" x14ac:dyDescent="0.3">
      <c r="A528" s="2" t="s">
        <v>59</v>
      </c>
      <c r="B528" s="2">
        <v>2020</v>
      </c>
      <c r="C528" s="2" t="s">
        <v>34</v>
      </c>
      <c r="D528" s="2" t="s">
        <v>60</v>
      </c>
      <c r="E528" s="2" t="s">
        <v>74</v>
      </c>
      <c r="F528" s="2" t="s">
        <v>75</v>
      </c>
      <c r="G528" s="2" t="s">
        <v>71</v>
      </c>
      <c r="H528" s="2" t="s">
        <v>64</v>
      </c>
      <c r="I528" s="2" t="s">
        <v>76</v>
      </c>
      <c r="J528" s="2">
        <v>304</v>
      </c>
      <c r="K528" s="2">
        <v>434.72</v>
      </c>
      <c r="M528" s="2">
        <v>2022</v>
      </c>
      <c r="N528" s="2" t="s">
        <v>39</v>
      </c>
      <c r="O528" s="2" t="s">
        <v>10</v>
      </c>
      <c r="P528" s="2" t="s">
        <v>12</v>
      </c>
      <c r="Q528" s="3">
        <v>2498</v>
      </c>
      <c r="R528" s="3">
        <v>8000</v>
      </c>
      <c r="S528" s="3">
        <v>8960</v>
      </c>
      <c r="T528" s="3">
        <v>1600</v>
      </c>
      <c r="U528" s="2" t="s">
        <v>42</v>
      </c>
    </row>
    <row r="529" spans="1:21" x14ac:dyDescent="0.3">
      <c r="A529" s="2" t="s">
        <v>66</v>
      </c>
      <c r="B529" s="2">
        <v>2020</v>
      </c>
      <c r="C529" s="2" t="s">
        <v>34</v>
      </c>
      <c r="D529" s="2" t="s">
        <v>60</v>
      </c>
      <c r="E529" s="2" t="s">
        <v>74</v>
      </c>
      <c r="F529" s="2" t="s">
        <v>75</v>
      </c>
      <c r="G529" s="2" t="s">
        <v>71</v>
      </c>
      <c r="H529" s="2" t="s">
        <v>64</v>
      </c>
      <c r="I529" s="2" t="s">
        <v>76</v>
      </c>
      <c r="J529" s="2">
        <v>298</v>
      </c>
      <c r="K529" s="2">
        <v>426.14</v>
      </c>
      <c r="M529" s="2">
        <v>2022</v>
      </c>
      <c r="N529" s="2" t="s">
        <v>39</v>
      </c>
      <c r="O529" s="2" t="s">
        <v>13</v>
      </c>
      <c r="P529" s="2" t="s">
        <v>14</v>
      </c>
      <c r="Q529" s="3">
        <v>1245</v>
      </c>
      <c r="R529" s="3">
        <v>4577</v>
      </c>
      <c r="S529" s="3">
        <v>5126</v>
      </c>
      <c r="T529" s="2">
        <v>915</v>
      </c>
      <c r="U529" s="2" t="s">
        <v>42</v>
      </c>
    </row>
    <row r="530" spans="1:21" x14ac:dyDescent="0.3">
      <c r="A530" s="2" t="s">
        <v>66</v>
      </c>
      <c r="B530" s="2">
        <v>2020</v>
      </c>
      <c r="C530" s="2" t="s">
        <v>34</v>
      </c>
      <c r="D530" s="2" t="s">
        <v>60</v>
      </c>
      <c r="E530" s="2" t="s">
        <v>74</v>
      </c>
      <c r="F530" s="2" t="s">
        <v>75</v>
      </c>
      <c r="G530" s="2" t="s">
        <v>71</v>
      </c>
      <c r="H530" s="2" t="s">
        <v>64</v>
      </c>
      <c r="I530" s="2" t="s">
        <v>76</v>
      </c>
      <c r="J530" s="2">
        <v>292</v>
      </c>
      <c r="K530" s="2">
        <v>417.56</v>
      </c>
      <c r="M530" s="2">
        <v>2022</v>
      </c>
      <c r="N530" s="2" t="s">
        <v>39</v>
      </c>
      <c r="O530" s="2" t="s">
        <v>15</v>
      </c>
      <c r="P530" s="2" t="s">
        <v>16</v>
      </c>
      <c r="Q530" s="2">
        <v>644</v>
      </c>
      <c r="R530" s="3">
        <v>5744</v>
      </c>
      <c r="S530" s="3">
        <v>6433</v>
      </c>
      <c r="T530" s="3">
        <v>1149</v>
      </c>
      <c r="U530" s="2" t="s">
        <v>42</v>
      </c>
    </row>
    <row r="531" spans="1:21" x14ac:dyDescent="0.3">
      <c r="A531" s="2" t="s">
        <v>68</v>
      </c>
      <c r="B531" s="2">
        <v>2020</v>
      </c>
      <c r="C531" s="2" t="s">
        <v>34</v>
      </c>
      <c r="D531" s="2" t="s">
        <v>60</v>
      </c>
      <c r="E531" s="2" t="s">
        <v>74</v>
      </c>
      <c r="F531" s="2" t="s">
        <v>75</v>
      </c>
      <c r="G531" s="2" t="s">
        <v>71</v>
      </c>
      <c r="H531" s="2" t="s">
        <v>64</v>
      </c>
      <c r="I531" s="2" t="s">
        <v>76</v>
      </c>
      <c r="J531" s="2">
        <v>301</v>
      </c>
      <c r="K531" s="2">
        <v>430.43</v>
      </c>
      <c r="M531" s="2">
        <v>2022</v>
      </c>
      <c r="N531" s="2" t="s">
        <v>39</v>
      </c>
      <c r="O531" s="2" t="s">
        <v>17</v>
      </c>
      <c r="P531" s="2" t="s">
        <v>18</v>
      </c>
      <c r="Q531" s="2">
        <v>643</v>
      </c>
      <c r="R531" s="3">
        <v>7000</v>
      </c>
      <c r="S531" s="3">
        <v>7840</v>
      </c>
      <c r="T531" s="3">
        <v>1400</v>
      </c>
      <c r="U531" s="2" t="s">
        <v>42</v>
      </c>
    </row>
    <row r="532" spans="1:21" x14ac:dyDescent="0.3">
      <c r="A532" s="2" t="s">
        <v>66</v>
      </c>
      <c r="B532" s="2">
        <v>2020</v>
      </c>
      <c r="C532" s="2" t="s">
        <v>34</v>
      </c>
      <c r="D532" s="2" t="s">
        <v>60</v>
      </c>
      <c r="E532" s="2" t="s">
        <v>74</v>
      </c>
      <c r="F532" s="2" t="s">
        <v>75</v>
      </c>
      <c r="G532" s="2" t="s">
        <v>71</v>
      </c>
      <c r="H532" s="2" t="s">
        <v>64</v>
      </c>
      <c r="I532" s="2" t="s">
        <v>76</v>
      </c>
      <c r="J532" s="2">
        <v>295</v>
      </c>
      <c r="K532" s="2">
        <v>421.85</v>
      </c>
      <c r="M532" s="2">
        <v>2022</v>
      </c>
      <c r="N532" s="2" t="s">
        <v>39</v>
      </c>
      <c r="O532" s="2" t="s">
        <v>15</v>
      </c>
      <c r="P532" s="2" t="s">
        <v>19</v>
      </c>
      <c r="Q532" s="2">
        <v>455</v>
      </c>
      <c r="R532" s="3">
        <v>4579</v>
      </c>
      <c r="S532" s="3">
        <v>5128</v>
      </c>
      <c r="T532" s="2">
        <v>916</v>
      </c>
      <c r="U532" s="2" t="s">
        <v>42</v>
      </c>
    </row>
    <row r="533" spans="1:21" x14ac:dyDescent="0.3">
      <c r="A533" s="2" t="s">
        <v>66</v>
      </c>
      <c r="B533" s="2">
        <v>2020</v>
      </c>
      <c r="C533" s="2" t="s">
        <v>33</v>
      </c>
      <c r="D533" s="2" t="s">
        <v>60</v>
      </c>
      <c r="E533" s="2" t="s">
        <v>74</v>
      </c>
      <c r="F533" s="2" t="s">
        <v>75</v>
      </c>
      <c r="G533" s="2" t="s">
        <v>71</v>
      </c>
      <c r="H533" s="2" t="s">
        <v>64</v>
      </c>
      <c r="I533" s="2" t="s">
        <v>65</v>
      </c>
      <c r="J533" s="2">
        <v>322</v>
      </c>
      <c r="K533" s="2">
        <v>460.46</v>
      </c>
      <c r="M533" s="2">
        <v>2022</v>
      </c>
      <c r="N533" s="2" t="s">
        <v>39</v>
      </c>
      <c r="O533" s="2" t="s">
        <v>17</v>
      </c>
      <c r="P533" s="2" t="s">
        <v>41</v>
      </c>
      <c r="Q533" s="2">
        <v>345</v>
      </c>
      <c r="R533" s="3">
        <v>7000</v>
      </c>
      <c r="S533" s="3">
        <v>7840</v>
      </c>
      <c r="T533" s="3">
        <v>1400</v>
      </c>
      <c r="U533" s="2" t="s">
        <v>42</v>
      </c>
    </row>
    <row r="534" spans="1:21" x14ac:dyDescent="0.3">
      <c r="A534" s="2" t="s">
        <v>59</v>
      </c>
      <c r="B534" s="2">
        <v>2020</v>
      </c>
      <c r="C534" s="2" t="s">
        <v>33</v>
      </c>
      <c r="D534" s="2" t="s">
        <v>60</v>
      </c>
      <c r="E534" s="2" t="s">
        <v>74</v>
      </c>
      <c r="F534" s="2" t="s">
        <v>75</v>
      </c>
      <c r="G534" s="2" t="s">
        <v>71</v>
      </c>
      <c r="H534" s="2" t="s">
        <v>64</v>
      </c>
      <c r="I534" s="2" t="s">
        <v>76</v>
      </c>
      <c r="J534" s="2">
        <v>316</v>
      </c>
      <c r="K534" s="2">
        <v>451.88</v>
      </c>
      <c r="M534" s="2">
        <v>2022</v>
      </c>
      <c r="N534" s="2" t="s">
        <v>39</v>
      </c>
      <c r="O534" s="2" t="s">
        <v>13</v>
      </c>
      <c r="P534" s="2" t="s">
        <v>20</v>
      </c>
      <c r="Q534" s="2">
        <v>122</v>
      </c>
      <c r="R534" s="2">
        <v>100</v>
      </c>
      <c r="S534" s="2">
        <v>112</v>
      </c>
      <c r="T534" s="2">
        <v>20</v>
      </c>
      <c r="U534" s="2" t="s">
        <v>42</v>
      </c>
    </row>
    <row r="535" spans="1:21" x14ac:dyDescent="0.3">
      <c r="A535" s="2" t="s">
        <v>68</v>
      </c>
      <c r="B535" s="2">
        <v>2020</v>
      </c>
      <c r="C535" s="2" t="s">
        <v>33</v>
      </c>
      <c r="D535" s="2" t="s">
        <v>60</v>
      </c>
      <c r="E535" s="2" t="s">
        <v>74</v>
      </c>
      <c r="F535" s="2" t="s">
        <v>75</v>
      </c>
      <c r="G535" s="2" t="s">
        <v>71</v>
      </c>
      <c r="H535" s="2" t="s">
        <v>64</v>
      </c>
      <c r="I535" s="2" t="s">
        <v>76</v>
      </c>
      <c r="J535" s="2">
        <v>310</v>
      </c>
      <c r="K535" s="2">
        <v>443.3</v>
      </c>
      <c r="M535" s="2">
        <v>2022</v>
      </c>
      <c r="N535" s="2" t="s">
        <v>39</v>
      </c>
      <c r="O535" s="2" t="s">
        <v>21</v>
      </c>
      <c r="P535" s="2" t="s">
        <v>22</v>
      </c>
      <c r="Q535" s="2">
        <v>78</v>
      </c>
      <c r="R535" s="3">
        <v>2289</v>
      </c>
      <c r="S535" s="3">
        <v>5126</v>
      </c>
      <c r="T535" s="2">
        <v>458</v>
      </c>
      <c r="U535" s="2" t="s">
        <v>42</v>
      </c>
    </row>
    <row r="536" spans="1:21" x14ac:dyDescent="0.3">
      <c r="A536" s="2" t="s">
        <v>59</v>
      </c>
      <c r="B536" s="2">
        <v>2020</v>
      </c>
      <c r="C536" s="2" t="s">
        <v>33</v>
      </c>
      <c r="D536" s="2" t="s">
        <v>60</v>
      </c>
      <c r="E536" s="2" t="s">
        <v>74</v>
      </c>
      <c r="F536" s="2" t="s">
        <v>75</v>
      </c>
      <c r="G536" s="2" t="s">
        <v>71</v>
      </c>
      <c r="H536" s="2" t="s">
        <v>64</v>
      </c>
      <c r="I536" s="2" t="s">
        <v>76</v>
      </c>
      <c r="J536" s="2">
        <v>319</v>
      </c>
      <c r="K536" s="2">
        <v>456.17</v>
      </c>
      <c r="M536" s="2">
        <v>2022</v>
      </c>
      <c r="N536" s="2" t="s">
        <v>39</v>
      </c>
      <c r="O536" s="2" t="s">
        <v>21</v>
      </c>
      <c r="P536" s="2" t="s">
        <v>23</v>
      </c>
      <c r="Q536" s="2">
        <v>76</v>
      </c>
      <c r="R536" s="3">
        <v>2288</v>
      </c>
      <c r="S536" s="3">
        <v>5126</v>
      </c>
      <c r="T536" s="2">
        <v>458</v>
      </c>
      <c r="U536" s="2" t="s">
        <v>42</v>
      </c>
    </row>
    <row r="537" spans="1:21" x14ac:dyDescent="0.3">
      <c r="A537" s="2" t="s">
        <v>66</v>
      </c>
      <c r="B537" s="2">
        <v>2020</v>
      </c>
      <c r="C537" s="2" t="s">
        <v>33</v>
      </c>
      <c r="D537" s="2" t="s">
        <v>60</v>
      </c>
      <c r="E537" s="2" t="s">
        <v>74</v>
      </c>
      <c r="F537" s="2" t="s">
        <v>75</v>
      </c>
      <c r="G537" s="2" t="s">
        <v>71</v>
      </c>
      <c r="H537" s="2" t="s">
        <v>64</v>
      </c>
      <c r="I537" s="2" t="s">
        <v>76</v>
      </c>
      <c r="J537" s="2">
        <v>313</v>
      </c>
      <c r="K537" s="2">
        <v>447.59</v>
      </c>
      <c r="M537" s="2">
        <v>2022</v>
      </c>
      <c r="N537" s="2" t="s">
        <v>39</v>
      </c>
      <c r="O537" s="2" t="s">
        <v>21</v>
      </c>
      <c r="P537" s="2" t="s">
        <v>24</v>
      </c>
      <c r="Q537" s="2">
        <v>46</v>
      </c>
      <c r="R537" s="2">
        <v>100</v>
      </c>
      <c r="S537" s="2">
        <v>224</v>
      </c>
      <c r="T537" s="2">
        <v>20</v>
      </c>
      <c r="U537" s="2" t="s">
        <v>42</v>
      </c>
    </row>
    <row r="538" spans="1:21" x14ac:dyDescent="0.3">
      <c r="A538" s="2" t="s">
        <v>66</v>
      </c>
      <c r="B538" s="2">
        <v>2020</v>
      </c>
      <c r="C538" s="2" t="s">
        <v>33</v>
      </c>
      <c r="D538" s="2" t="s">
        <v>60</v>
      </c>
      <c r="E538" s="2" t="s">
        <v>74</v>
      </c>
      <c r="F538" s="2" t="s">
        <v>75</v>
      </c>
      <c r="G538" s="2" t="s">
        <v>71</v>
      </c>
      <c r="H538" s="2" t="s">
        <v>64</v>
      </c>
      <c r="I538" s="2" t="s">
        <v>76</v>
      </c>
      <c r="J538" s="2">
        <v>307</v>
      </c>
      <c r="K538" s="2">
        <v>439.01</v>
      </c>
      <c r="M538" s="2">
        <v>2022</v>
      </c>
      <c r="N538" s="2" t="s">
        <v>39</v>
      </c>
      <c r="O538" s="2" t="s">
        <v>21</v>
      </c>
      <c r="P538" s="2" t="s">
        <v>25</v>
      </c>
      <c r="Q538" s="2">
        <v>34</v>
      </c>
      <c r="R538" s="3">
        <v>2288</v>
      </c>
      <c r="S538" s="3">
        <v>5126</v>
      </c>
      <c r="T538" s="2">
        <v>458</v>
      </c>
      <c r="U538" s="2" t="s">
        <v>42</v>
      </c>
    </row>
    <row r="539" spans="1:21" x14ac:dyDescent="0.3">
      <c r="A539" s="2" t="s">
        <v>59</v>
      </c>
      <c r="B539" s="2">
        <v>2020</v>
      </c>
      <c r="C539" s="2" t="s">
        <v>32</v>
      </c>
      <c r="D539" s="2" t="s">
        <v>60</v>
      </c>
      <c r="E539" s="2" t="s">
        <v>74</v>
      </c>
      <c r="F539" s="2" t="s">
        <v>75</v>
      </c>
      <c r="G539" s="2" t="s">
        <v>71</v>
      </c>
      <c r="H539" s="2" t="s">
        <v>64</v>
      </c>
      <c r="I539" s="2" t="s">
        <v>65</v>
      </c>
      <c r="J539" s="2">
        <v>334</v>
      </c>
      <c r="K539" s="2">
        <v>477.62</v>
      </c>
      <c r="M539" s="2">
        <v>2022</v>
      </c>
      <c r="N539" s="2" t="s">
        <v>39</v>
      </c>
      <c r="O539" s="2" t="s">
        <v>13</v>
      </c>
      <c r="P539" s="2" t="s">
        <v>26</v>
      </c>
      <c r="Q539" s="2">
        <v>7</v>
      </c>
      <c r="R539" s="2">
        <v>200</v>
      </c>
      <c r="S539" s="2">
        <v>224</v>
      </c>
      <c r="T539" s="2">
        <v>40</v>
      </c>
      <c r="U539" s="2" t="s">
        <v>42</v>
      </c>
    </row>
    <row r="540" spans="1:21" x14ac:dyDescent="0.3">
      <c r="A540" s="2" t="s">
        <v>66</v>
      </c>
      <c r="B540" s="2">
        <v>2020</v>
      </c>
      <c r="C540" s="2" t="s">
        <v>32</v>
      </c>
      <c r="D540" s="2" t="s">
        <v>60</v>
      </c>
      <c r="E540" s="2" t="s">
        <v>74</v>
      </c>
      <c r="F540" s="2" t="s">
        <v>75</v>
      </c>
      <c r="G540" s="2" t="s">
        <v>71</v>
      </c>
      <c r="H540" s="2" t="s">
        <v>64</v>
      </c>
      <c r="I540" s="2" t="s">
        <v>65</v>
      </c>
      <c r="J540" s="2">
        <v>328</v>
      </c>
      <c r="K540" s="2">
        <v>469.04</v>
      </c>
      <c r="M540" s="2">
        <v>2022</v>
      </c>
      <c r="N540" s="2" t="s">
        <v>39</v>
      </c>
      <c r="O540" s="2" t="s">
        <v>21</v>
      </c>
      <c r="P540" s="2" t="s">
        <v>28</v>
      </c>
      <c r="Q540" s="2">
        <v>3</v>
      </c>
      <c r="R540" s="3">
        <v>2289</v>
      </c>
      <c r="S540" s="3">
        <v>5127</v>
      </c>
      <c r="T540" s="2">
        <v>458</v>
      </c>
      <c r="U540" s="2" t="s">
        <v>42</v>
      </c>
    </row>
    <row r="541" spans="1:21" x14ac:dyDescent="0.3">
      <c r="A541" s="2" t="s">
        <v>68</v>
      </c>
      <c r="B541" s="2">
        <v>2020</v>
      </c>
      <c r="C541" s="2" t="s">
        <v>32</v>
      </c>
      <c r="D541" s="2" t="s">
        <v>60</v>
      </c>
      <c r="E541" s="2" t="s">
        <v>74</v>
      </c>
      <c r="F541" s="2" t="s">
        <v>75</v>
      </c>
      <c r="G541" s="2" t="s">
        <v>71</v>
      </c>
      <c r="H541" s="2" t="s">
        <v>64</v>
      </c>
      <c r="I541" s="2" t="s">
        <v>65</v>
      </c>
      <c r="J541" s="2">
        <v>337</v>
      </c>
      <c r="K541" s="2">
        <v>481.91</v>
      </c>
      <c r="M541" s="2">
        <v>2022</v>
      </c>
      <c r="N541" s="2" t="s">
        <v>39</v>
      </c>
      <c r="O541" s="2" t="s">
        <v>27</v>
      </c>
      <c r="P541" s="2" t="s">
        <v>27</v>
      </c>
      <c r="Q541" s="2">
        <v>2</v>
      </c>
      <c r="R541" s="3">
        <v>6600</v>
      </c>
      <c r="S541" s="3">
        <v>7392</v>
      </c>
      <c r="T541" s="3">
        <v>1320</v>
      </c>
      <c r="U541" s="2" t="s">
        <v>42</v>
      </c>
    </row>
    <row r="542" spans="1:21" x14ac:dyDescent="0.3">
      <c r="A542" s="2" t="s">
        <v>66</v>
      </c>
      <c r="B542" s="2">
        <v>2020</v>
      </c>
      <c r="C542" s="2" t="s">
        <v>32</v>
      </c>
      <c r="D542" s="2" t="s">
        <v>60</v>
      </c>
      <c r="E542" s="2" t="s">
        <v>74</v>
      </c>
      <c r="F542" s="2" t="s">
        <v>75</v>
      </c>
      <c r="G542" s="2" t="s">
        <v>71</v>
      </c>
      <c r="H542" s="2" t="s">
        <v>64</v>
      </c>
      <c r="I542" s="2" t="s">
        <v>65</v>
      </c>
      <c r="J542" s="2">
        <v>331</v>
      </c>
      <c r="K542" s="2">
        <v>473.33</v>
      </c>
      <c r="M542" s="2">
        <v>2023</v>
      </c>
      <c r="N542" s="2" t="s">
        <v>9</v>
      </c>
      <c r="O542" s="2" t="s">
        <v>10</v>
      </c>
      <c r="P542" s="2" t="s">
        <v>11</v>
      </c>
      <c r="Q542" s="3">
        <v>3566</v>
      </c>
      <c r="R542" s="3">
        <v>5493</v>
      </c>
      <c r="S542" s="3">
        <v>5127</v>
      </c>
      <c r="T542" s="3">
        <v>1099</v>
      </c>
      <c r="U542" s="2" t="s">
        <v>42</v>
      </c>
    </row>
    <row r="543" spans="1:21" x14ac:dyDescent="0.3">
      <c r="A543" s="2" t="s">
        <v>69</v>
      </c>
      <c r="B543" s="2">
        <v>2020</v>
      </c>
      <c r="C543" s="2" t="s">
        <v>32</v>
      </c>
      <c r="D543" s="2" t="s">
        <v>60</v>
      </c>
      <c r="E543" s="2" t="s">
        <v>74</v>
      </c>
      <c r="F543" s="2" t="s">
        <v>75</v>
      </c>
      <c r="G543" s="2" t="s">
        <v>71</v>
      </c>
      <c r="H543" s="2" t="s">
        <v>64</v>
      </c>
      <c r="I543" s="2" t="s">
        <v>65</v>
      </c>
      <c r="J543" s="2">
        <v>325</v>
      </c>
      <c r="K543" s="2">
        <v>464.75</v>
      </c>
      <c r="M543" s="2">
        <v>2023</v>
      </c>
      <c r="N543" s="2" t="s">
        <v>9</v>
      </c>
      <c r="O543" s="2" t="s">
        <v>10</v>
      </c>
      <c r="P543" s="2" t="s">
        <v>12</v>
      </c>
      <c r="Q543" s="3">
        <v>2498</v>
      </c>
      <c r="R543" s="3">
        <v>9600</v>
      </c>
      <c r="S543" s="3">
        <v>8960</v>
      </c>
      <c r="T543" s="3">
        <v>1920</v>
      </c>
      <c r="U543" s="2" t="s">
        <v>42</v>
      </c>
    </row>
    <row r="544" spans="1:21" x14ac:dyDescent="0.3">
      <c r="A544" s="2" t="s">
        <v>59</v>
      </c>
      <c r="B544" s="2">
        <v>2020</v>
      </c>
      <c r="C544" s="2" t="s">
        <v>38</v>
      </c>
      <c r="D544" s="2" t="s">
        <v>60</v>
      </c>
      <c r="E544" s="2" t="s">
        <v>74</v>
      </c>
      <c r="F544" s="2" t="s">
        <v>75</v>
      </c>
      <c r="G544" s="2" t="s">
        <v>71</v>
      </c>
      <c r="H544" s="2" t="s">
        <v>64</v>
      </c>
      <c r="I544" s="2" t="s">
        <v>65</v>
      </c>
      <c r="J544" s="2">
        <v>238</v>
      </c>
      <c r="K544" s="2">
        <v>340.34</v>
      </c>
      <c r="M544" s="2">
        <v>2023</v>
      </c>
      <c r="N544" s="2" t="s">
        <v>9</v>
      </c>
      <c r="O544" s="2" t="s">
        <v>13</v>
      </c>
      <c r="P544" s="2" t="s">
        <v>14</v>
      </c>
      <c r="Q544" s="3">
        <v>1245</v>
      </c>
      <c r="R544" s="3">
        <v>5493</v>
      </c>
      <c r="S544" s="3">
        <v>5126</v>
      </c>
      <c r="T544" s="3">
        <v>1099</v>
      </c>
      <c r="U544" s="2" t="s">
        <v>42</v>
      </c>
    </row>
    <row r="545" spans="1:21" x14ac:dyDescent="0.3">
      <c r="A545" s="2" t="s">
        <v>59</v>
      </c>
      <c r="B545" s="2">
        <v>2020</v>
      </c>
      <c r="C545" s="2" t="s">
        <v>38</v>
      </c>
      <c r="D545" s="2" t="s">
        <v>60</v>
      </c>
      <c r="E545" s="2" t="s">
        <v>74</v>
      </c>
      <c r="F545" s="2" t="s">
        <v>75</v>
      </c>
      <c r="G545" s="2" t="s">
        <v>71</v>
      </c>
      <c r="H545" s="2" t="s">
        <v>64</v>
      </c>
      <c r="I545" s="2" t="s">
        <v>65</v>
      </c>
      <c r="J545" s="2">
        <v>232</v>
      </c>
      <c r="K545" s="2">
        <v>331.76</v>
      </c>
      <c r="M545" s="2">
        <v>2023</v>
      </c>
      <c r="N545" s="2" t="s">
        <v>9</v>
      </c>
      <c r="O545" s="2" t="s">
        <v>15</v>
      </c>
      <c r="P545" s="2" t="s">
        <v>16</v>
      </c>
      <c r="Q545" s="2">
        <v>644</v>
      </c>
      <c r="R545" s="3">
        <v>6892</v>
      </c>
      <c r="S545" s="3">
        <v>6433</v>
      </c>
      <c r="T545" s="3">
        <v>1378</v>
      </c>
      <c r="U545" s="2" t="s">
        <v>42</v>
      </c>
    </row>
    <row r="546" spans="1:21" x14ac:dyDescent="0.3">
      <c r="A546" s="2" t="s">
        <v>70</v>
      </c>
      <c r="B546" s="2">
        <v>2020</v>
      </c>
      <c r="C546" s="2" t="s">
        <v>38</v>
      </c>
      <c r="D546" s="2" t="s">
        <v>60</v>
      </c>
      <c r="E546" s="2" t="s">
        <v>74</v>
      </c>
      <c r="F546" s="2" t="s">
        <v>75</v>
      </c>
      <c r="G546" s="2" t="s">
        <v>71</v>
      </c>
      <c r="H546" s="2" t="s">
        <v>64</v>
      </c>
      <c r="I546" s="2" t="s">
        <v>65</v>
      </c>
      <c r="J546" s="2">
        <v>241</v>
      </c>
      <c r="K546" s="2">
        <v>344.63</v>
      </c>
      <c r="M546" s="2">
        <v>2023</v>
      </c>
      <c r="N546" s="2" t="s">
        <v>9</v>
      </c>
      <c r="O546" s="2" t="s">
        <v>17</v>
      </c>
      <c r="P546" s="2" t="s">
        <v>18</v>
      </c>
      <c r="Q546" s="2">
        <v>643</v>
      </c>
      <c r="R546" s="3">
        <v>8400</v>
      </c>
      <c r="S546" s="3">
        <v>7840</v>
      </c>
      <c r="T546" s="3">
        <v>1680</v>
      </c>
      <c r="U546" s="2" t="s">
        <v>40</v>
      </c>
    </row>
    <row r="547" spans="1:21" x14ac:dyDescent="0.3">
      <c r="A547" s="2" t="s">
        <v>59</v>
      </c>
      <c r="B547" s="2">
        <v>2020</v>
      </c>
      <c r="C547" s="2" t="s">
        <v>38</v>
      </c>
      <c r="D547" s="2" t="s">
        <v>60</v>
      </c>
      <c r="E547" s="2" t="s">
        <v>74</v>
      </c>
      <c r="F547" s="2" t="s">
        <v>75</v>
      </c>
      <c r="G547" s="2" t="s">
        <v>71</v>
      </c>
      <c r="H547" s="2" t="s">
        <v>64</v>
      </c>
      <c r="I547" s="2" t="s">
        <v>65</v>
      </c>
      <c r="J547" s="2">
        <v>235</v>
      </c>
      <c r="K547" s="2">
        <v>336.05</v>
      </c>
      <c r="M547" s="2">
        <v>2023</v>
      </c>
      <c r="N547" s="2" t="s">
        <v>9</v>
      </c>
      <c r="O547" s="2" t="s">
        <v>15</v>
      </c>
      <c r="P547" s="2" t="s">
        <v>19</v>
      </c>
      <c r="Q547" s="2">
        <v>455</v>
      </c>
      <c r="R547" s="3">
        <v>5494</v>
      </c>
      <c r="S547" s="3">
        <v>5128</v>
      </c>
      <c r="T547" s="3">
        <v>1099</v>
      </c>
      <c r="U547" s="2" t="s">
        <v>40</v>
      </c>
    </row>
    <row r="548" spans="1:21" x14ac:dyDescent="0.3">
      <c r="A548" s="2" t="s">
        <v>66</v>
      </c>
      <c r="B548" s="2">
        <v>2020</v>
      </c>
      <c r="C548" s="2" t="s">
        <v>38</v>
      </c>
      <c r="D548" s="2" t="s">
        <v>60</v>
      </c>
      <c r="E548" s="2" t="s">
        <v>74</v>
      </c>
      <c r="F548" s="2" t="s">
        <v>75</v>
      </c>
      <c r="G548" s="2" t="s">
        <v>71</v>
      </c>
      <c r="H548" s="2" t="s">
        <v>64</v>
      </c>
      <c r="I548" s="2" t="s">
        <v>65</v>
      </c>
      <c r="J548" s="2">
        <v>229</v>
      </c>
      <c r="K548" s="2">
        <v>327.47000000000003</v>
      </c>
      <c r="M548" s="2">
        <v>2023</v>
      </c>
      <c r="N548" s="2" t="s">
        <v>9</v>
      </c>
      <c r="O548" s="2" t="s">
        <v>17</v>
      </c>
      <c r="P548" s="2" t="s">
        <v>41</v>
      </c>
      <c r="Q548" s="2">
        <v>345</v>
      </c>
      <c r="R548" s="3">
        <v>8400</v>
      </c>
      <c r="S548" s="3">
        <v>7840</v>
      </c>
      <c r="T548" s="3">
        <v>1680</v>
      </c>
      <c r="U548" s="2" t="s">
        <v>40</v>
      </c>
    </row>
    <row r="549" spans="1:21" x14ac:dyDescent="0.3">
      <c r="A549" s="2" t="s">
        <v>66</v>
      </c>
      <c r="B549" s="2">
        <v>2020</v>
      </c>
      <c r="C549" s="2" t="s">
        <v>37</v>
      </c>
      <c r="D549" s="2" t="s">
        <v>60</v>
      </c>
      <c r="E549" s="2" t="s">
        <v>74</v>
      </c>
      <c r="F549" s="2" t="s">
        <v>75</v>
      </c>
      <c r="G549" s="2" t="s">
        <v>71</v>
      </c>
      <c r="H549" s="2" t="s">
        <v>64</v>
      </c>
      <c r="I549" s="2" t="s">
        <v>76</v>
      </c>
      <c r="J549" s="2">
        <v>256</v>
      </c>
      <c r="K549" s="2">
        <v>366.08</v>
      </c>
      <c r="M549" s="2">
        <v>2023</v>
      </c>
      <c r="N549" s="2" t="s">
        <v>9</v>
      </c>
      <c r="O549" s="2" t="s">
        <v>13</v>
      </c>
      <c r="P549" s="2" t="s">
        <v>20</v>
      </c>
      <c r="Q549" s="2">
        <v>122</v>
      </c>
      <c r="R549" s="2">
        <v>120</v>
      </c>
      <c r="S549" s="2">
        <v>112</v>
      </c>
      <c r="T549" s="2">
        <v>24</v>
      </c>
      <c r="U549" s="2" t="s">
        <v>40</v>
      </c>
    </row>
    <row r="550" spans="1:21" x14ac:dyDescent="0.3">
      <c r="A550" s="2" t="s">
        <v>68</v>
      </c>
      <c r="B550" s="2">
        <v>2020</v>
      </c>
      <c r="C550" s="2" t="s">
        <v>37</v>
      </c>
      <c r="D550" s="2" t="s">
        <v>60</v>
      </c>
      <c r="E550" s="2" t="s">
        <v>74</v>
      </c>
      <c r="F550" s="2" t="s">
        <v>75</v>
      </c>
      <c r="G550" s="2" t="s">
        <v>71</v>
      </c>
      <c r="H550" s="2" t="s">
        <v>64</v>
      </c>
      <c r="I550" s="2" t="s">
        <v>76</v>
      </c>
      <c r="J550" s="2">
        <v>250</v>
      </c>
      <c r="K550" s="2">
        <v>357.5</v>
      </c>
      <c r="M550" s="2">
        <v>2023</v>
      </c>
      <c r="N550" s="2" t="s">
        <v>9</v>
      </c>
      <c r="O550" s="2" t="s">
        <v>21</v>
      </c>
      <c r="P550" s="2" t="s">
        <v>22</v>
      </c>
      <c r="Q550" s="2">
        <v>78</v>
      </c>
      <c r="R550" s="3">
        <v>2289</v>
      </c>
      <c r="S550" s="3">
        <v>5126</v>
      </c>
      <c r="T550" s="2">
        <v>458</v>
      </c>
      <c r="U550" s="2" t="s">
        <v>40</v>
      </c>
    </row>
    <row r="551" spans="1:21" x14ac:dyDescent="0.3">
      <c r="A551" s="2" t="s">
        <v>59</v>
      </c>
      <c r="B551" s="2">
        <v>2020</v>
      </c>
      <c r="C551" s="2" t="s">
        <v>37</v>
      </c>
      <c r="D551" s="2" t="s">
        <v>60</v>
      </c>
      <c r="E551" s="2" t="s">
        <v>74</v>
      </c>
      <c r="F551" s="2" t="s">
        <v>75</v>
      </c>
      <c r="G551" s="2" t="s">
        <v>71</v>
      </c>
      <c r="H551" s="2" t="s">
        <v>64</v>
      </c>
      <c r="I551" s="2" t="s">
        <v>65</v>
      </c>
      <c r="J551" s="2">
        <v>244</v>
      </c>
      <c r="K551" s="2">
        <v>348.92</v>
      </c>
      <c r="M551" s="2">
        <v>2023</v>
      </c>
      <c r="N551" s="2" t="s">
        <v>9</v>
      </c>
      <c r="O551" s="2" t="s">
        <v>21</v>
      </c>
      <c r="P551" s="2" t="s">
        <v>23</v>
      </c>
      <c r="Q551" s="2">
        <v>76</v>
      </c>
      <c r="R551" s="3">
        <v>2288</v>
      </c>
      <c r="S551" s="3">
        <v>5126</v>
      </c>
      <c r="T551" s="2">
        <v>458</v>
      </c>
      <c r="U551" s="2" t="s">
        <v>40</v>
      </c>
    </row>
    <row r="552" spans="1:21" x14ac:dyDescent="0.3">
      <c r="A552" s="2" t="s">
        <v>66</v>
      </c>
      <c r="B552" s="2">
        <v>2020</v>
      </c>
      <c r="C552" s="2" t="s">
        <v>37</v>
      </c>
      <c r="D552" s="2" t="s">
        <v>60</v>
      </c>
      <c r="E552" s="2" t="s">
        <v>74</v>
      </c>
      <c r="F552" s="2" t="s">
        <v>75</v>
      </c>
      <c r="G552" s="2" t="s">
        <v>71</v>
      </c>
      <c r="H552" s="2" t="s">
        <v>64</v>
      </c>
      <c r="I552" s="2" t="s">
        <v>76</v>
      </c>
      <c r="J552" s="2">
        <v>253</v>
      </c>
      <c r="K552" s="2">
        <v>361.79</v>
      </c>
      <c r="M552" s="2">
        <v>2023</v>
      </c>
      <c r="N552" s="2" t="s">
        <v>9</v>
      </c>
      <c r="O552" s="2" t="s">
        <v>21</v>
      </c>
      <c r="P552" s="2" t="s">
        <v>24</v>
      </c>
      <c r="Q552" s="2">
        <v>46</v>
      </c>
      <c r="R552" s="2">
        <v>100</v>
      </c>
      <c r="S552" s="2">
        <v>224</v>
      </c>
      <c r="T552" s="2">
        <v>20</v>
      </c>
      <c r="U552" s="2" t="s">
        <v>40</v>
      </c>
    </row>
    <row r="553" spans="1:21" x14ac:dyDescent="0.3">
      <c r="A553" s="2" t="s">
        <v>59</v>
      </c>
      <c r="B553" s="2">
        <v>2020</v>
      </c>
      <c r="C553" s="2" t="s">
        <v>37</v>
      </c>
      <c r="D553" s="2" t="s">
        <v>60</v>
      </c>
      <c r="E553" s="2" t="s">
        <v>74</v>
      </c>
      <c r="F553" s="2" t="s">
        <v>75</v>
      </c>
      <c r="G553" s="2" t="s">
        <v>71</v>
      </c>
      <c r="H553" s="2" t="s">
        <v>64</v>
      </c>
      <c r="I553" s="2" t="s">
        <v>76</v>
      </c>
      <c r="J553" s="2">
        <v>247</v>
      </c>
      <c r="K553" s="2">
        <v>353.21</v>
      </c>
      <c r="M553" s="2">
        <v>2023</v>
      </c>
      <c r="N553" s="2" t="s">
        <v>9</v>
      </c>
      <c r="O553" s="2" t="s">
        <v>21</v>
      </c>
      <c r="P553" s="2" t="s">
        <v>25</v>
      </c>
      <c r="Q553" s="2">
        <v>34</v>
      </c>
      <c r="R553" s="3">
        <v>2288</v>
      </c>
      <c r="S553" s="3">
        <v>5126</v>
      </c>
      <c r="T553" s="2">
        <v>458</v>
      </c>
      <c r="U553" s="2" t="s">
        <v>40</v>
      </c>
    </row>
    <row r="554" spans="1:21" x14ac:dyDescent="0.3">
      <c r="A554" s="2" t="s">
        <v>66</v>
      </c>
      <c r="B554" s="2">
        <v>2020</v>
      </c>
      <c r="C554" s="2" t="s">
        <v>36</v>
      </c>
      <c r="D554" s="2" t="s">
        <v>60</v>
      </c>
      <c r="E554" s="2" t="s">
        <v>74</v>
      </c>
      <c r="F554" s="2" t="s">
        <v>75</v>
      </c>
      <c r="G554" s="2" t="s">
        <v>71</v>
      </c>
      <c r="H554" s="2" t="s">
        <v>64</v>
      </c>
      <c r="I554" s="2" t="s">
        <v>76</v>
      </c>
      <c r="J554" s="2">
        <v>274</v>
      </c>
      <c r="K554" s="2">
        <v>391.82</v>
      </c>
      <c r="M554" s="2">
        <v>2023</v>
      </c>
      <c r="N554" s="2" t="s">
        <v>9</v>
      </c>
      <c r="O554" s="2" t="s">
        <v>13</v>
      </c>
      <c r="P554" s="2" t="s">
        <v>26</v>
      </c>
      <c r="Q554" s="2">
        <v>7</v>
      </c>
      <c r="R554" s="2">
        <v>200</v>
      </c>
      <c r="S554" s="2">
        <v>224</v>
      </c>
      <c r="T554" s="2">
        <v>40</v>
      </c>
      <c r="U554" s="2" t="s">
        <v>40</v>
      </c>
    </row>
    <row r="555" spans="1:21" x14ac:dyDescent="0.3">
      <c r="A555" s="2" t="s">
        <v>59</v>
      </c>
      <c r="B555" s="2">
        <v>2020</v>
      </c>
      <c r="C555" s="2" t="s">
        <v>36</v>
      </c>
      <c r="D555" s="2" t="s">
        <v>60</v>
      </c>
      <c r="E555" s="2" t="s">
        <v>74</v>
      </c>
      <c r="F555" s="2" t="s">
        <v>75</v>
      </c>
      <c r="G555" s="2" t="s">
        <v>71</v>
      </c>
      <c r="H555" s="2" t="s">
        <v>64</v>
      </c>
      <c r="I555" s="2" t="s">
        <v>76</v>
      </c>
      <c r="J555" s="2">
        <v>268</v>
      </c>
      <c r="K555" s="2">
        <v>383.24</v>
      </c>
      <c r="M555" s="2">
        <v>2023</v>
      </c>
      <c r="N555" s="2" t="s">
        <v>9</v>
      </c>
      <c r="O555" s="2" t="s">
        <v>27</v>
      </c>
      <c r="P555" s="2" t="s">
        <v>27</v>
      </c>
      <c r="Q555" s="2">
        <v>3</v>
      </c>
      <c r="R555" s="3">
        <v>4577</v>
      </c>
      <c r="S555" s="3">
        <v>7392</v>
      </c>
      <c r="T555" s="2">
        <v>915</v>
      </c>
      <c r="U555" s="2" t="s">
        <v>40</v>
      </c>
    </row>
    <row r="556" spans="1:21" x14ac:dyDescent="0.3">
      <c r="A556" s="2" t="s">
        <v>68</v>
      </c>
      <c r="B556" s="2">
        <v>2020</v>
      </c>
      <c r="C556" s="2" t="s">
        <v>36</v>
      </c>
      <c r="D556" s="2" t="s">
        <v>60</v>
      </c>
      <c r="E556" s="2" t="s">
        <v>74</v>
      </c>
      <c r="F556" s="2" t="s">
        <v>75</v>
      </c>
      <c r="G556" s="2" t="s">
        <v>71</v>
      </c>
      <c r="H556" s="2" t="s">
        <v>64</v>
      </c>
      <c r="I556" s="2" t="s">
        <v>76</v>
      </c>
      <c r="J556" s="2">
        <v>262</v>
      </c>
      <c r="K556" s="2">
        <v>374.66</v>
      </c>
      <c r="M556" s="2">
        <v>2023</v>
      </c>
      <c r="N556" s="2" t="s">
        <v>9</v>
      </c>
      <c r="O556" s="2" t="s">
        <v>21</v>
      </c>
      <c r="P556" s="2" t="s">
        <v>28</v>
      </c>
      <c r="Q556" s="2">
        <v>3</v>
      </c>
      <c r="R556" s="3">
        <v>3300</v>
      </c>
      <c r="S556" s="3">
        <v>5127</v>
      </c>
      <c r="T556" s="2">
        <v>660</v>
      </c>
      <c r="U556" s="2" t="s">
        <v>40</v>
      </c>
    </row>
    <row r="557" spans="1:21" x14ac:dyDescent="0.3">
      <c r="A557" s="2" t="s">
        <v>66</v>
      </c>
      <c r="B557" s="2">
        <v>2020</v>
      </c>
      <c r="C557" s="2" t="s">
        <v>36</v>
      </c>
      <c r="D557" s="2" t="s">
        <v>60</v>
      </c>
      <c r="E557" s="2" t="s">
        <v>74</v>
      </c>
      <c r="F557" s="2" t="s">
        <v>75</v>
      </c>
      <c r="G557" s="2" t="s">
        <v>71</v>
      </c>
      <c r="H557" s="2" t="s">
        <v>64</v>
      </c>
      <c r="I557" s="2" t="s">
        <v>76</v>
      </c>
      <c r="J557" s="2">
        <v>271</v>
      </c>
      <c r="K557" s="2">
        <v>387.53</v>
      </c>
      <c r="M557" s="2">
        <v>2023</v>
      </c>
      <c r="N557" s="2" t="s">
        <v>29</v>
      </c>
      <c r="O557" s="2" t="s">
        <v>10</v>
      </c>
      <c r="P557" s="2" t="s">
        <v>11</v>
      </c>
      <c r="Q557" s="3">
        <v>3566</v>
      </c>
      <c r="R557" s="3">
        <v>4577</v>
      </c>
      <c r="S557" s="3">
        <v>5127</v>
      </c>
      <c r="T557" s="2">
        <v>915</v>
      </c>
      <c r="U557" s="2" t="s">
        <v>40</v>
      </c>
    </row>
    <row r="558" spans="1:21" x14ac:dyDescent="0.3">
      <c r="A558" s="2" t="s">
        <v>68</v>
      </c>
      <c r="B558" s="2">
        <v>2020</v>
      </c>
      <c r="C558" s="2" t="s">
        <v>36</v>
      </c>
      <c r="D558" s="2" t="s">
        <v>60</v>
      </c>
      <c r="E558" s="2" t="s">
        <v>74</v>
      </c>
      <c r="F558" s="2" t="s">
        <v>75</v>
      </c>
      <c r="G558" s="2" t="s">
        <v>71</v>
      </c>
      <c r="H558" s="2" t="s">
        <v>64</v>
      </c>
      <c r="I558" s="2" t="s">
        <v>76</v>
      </c>
      <c r="J558" s="2">
        <v>265</v>
      </c>
      <c r="K558" s="2">
        <v>378.95</v>
      </c>
      <c r="M558" s="2">
        <v>2023</v>
      </c>
      <c r="N558" s="2" t="s">
        <v>29</v>
      </c>
      <c r="O558" s="2" t="s">
        <v>10</v>
      </c>
      <c r="P558" s="2" t="s">
        <v>12</v>
      </c>
      <c r="Q558" s="3">
        <v>2498</v>
      </c>
      <c r="R558" s="3">
        <v>8000</v>
      </c>
      <c r="S558" s="3">
        <v>8960</v>
      </c>
      <c r="T558" s="3">
        <v>1600</v>
      </c>
      <c r="U558" s="2" t="s">
        <v>40</v>
      </c>
    </row>
    <row r="559" spans="1:21" x14ac:dyDescent="0.3">
      <c r="A559" s="2" t="s">
        <v>59</v>
      </c>
      <c r="B559" s="2">
        <v>2020</v>
      </c>
      <c r="C559" s="2" t="s">
        <v>36</v>
      </c>
      <c r="D559" s="2" t="s">
        <v>60</v>
      </c>
      <c r="E559" s="2" t="s">
        <v>74</v>
      </c>
      <c r="F559" s="2" t="s">
        <v>75</v>
      </c>
      <c r="G559" s="2" t="s">
        <v>71</v>
      </c>
      <c r="H559" s="2" t="s">
        <v>64</v>
      </c>
      <c r="I559" s="2" t="s">
        <v>76</v>
      </c>
      <c r="J559" s="2">
        <v>259</v>
      </c>
      <c r="K559" s="2">
        <v>370.37</v>
      </c>
      <c r="M559" s="2">
        <v>2023</v>
      </c>
      <c r="N559" s="2" t="s">
        <v>29</v>
      </c>
      <c r="O559" s="2" t="s">
        <v>13</v>
      </c>
      <c r="P559" s="2" t="s">
        <v>14</v>
      </c>
      <c r="Q559" s="3">
        <v>1245</v>
      </c>
      <c r="R559" s="3">
        <v>4577</v>
      </c>
      <c r="S559" s="3">
        <v>5126</v>
      </c>
      <c r="T559" s="2">
        <v>915</v>
      </c>
      <c r="U559" s="2" t="s">
        <v>40</v>
      </c>
    </row>
    <row r="560" spans="1:21" x14ac:dyDescent="0.3">
      <c r="A560" s="2" t="s">
        <v>68</v>
      </c>
      <c r="B560" s="2">
        <v>2020</v>
      </c>
      <c r="C560" s="2" t="s">
        <v>31</v>
      </c>
      <c r="D560" s="2" t="s">
        <v>72</v>
      </c>
      <c r="E560" s="2" t="s">
        <v>74</v>
      </c>
      <c r="F560" s="2" t="s">
        <v>75</v>
      </c>
      <c r="G560" s="2" t="s">
        <v>71</v>
      </c>
      <c r="H560" s="2" t="s">
        <v>64</v>
      </c>
      <c r="I560" s="2" t="s">
        <v>76</v>
      </c>
      <c r="J560" s="2">
        <v>158</v>
      </c>
      <c r="K560" s="2">
        <v>225.94</v>
      </c>
      <c r="M560" s="2">
        <v>2023</v>
      </c>
      <c r="N560" s="2" t="s">
        <v>29</v>
      </c>
      <c r="O560" s="2" t="s">
        <v>15</v>
      </c>
      <c r="P560" s="2" t="s">
        <v>16</v>
      </c>
      <c r="Q560" s="2">
        <v>644</v>
      </c>
      <c r="R560" s="3">
        <v>5744</v>
      </c>
      <c r="S560" s="3">
        <v>6433</v>
      </c>
      <c r="T560" s="3">
        <v>1149</v>
      </c>
      <c r="U560" s="2" t="s">
        <v>40</v>
      </c>
    </row>
    <row r="561" spans="1:21" x14ac:dyDescent="0.3">
      <c r="A561" s="2" t="s">
        <v>59</v>
      </c>
      <c r="B561" s="2">
        <v>2020</v>
      </c>
      <c r="C561" s="2" t="s">
        <v>31</v>
      </c>
      <c r="D561" s="2" t="s">
        <v>72</v>
      </c>
      <c r="E561" s="2" t="s">
        <v>74</v>
      </c>
      <c r="F561" s="2" t="s">
        <v>75</v>
      </c>
      <c r="G561" s="2" t="s">
        <v>71</v>
      </c>
      <c r="H561" s="2" t="s">
        <v>64</v>
      </c>
      <c r="I561" s="2" t="s">
        <v>76</v>
      </c>
      <c r="J561" s="2">
        <v>206</v>
      </c>
      <c r="K561" s="2">
        <v>294.58</v>
      </c>
      <c r="M561" s="2">
        <v>2023</v>
      </c>
      <c r="N561" s="2" t="s">
        <v>29</v>
      </c>
      <c r="O561" s="2" t="s">
        <v>17</v>
      </c>
      <c r="P561" s="2" t="s">
        <v>18</v>
      </c>
      <c r="Q561" s="2">
        <v>643</v>
      </c>
      <c r="R561" s="3">
        <v>7000</v>
      </c>
      <c r="S561" s="3">
        <v>7840</v>
      </c>
      <c r="T561" s="3">
        <v>1400</v>
      </c>
      <c r="U561" s="2" t="s">
        <v>40</v>
      </c>
    </row>
    <row r="562" spans="1:21" x14ac:dyDescent="0.3">
      <c r="A562" s="2" t="s">
        <v>66</v>
      </c>
      <c r="B562" s="2">
        <v>2020</v>
      </c>
      <c r="C562" s="2" t="s">
        <v>31</v>
      </c>
      <c r="D562" s="2" t="s">
        <v>72</v>
      </c>
      <c r="E562" s="2" t="s">
        <v>74</v>
      </c>
      <c r="F562" s="2" t="s">
        <v>75</v>
      </c>
      <c r="G562" s="2" t="s">
        <v>71</v>
      </c>
      <c r="H562" s="2" t="s">
        <v>64</v>
      </c>
      <c r="I562" s="2" t="s">
        <v>76</v>
      </c>
      <c r="J562" s="2">
        <v>134</v>
      </c>
      <c r="K562" s="2">
        <v>191.62</v>
      </c>
      <c r="M562" s="2">
        <v>2023</v>
      </c>
      <c r="N562" s="2" t="s">
        <v>29</v>
      </c>
      <c r="O562" s="2" t="s">
        <v>15</v>
      </c>
      <c r="P562" s="2" t="s">
        <v>19</v>
      </c>
      <c r="Q562" s="2">
        <v>455</v>
      </c>
      <c r="R562" s="3">
        <v>4579</v>
      </c>
      <c r="S562" s="3">
        <v>5128</v>
      </c>
      <c r="T562" s="2">
        <v>916</v>
      </c>
      <c r="U562" s="2" t="s">
        <v>40</v>
      </c>
    </row>
    <row r="563" spans="1:21" x14ac:dyDescent="0.3">
      <c r="A563" s="2" t="s">
        <v>68</v>
      </c>
      <c r="B563" s="2">
        <v>2020</v>
      </c>
      <c r="C563" s="2" t="s">
        <v>31</v>
      </c>
      <c r="D563" s="2" t="s">
        <v>72</v>
      </c>
      <c r="E563" s="2" t="s">
        <v>74</v>
      </c>
      <c r="F563" s="2" t="s">
        <v>75</v>
      </c>
      <c r="G563" s="2" t="s">
        <v>71</v>
      </c>
      <c r="H563" s="2" t="s">
        <v>64</v>
      </c>
      <c r="I563" s="2" t="s">
        <v>76</v>
      </c>
      <c r="J563" s="2">
        <v>160</v>
      </c>
      <c r="K563" s="2">
        <v>228.8</v>
      </c>
      <c r="M563" s="2">
        <v>2023</v>
      </c>
      <c r="N563" s="2" t="s">
        <v>29</v>
      </c>
      <c r="O563" s="2" t="s">
        <v>17</v>
      </c>
      <c r="P563" s="2" t="s">
        <v>41</v>
      </c>
      <c r="Q563" s="2">
        <v>345</v>
      </c>
      <c r="R563" s="3">
        <v>7000</v>
      </c>
      <c r="S563" s="3">
        <v>7840</v>
      </c>
      <c r="T563" s="3">
        <v>1400</v>
      </c>
      <c r="U563" s="2" t="s">
        <v>40</v>
      </c>
    </row>
    <row r="564" spans="1:21" x14ac:dyDescent="0.3">
      <c r="A564" s="2" t="s">
        <v>68</v>
      </c>
      <c r="B564" s="2">
        <v>2020</v>
      </c>
      <c r="C564" s="2" t="s">
        <v>31</v>
      </c>
      <c r="D564" s="2" t="s">
        <v>72</v>
      </c>
      <c r="E564" s="2" t="s">
        <v>74</v>
      </c>
      <c r="F564" s="2" t="s">
        <v>75</v>
      </c>
      <c r="G564" s="2" t="s">
        <v>71</v>
      </c>
      <c r="H564" s="2" t="s">
        <v>64</v>
      </c>
      <c r="I564" s="2" t="s">
        <v>76</v>
      </c>
      <c r="J564" s="2">
        <v>208</v>
      </c>
      <c r="K564" s="2">
        <v>297.44</v>
      </c>
      <c r="M564" s="2">
        <v>2023</v>
      </c>
      <c r="N564" s="2" t="s">
        <v>29</v>
      </c>
      <c r="O564" s="2" t="s">
        <v>13</v>
      </c>
      <c r="P564" s="2" t="s">
        <v>20</v>
      </c>
      <c r="Q564" s="2">
        <v>122</v>
      </c>
      <c r="R564" s="2">
        <v>100</v>
      </c>
      <c r="S564" s="2">
        <v>112</v>
      </c>
      <c r="T564" s="2">
        <v>20</v>
      </c>
      <c r="U564" s="2" t="s">
        <v>40</v>
      </c>
    </row>
    <row r="565" spans="1:21" x14ac:dyDescent="0.3">
      <c r="A565" s="2" t="s">
        <v>68</v>
      </c>
      <c r="B565" s="2">
        <v>2020</v>
      </c>
      <c r="C565" s="2" t="s">
        <v>31</v>
      </c>
      <c r="D565" s="2" t="s">
        <v>72</v>
      </c>
      <c r="E565" s="2" t="s">
        <v>74</v>
      </c>
      <c r="F565" s="2" t="s">
        <v>75</v>
      </c>
      <c r="G565" s="2" t="s">
        <v>71</v>
      </c>
      <c r="H565" s="2" t="s">
        <v>64</v>
      </c>
      <c r="I565" s="2" t="s">
        <v>76</v>
      </c>
      <c r="J565" s="2">
        <v>136</v>
      </c>
      <c r="K565" s="2">
        <v>194.48</v>
      </c>
      <c r="M565" s="2">
        <v>2023</v>
      </c>
      <c r="N565" s="2" t="s">
        <v>29</v>
      </c>
      <c r="O565" s="2" t="s">
        <v>21</v>
      </c>
      <c r="P565" s="2" t="s">
        <v>22</v>
      </c>
      <c r="Q565" s="2">
        <v>78</v>
      </c>
      <c r="R565" s="3">
        <v>2289</v>
      </c>
      <c r="S565" s="3">
        <v>5126</v>
      </c>
      <c r="T565" s="2">
        <v>458</v>
      </c>
      <c r="U565" s="2" t="s">
        <v>40</v>
      </c>
    </row>
    <row r="566" spans="1:21" x14ac:dyDescent="0.3">
      <c r="A566" s="2" t="s">
        <v>59</v>
      </c>
      <c r="B566" s="2">
        <v>2020</v>
      </c>
      <c r="C566" s="2" t="s">
        <v>31</v>
      </c>
      <c r="D566" s="2" t="s">
        <v>72</v>
      </c>
      <c r="E566" s="2" t="s">
        <v>74</v>
      </c>
      <c r="F566" s="2" t="s">
        <v>75</v>
      </c>
      <c r="G566" s="2" t="s">
        <v>71</v>
      </c>
      <c r="H566" s="2" t="s">
        <v>64</v>
      </c>
      <c r="I566" s="2" t="s">
        <v>76</v>
      </c>
      <c r="J566" s="2">
        <v>812</v>
      </c>
      <c r="K566" s="2">
        <v>1161.1600000000001</v>
      </c>
      <c r="M566" s="2">
        <v>2023</v>
      </c>
      <c r="N566" s="2" t="s">
        <v>29</v>
      </c>
      <c r="O566" s="2" t="s">
        <v>21</v>
      </c>
      <c r="P566" s="2" t="s">
        <v>23</v>
      </c>
      <c r="Q566" s="2">
        <v>76</v>
      </c>
      <c r="R566" s="3">
        <v>2288</v>
      </c>
      <c r="S566" s="3">
        <v>5126</v>
      </c>
      <c r="T566" s="2">
        <v>458</v>
      </c>
      <c r="U566" s="2" t="s">
        <v>40</v>
      </c>
    </row>
    <row r="567" spans="1:21" x14ac:dyDescent="0.3">
      <c r="A567" s="2" t="s">
        <v>66</v>
      </c>
      <c r="B567" s="2">
        <v>2020</v>
      </c>
      <c r="C567" s="2" t="s">
        <v>31</v>
      </c>
      <c r="D567" s="2" t="s">
        <v>72</v>
      </c>
      <c r="E567" s="2" t="s">
        <v>74</v>
      </c>
      <c r="F567" s="2" t="s">
        <v>75</v>
      </c>
      <c r="G567" s="2" t="s">
        <v>71</v>
      </c>
      <c r="H567" s="2" t="s">
        <v>64</v>
      </c>
      <c r="I567" s="2" t="s">
        <v>76</v>
      </c>
      <c r="J567" s="2">
        <v>899</v>
      </c>
      <c r="K567" s="2">
        <v>1285.57</v>
      </c>
      <c r="M567" s="2">
        <v>2023</v>
      </c>
      <c r="N567" s="2" t="s">
        <v>29</v>
      </c>
      <c r="O567" s="2" t="s">
        <v>21</v>
      </c>
      <c r="P567" s="2" t="s">
        <v>24</v>
      </c>
      <c r="Q567" s="2">
        <v>46</v>
      </c>
      <c r="R567" s="2">
        <v>100</v>
      </c>
      <c r="S567" s="2">
        <v>224</v>
      </c>
      <c r="T567" s="2">
        <v>20</v>
      </c>
      <c r="U567" s="2" t="s">
        <v>40</v>
      </c>
    </row>
    <row r="568" spans="1:21" x14ac:dyDescent="0.3">
      <c r="A568" s="2" t="s">
        <v>66</v>
      </c>
      <c r="B568" s="2">
        <v>2020</v>
      </c>
      <c r="C568" s="2" t="s">
        <v>31</v>
      </c>
      <c r="D568" s="2" t="s">
        <v>72</v>
      </c>
      <c r="E568" s="2" t="s">
        <v>74</v>
      </c>
      <c r="F568" s="2" t="s">
        <v>75</v>
      </c>
      <c r="G568" s="2" t="s">
        <v>71</v>
      </c>
      <c r="H568" s="2" t="s">
        <v>64</v>
      </c>
      <c r="I568" s="2" t="s">
        <v>76</v>
      </c>
      <c r="J568" s="2">
        <v>852</v>
      </c>
      <c r="K568" s="2">
        <v>526.24</v>
      </c>
      <c r="M568" s="2">
        <v>2023</v>
      </c>
      <c r="N568" s="2" t="s">
        <v>29</v>
      </c>
      <c r="O568" s="2" t="s">
        <v>21</v>
      </c>
      <c r="P568" s="2" t="s">
        <v>25</v>
      </c>
      <c r="Q568" s="2">
        <v>34</v>
      </c>
      <c r="R568" s="3">
        <v>2288</v>
      </c>
      <c r="S568" s="3">
        <v>5126</v>
      </c>
      <c r="T568" s="2">
        <v>458</v>
      </c>
      <c r="U568" s="2" t="s">
        <v>40</v>
      </c>
    </row>
    <row r="569" spans="1:21" x14ac:dyDescent="0.3">
      <c r="A569" s="2" t="s">
        <v>66</v>
      </c>
      <c r="B569" s="2">
        <v>2020</v>
      </c>
      <c r="C569" s="2" t="s">
        <v>31</v>
      </c>
      <c r="D569" s="2" t="s">
        <v>72</v>
      </c>
      <c r="E569" s="2" t="s">
        <v>74</v>
      </c>
      <c r="F569" s="2" t="s">
        <v>75</v>
      </c>
      <c r="G569" s="2" t="s">
        <v>71</v>
      </c>
      <c r="H569" s="2" t="s">
        <v>64</v>
      </c>
      <c r="I569" s="2" t="s">
        <v>76</v>
      </c>
      <c r="J569" s="2">
        <v>885</v>
      </c>
      <c r="K569" s="2">
        <v>526.24</v>
      </c>
      <c r="M569" s="2">
        <v>2023</v>
      </c>
      <c r="N569" s="2" t="s">
        <v>29</v>
      </c>
      <c r="O569" s="2" t="s">
        <v>13</v>
      </c>
      <c r="P569" s="2" t="s">
        <v>26</v>
      </c>
      <c r="Q569" s="2">
        <v>7</v>
      </c>
      <c r="R569" s="2">
        <v>200</v>
      </c>
      <c r="S569" s="2">
        <v>224</v>
      </c>
      <c r="T569" s="2">
        <v>40</v>
      </c>
      <c r="U569" s="2" t="s">
        <v>40</v>
      </c>
    </row>
    <row r="570" spans="1:21" x14ac:dyDescent="0.3">
      <c r="A570" s="2" t="s">
        <v>59</v>
      </c>
      <c r="B570" s="2">
        <v>2020</v>
      </c>
      <c r="C570" s="2" t="s">
        <v>31</v>
      </c>
      <c r="D570" s="2" t="s">
        <v>72</v>
      </c>
      <c r="E570" s="2" t="s">
        <v>74</v>
      </c>
      <c r="F570" s="2" t="s">
        <v>75</v>
      </c>
      <c r="G570" s="2" t="s">
        <v>71</v>
      </c>
      <c r="H570" s="2" t="s">
        <v>64</v>
      </c>
      <c r="I570" s="2" t="s">
        <v>76</v>
      </c>
      <c r="J570" s="2">
        <v>135</v>
      </c>
      <c r="K570" s="2">
        <v>193.05</v>
      </c>
      <c r="M570" s="2">
        <v>2023</v>
      </c>
      <c r="N570" s="2" t="s">
        <v>29</v>
      </c>
      <c r="O570" s="2" t="s">
        <v>21</v>
      </c>
      <c r="P570" s="2" t="s">
        <v>28</v>
      </c>
      <c r="Q570" s="2">
        <v>3</v>
      </c>
      <c r="R570" s="3">
        <v>3300</v>
      </c>
      <c r="S570" s="3">
        <v>5127</v>
      </c>
      <c r="T570" s="2">
        <v>660</v>
      </c>
      <c r="U570" s="2" t="s">
        <v>40</v>
      </c>
    </row>
    <row r="571" spans="1:21" x14ac:dyDescent="0.3">
      <c r="A571" s="2" t="s">
        <v>68</v>
      </c>
      <c r="B571" s="2">
        <v>2020</v>
      </c>
      <c r="C571" s="2" t="s">
        <v>31</v>
      </c>
      <c r="D571" s="2" t="s">
        <v>72</v>
      </c>
      <c r="E571" s="2" t="s">
        <v>74</v>
      </c>
      <c r="F571" s="2" t="s">
        <v>75</v>
      </c>
      <c r="G571" s="2" t="s">
        <v>71</v>
      </c>
      <c r="H571" s="2" t="s">
        <v>64</v>
      </c>
      <c r="I571" s="2" t="s">
        <v>76</v>
      </c>
      <c r="J571" s="2">
        <v>163</v>
      </c>
      <c r="K571" s="2">
        <v>233.09</v>
      </c>
      <c r="M571" s="2">
        <v>2023</v>
      </c>
      <c r="N571" s="2" t="s">
        <v>29</v>
      </c>
      <c r="O571" s="2" t="s">
        <v>27</v>
      </c>
      <c r="P571" s="2" t="s">
        <v>27</v>
      </c>
      <c r="Q571" s="2">
        <v>2</v>
      </c>
      <c r="R571" s="3">
        <v>6600</v>
      </c>
      <c r="S571" s="3">
        <v>7392</v>
      </c>
      <c r="T571" s="3">
        <v>1320</v>
      </c>
      <c r="U571" s="2" t="s">
        <v>40</v>
      </c>
    </row>
    <row r="572" spans="1:21" x14ac:dyDescent="0.3">
      <c r="A572" s="2" t="s">
        <v>66</v>
      </c>
      <c r="B572" s="2">
        <v>2020</v>
      </c>
      <c r="C572" s="2" t="s">
        <v>31</v>
      </c>
      <c r="D572" s="2" t="s">
        <v>72</v>
      </c>
      <c r="E572" s="2" t="s">
        <v>74</v>
      </c>
      <c r="F572" s="2" t="s">
        <v>75</v>
      </c>
      <c r="G572" s="2" t="s">
        <v>71</v>
      </c>
      <c r="H572" s="2" t="s">
        <v>64</v>
      </c>
      <c r="I572" s="2" t="s">
        <v>76</v>
      </c>
      <c r="J572" s="2">
        <v>205</v>
      </c>
      <c r="K572" s="2">
        <v>293.14999999999998</v>
      </c>
      <c r="M572" s="2">
        <v>2023</v>
      </c>
      <c r="N572" s="2" t="s">
        <v>30</v>
      </c>
      <c r="O572" s="2" t="s">
        <v>10</v>
      </c>
      <c r="P572" s="2" t="s">
        <v>11</v>
      </c>
      <c r="Q572" s="3">
        <v>3566</v>
      </c>
      <c r="R572" s="3">
        <v>4577</v>
      </c>
      <c r="S572" s="3">
        <v>5127</v>
      </c>
      <c r="T572" s="2">
        <v>915</v>
      </c>
      <c r="U572" s="2" t="s">
        <v>40</v>
      </c>
    </row>
    <row r="573" spans="1:21" x14ac:dyDescent="0.3">
      <c r="A573" s="2" t="s">
        <v>68</v>
      </c>
      <c r="B573" s="2">
        <v>2020</v>
      </c>
      <c r="C573" s="2" t="s">
        <v>31</v>
      </c>
      <c r="D573" s="2" t="s">
        <v>72</v>
      </c>
      <c r="E573" s="2" t="s">
        <v>74</v>
      </c>
      <c r="F573" s="2" t="s">
        <v>75</v>
      </c>
      <c r="G573" s="2" t="s">
        <v>71</v>
      </c>
      <c r="H573" s="2" t="s">
        <v>64</v>
      </c>
      <c r="I573" s="2" t="s">
        <v>76</v>
      </c>
      <c r="J573" s="2">
        <v>133</v>
      </c>
      <c r="K573" s="2">
        <v>190.19</v>
      </c>
      <c r="M573" s="2">
        <v>2023</v>
      </c>
      <c r="N573" s="2" t="s">
        <v>30</v>
      </c>
      <c r="O573" s="2" t="s">
        <v>10</v>
      </c>
      <c r="P573" s="2" t="s">
        <v>12</v>
      </c>
      <c r="Q573" s="3">
        <v>2498</v>
      </c>
      <c r="R573" s="3">
        <v>8000</v>
      </c>
      <c r="S573" s="3">
        <v>8960</v>
      </c>
      <c r="T573" s="3">
        <v>1600</v>
      </c>
      <c r="U573" s="2" t="s">
        <v>40</v>
      </c>
    </row>
    <row r="574" spans="1:21" x14ac:dyDescent="0.3">
      <c r="A574" s="2" t="s">
        <v>66</v>
      </c>
      <c r="B574" s="2">
        <v>2020</v>
      </c>
      <c r="C574" s="2" t="s">
        <v>31</v>
      </c>
      <c r="D574" s="2" t="s">
        <v>72</v>
      </c>
      <c r="E574" s="2" t="s">
        <v>74</v>
      </c>
      <c r="F574" s="2" t="s">
        <v>75</v>
      </c>
      <c r="G574" s="2" t="s">
        <v>71</v>
      </c>
      <c r="H574" s="2" t="s">
        <v>64</v>
      </c>
      <c r="I574" s="2" t="s">
        <v>76</v>
      </c>
      <c r="J574" s="2">
        <v>821</v>
      </c>
      <c r="K574" s="2">
        <v>1174.03</v>
      </c>
      <c r="M574" s="2">
        <v>2023</v>
      </c>
      <c r="N574" s="2" t="s">
        <v>30</v>
      </c>
      <c r="O574" s="2" t="s">
        <v>13</v>
      </c>
      <c r="P574" s="2" t="s">
        <v>14</v>
      </c>
      <c r="Q574" s="3">
        <v>1245</v>
      </c>
      <c r="R574" s="3">
        <v>4577</v>
      </c>
      <c r="S574" s="3">
        <v>5126</v>
      </c>
      <c r="T574" s="2">
        <v>915</v>
      </c>
      <c r="U574" s="2" t="s">
        <v>40</v>
      </c>
    </row>
    <row r="575" spans="1:21" x14ac:dyDescent="0.3">
      <c r="A575" s="2" t="s">
        <v>66</v>
      </c>
      <c r="B575" s="2">
        <v>2020</v>
      </c>
      <c r="C575" s="2" t="s">
        <v>31</v>
      </c>
      <c r="D575" s="2" t="s">
        <v>72</v>
      </c>
      <c r="E575" s="2" t="s">
        <v>74</v>
      </c>
      <c r="F575" s="2" t="s">
        <v>75</v>
      </c>
      <c r="G575" s="2" t="s">
        <v>71</v>
      </c>
      <c r="H575" s="2" t="s">
        <v>64</v>
      </c>
      <c r="I575" s="2" t="s">
        <v>76</v>
      </c>
      <c r="J575" s="2">
        <v>854</v>
      </c>
      <c r="K575" s="2">
        <v>1221.22</v>
      </c>
      <c r="M575" s="2">
        <v>2023</v>
      </c>
      <c r="N575" s="2" t="s">
        <v>30</v>
      </c>
      <c r="O575" s="2" t="s">
        <v>15</v>
      </c>
      <c r="P575" s="2" t="s">
        <v>16</v>
      </c>
      <c r="Q575" s="2">
        <v>644</v>
      </c>
      <c r="R575" s="3">
        <v>10000</v>
      </c>
      <c r="S575" s="3">
        <v>6433</v>
      </c>
      <c r="T575" s="3">
        <v>2000</v>
      </c>
      <c r="U575" s="2" t="s">
        <v>40</v>
      </c>
    </row>
    <row r="576" spans="1:21" x14ac:dyDescent="0.3">
      <c r="A576" s="2" t="s">
        <v>68</v>
      </c>
      <c r="B576" s="2">
        <v>2020</v>
      </c>
      <c r="C576" s="2" t="s">
        <v>31</v>
      </c>
      <c r="D576" s="2" t="s">
        <v>72</v>
      </c>
      <c r="E576" s="2" t="s">
        <v>74</v>
      </c>
      <c r="F576" s="2" t="s">
        <v>75</v>
      </c>
      <c r="G576" s="2" t="s">
        <v>71</v>
      </c>
      <c r="H576" s="2" t="s">
        <v>64</v>
      </c>
      <c r="I576" s="2" t="s">
        <v>76</v>
      </c>
      <c r="J576" s="2">
        <v>131</v>
      </c>
      <c r="K576" s="2">
        <v>187.33</v>
      </c>
      <c r="M576" s="2">
        <v>2023</v>
      </c>
      <c r="N576" s="2" t="s">
        <v>30</v>
      </c>
      <c r="O576" s="2" t="s">
        <v>17</v>
      </c>
      <c r="P576" s="2" t="s">
        <v>18</v>
      </c>
      <c r="Q576" s="2">
        <v>643</v>
      </c>
      <c r="R576" s="3">
        <v>7000</v>
      </c>
      <c r="S576" s="3">
        <v>7840</v>
      </c>
      <c r="T576" s="3">
        <v>1400</v>
      </c>
      <c r="U576" s="2" t="s">
        <v>40</v>
      </c>
    </row>
    <row r="577" spans="1:21" x14ac:dyDescent="0.3">
      <c r="A577" s="2" t="s">
        <v>59</v>
      </c>
      <c r="B577" s="2">
        <v>2020</v>
      </c>
      <c r="C577" s="2" t="s">
        <v>35</v>
      </c>
      <c r="D577" s="2" t="s">
        <v>72</v>
      </c>
      <c r="E577" s="2" t="s">
        <v>74</v>
      </c>
      <c r="F577" s="2" t="s">
        <v>75</v>
      </c>
      <c r="G577" s="2" t="s">
        <v>71</v>
      </c>
      <c r="H577" s="2" t="s">
        <v>64</v>
      </c>
      <c r="I577" s="2" t="s">
        <v>76</v>
      </c>
      <c r="J577" s="2">
        <v>140</v>
      </c>
      <c r="K577" s="2">
        <v>200.2</v>
      </c>
      <c r="M577" s="2">
        <v>2023</v>
      </c>
      <c r="N577" s="2" t="s">
        <v>30</v>
      </c>
      <c r="O577" s="2" t="s">
        <v>15</v>
      </c>
      <c r="P577" s="2" t="s">
        <v>19</v>
      </c>
      <c r="Q577" s="2">
        <v>455</v>
      </c>
      <c r="R577" s="3">
        <v>4579</v>
      </c>
      <c r="S577" s="3">
        <v>5128</v>
      </c>
      <c r="T577" s="2">
        <v>916</v>
      </c>
      <c r="U577" s="2" t="s">
        <v>40</v>
      </c>
    </row>
    <row r="578" spans="1:21" x14ac:dyDescent="0.3">
      <c r="A578" s="2" t="s">
        <v>59</v>
      </c>
      <c r="B578" s="2">
        <v>2020</v>
      </c>
      <c r="C578" s="2" t="s">
        <v>35</v>
      </c>
      <c r="D578" s="2" t="s">
        <v>72</v>
      </c>
      <c r="E578" s="2" t="s">
        <v>74</v>
      </c>
      <c r="F578" s="2" t="s">
        <v>75</v>
      </c>
      <c r="G578" s="2" t="s">
        <v>71</v>
      </c>
      <c r="H578" s="2" t="s">
        <v>64</v>
      </c>
      <c r="I578" s="2" t="s">
        <v>76</v>
      </c>
      <c r="J578" s="2">
        <v>188</v>
      </c>
      <c r="K578" s="2">
        <v>268.83999999999997</v>
      </c>
      <c r="M578" s="2">
        <v>2023</v>
      </c>
      <c r="N578" s="2" t="s">
        <v>30</v>
      </c>
      <c r="O578" s="2" t="s">
        <v>17</v>
      </c>
      <c r="P578" s="2" t="s">
        <v>41</v>
      </c>
      <c r="Q578" s="2">
        <v>345</v>
      </c>
      <c r="R578" s="3">
        <v>7000</v>
      </c>
      <c r="S578" s="3">
        <v>7840</v>
      </c>
      <c r="T578" s="3">
        <v>1400</v>
      </c>
      <c r="U578" s="2" t="s">
        <v>40</v>
      </c>
    </row>
    <row r="579" spans="1:21" x14ac:dyDescent="0.3">
      <c r="A579" s="2" t="s">
        <v>68</v>
      </c>
      <c r="B579" s="2">
        <v>2020</v>
      </c>
      <c r="C579" s="2" t="s">
        <v>35</v>
      </c>
      <c r="D579" s="2" t="s">
        <v>72</v>
      </c>
      <c r="E579" s="2" t="s">
        <v>74</v>
      </c>
      <c r="F579" s="2" t="s">
        <v>75</v>
      </c>
      <c r="G579" s="2" t="s">
        <v>71</v>
      </c>
      <c r="H579" s="2" t="s">
        <v>64</v>
      </c>
      <c r="I579" s="2" t="s">
        <v>76</v>
      </c>
      <c r="J579" s="2">
        <v>356</v>
      </c>
      <c r="K579" s="2">
        <v>509.08</v>
      </c>
      <c r="M579" s="2">
        <v>2023</v>
      </c>
      <c r="N579" s="2" t="s">
        <v>30</v>
      </c>
      <c r="O579" s="2" t="s">
        <v>13</v>
      </c>
      <c r="P579" s="2" t="s">
        <v>20</v>
      </c>
      <c r="Q579" s="2">
        <v>122</v>
      </c>
      <c r="R579" s="2">
        <v>100</v>
      </c>
      <c r="S579" s="2">
        <v>112</v>
      </c>
      <c r="T579" s="2">
        <v>20</v>
      </c>
      <c r="U579" s="2" t="s">
        <v>40</v>
      </c>
    </row>
    <row r="580" spans="1:21" x14ac:dyDescent="0.3">
      <c r="A580" s="2" t="s">
        <v>59</v>
      </c>
      <c r="B580" s="2">
        <v>2020</v>
      </c>
      <c r="C580" s="2" t="s">
        <v>35</v>
      </c>
      <c r="D580" s="2" t="s">
        <v>72</v>
      </c>
      <c r="E580" s="2" t="s">
        <v>74</v>
      </c>
      <c r="F580" s="2" t="s">
        <v>75</v>
      </c>
      <c r="G580" s="2" t="s">
        <v>71</v>
      </c>
      <c r="H580" s="2" t="s">
        <v>64</v>
      </c>
      <c r="I580" s="2" t="s">
        <v>76</v>
      </c>
      <c r="J580" s="2">
        <v>184</v>
      </c>
      <c r="K580" s="2">
        <v>263.12</v>
      </c>
      <c r="M580" s="2">
        <v>2023</v>
      </c>
      <c r="N580" s="2" t="s">
        <v>30</v>
      </c>
      <c r="O580" s="2" t="s">
        <v>21</v>
      </c>
      <c r="P580" s="2" t="s">
        <v>22</v>
      </c>
      <c r="Q580" s="2">
        <v>78</v>
      </c>
      <c r="R580" s="3">
        <v>2289</v>
      </c>
      <c r="S580" s="3">
        <v>5126</v>
      </c>
      <c r="T580" s="2">
        <v>458</v>
      </c>
      <c r="U580" s="2" t="s">
        <v>40</v>
      </c>
    </row>
    <row r="581" spans="1:21" x14ac:dyDescent="0.3">
      <c r="A581" s="2" t="s">
        <v>66</v>
      </c>
      <c r="B581" s="2">
        <v>2020</v>
      </c>
      <c r="C581" s="2" t="s">
        <v>35</v>
      </c>
      <c r="D581" s="2" t="s">
        <v>72</v>
      </c>
      <c r="E581" s="2" t="s">
        <v>74</v>
      </c>
      <c r="F581" s="2" t="s">
        <v>75</v>
      </c>
      <c r="G581" s="2" t="s">
        <v>71</v>
      </c>
      <c r="H581" s="2" t="s">
        <v>64</v>
      </c>
      <c r="I581" s="2" t="s">
        <v>76</v>
      </c>
      <c r="J581" s="2">
        <v>358</v>
      </c>
      <c r="K581" s="2">
        <v>511.94</v>
      </c>
      <c r="M581" s="2">
        <v>2023</v>
      </c>
      <c r="N581" s="2" t="s">
        <v>30</v>
      </c>
      <c r="O581" s="2" t="s">
        <v>21</v>
      </c>
      <c r="P581" s="2" t="s">
        <v>23</v>
      </c>
      <c r="Q581" s="2">
        <v>76</v>
      </c>
      <c r="R581" s="3">
        <v>2288</v>
      </c>
      <c r="S581" s="3">
        <v>5126</v>
      </c>
      <c r="T581" s="2">
        <v>458</v>
      </c>
      <c r="U581" s="2" t="s">
        <v>40</v>
      </c>
    </row>
    <row r="582" spans="1:21" x14ac:dyDescent="0.3">
      <c r="A582" s="2" t="s">
        <v>70</v>
      </c>
      <c r="B582" s="2">
        <v>2020</v>
      </c>
      <c r="C582" s="2" t="s">
        <v>35</v>
      </c>
      <c r="D582" s="2" t="s">
        <v>72</v>
      </c>
      <c r="E582" s="2" t="s">
        <v>74</v>
      </c>
      <c r="F582" s="2" t="s">
        <v>75</v>
      </c>
      <c r="G582" s="2" t="s">
        <v>71</v>
      </c>
      <c r="H582" s="2" t="s">
        <v>64</v>
      </c>
      <c r="I582" s="2" t="s">
        <v>76</v>
      </c>
      <c r="J582" s="2">
        <v>816</v>
      </c>
      <c r="K582" s="2">
        <v>1166.8800000000001</v>
      </c>
      <c r="M582" s="2">
        <v>2023</v>
      </c>
      <c r="N582" s="2" t="s">
        <v>30</v>
      </c>
      <c r="O582" s="2" t="s">
        <v>21</v>
      </c>
      <c r="P582" s="2" t="s">
        <v>24</v>
      </c>
      <c r="Q582" s="2">
        <v>46</v>
      </c>
      <c r="R582" s="2">
        <v>100</v>
      </c>
      <c r="S582" s="2">
        <v>224</v>
      </c>
      <c r="T582" s="2">
        <v>20</v>
      </c>
      <c r="U582" s="2" t="s">
        <v>40</v>
      </c>
    </row>
    <row r="583" spans="1:21" x14ac:dyDescent="0.3">
      <c r="A583" s="2" t="s">
        <v>68</v>
      </c>
      <c r="B583" s="2">
        <v>2020</v>
      </c>
      <c r="C583" s="2" t="s">
        <v>35</v>
      </c>
      <c r="D583" s="2" t="s">
        <v>72</v>
      </c>
      <c r="E583" s="2" t="s">
        <v>74</v>
      </c>
      <c r="F583" s="2" t="s">
        <v>75</v>
      </c>
      <c r="G583" s="2" t="s">
        <v>71</v>
      </c>
      <c r="H583" s="2" t="s">
        <v>64</v>
      </c>
      <c r="I583" s="2" t="s">
        <v>76</v>
      </c>
      <c r="J583" s="2">
        <v>849</v>
      </c>
      <c r="K583" s="2">
        <v>1214.07</v>
      </c>
      <c r="M583" s="2">
        <v>2023</v>
      </c>
      <c r="N583" s="2" t="s">
        <v>30</v>
      </c>
      <c r="O583" s="2" t="s">
        <v>21</v>
      </c>
      <c r="P583" s="2" t="s">
        <v>25</v>
      </c>
      <c r="Q583" s="2">
        <v>34</v>
      </c>
      <c r="R583" s="3">
        <v>2288</v>
      </c>
      <c r="S583" s="3">
        <v>5126</v>
      </c>
      <c r="T583" s="2">
        <v>458</v>
      </c>
      <c r="U583" s="2" t="s">
        <v>40</v>
      </c>
    </row>
    <row r="584" spans="1:21" x14ac:dyDescent="0.3">
      <c r="A584" s="2" t="s">
        <v>59</v>
      </c>
      <c r="B584" s="2">
        <v>2020</v>
      </c>
      <c r="C584" s="2" t="s">
        <v>35</v>
      </c>
      <c r="D584" s="2" t="s">
        <v>72</v>
      </c>
      <c r="E584" s="2" t="s">
        <v>74</v>
      </c>
      <c r="F584" s="2" t="s">
        <v>75</v>
      </c>
      <c r="G584" s="2" t="s">
        <v>71</v>
      </c>
      <c r="H584" s="2" t="s">
        <v>64</v>
      </c>
      <c r="I584" s="2" t="s">
        <v>76</v>
      </c>
      <c r="J584" s="2">
        <v>902</v>
      </c>
      <c r="K584" s="2">
        <v>1289.8599999999999</v>
      </c>
      <c r="M584" s="2">
        <v>2023</v>
      </c>
      <c r="N584" s="2" t="s">
        <v>30</v>
      </c>
      <c r="O584" s="2" t="s">
        <v>13</v>
      </c>
      <c r="P584" s="2" t="s">
        <v>26</v>
      </c>
      <c r="Q584" s="2">
        <v>7</v>
      </c>
      <c r="R584" s="2">
        <v>200</v>
      </c>
      <c r="S584" s="2">
        <v>224</v>
      </c>
      <c r="T584" s="2">
        <v>40</v>
      </c>
      <c r="U584" s="2" t="s">
        <v>40</v>
      </c>
    </row>
    <row r="585" spans="1:21" x14ac:dyDescent="0.3">
      <c r="A585" s="2" t="s">
        <v>59</v>
      </c>
      <c r="B585" s="2">
        <v>2020</v>
      </c>
      <c r="C585" s="2" t="s">
        <v>35</v>
      </c>
      <c r="D585" s="2" t="s">
        <v>72</v>
      </c>
      <c r="E585" s="2" t="s">
        <v>74</v>
      </c>
      <c r="F585" s="2" t="s">
        <v>75</v>
      </c>
      <c r="G585" s="2" t="s">
        <v>71</v>
      </c>
      <c r="H585" s="2" t="s">
        <v>64</v>
      </c>
      <c r="I585" s="2" t="s">
        <v>76</v>
      </c>
      <c r="J585" s="2">
        <v>855</v>
      </c>
      <c r="K585" s="2">
        <v>526.24</v>
      </c>
      <c r="M585" s="2">
        <v>2023</v>
      </c>
      <c r="N585" s="2" t="s">
        <v>30</v>
      </c>
      <c r="O585" s="2" t="s">
        <v>21</v>
      </c>
      <c r="P585" s="2" t="s">
        <v>28</v>
      </c>
      <c r="Q585" s="2">
        <v>3</v>
      </c>
      <c r="R585" s="3">
        <v>2289</v>
      </c>
      <c r="S585" s="3">
        <v>5127</v>
      </c>
      <c r="T585" s="2">
        <v>458</v>
      </c>
      <c r="U585" s="2" t="s">
        <v>40</v>
      </c>
    </row>
    <row r="586" spans="1:21" x14ac:dyDescent="0.3">
      <c r="A586" s="2" t="s">
        <v>70</v>
      </c>
      <c r="B586" s="2">
        <v>2020</v>
      </c>
      <c r="C586" s="2" t="s">
        <v>35</v>
      </c>
      <c r="D586" s="2" t="s">
        <v>72</v>
      </c>
      <c r="E586" s="2" t="s">
        <v>74</v>
      </c>
      <c r="F586" s="2" t="s">
        <v>75</v>
      </c>
      <c r="G586" s="2" t="s">
        <v>71</v>
      </c>
      <c r="H586" s="2" t="s">
        <v>64</v>
      </c>
      <c r="I586" s="2" t="s">
        <v>76</v>
      </c>
      <c r="J586" s="2">
        <v>357</v>
      </c>
      <c r="K586" s="2">
        <v>510.51</v>
      </c>
      <c r="M586" s="2">
        <v>2023</v>
      </c>
      <c r="N586" s="2" t="s">
        <v>30</v>
      </c>
      <c r="O586" s="2" t="s">
        <v>27</v>
      </c>
      <c r="P586" s="2" t="s">
        <v>27</v>
      </c>
      <c r="Q586" s="2">
        <v>2</v>
      </c>
      <c r="R586" s="3">
        <v>6600</v>
      </c>
      <c r="S586" s="3">
        <v>7392</v>
      </c>
      <c r="T586" s="3">
        <v>1320</v>
      </c>
      <c r="U586" s="2" t="s">
        <v>40</v>
      </c>
    </row>
    <row r="587" spans="1:21" x14ac:dyDescent="0.3">
      <c r="A587" s="2" t="s">
        <v>66</v>
      </c>
      <c r="B587" s="2">
        <v>2020</v>
      </c>
      <c r="C587" s="2" t="s">
        <v>35</v>
      </c>
      <c r="D587" s="2" t="s">
        <v>72</v>
      </c>
      <c r="E587" s="2" t="s">
        <v>74</v>
      </c>
      <c r="F587" s="2" t="s">
        <v>75</v>
      </c>
      <c r="G587" s="2" t="s">
        <v>71</v>
      </c>
      <c r="H587" s="2" t="s">
        <v>64</v>
      </c>
      <c r="I587" s="2" t="s">
        <v>76</v>
      </c>
      <c r="J587" s="2">
        <v>139</v>
      </c>
      <c r="K587" s="2">
        <v>198.77</v>
      </c>
      <c r="M587" s="2">
        <v>2023</v>
      </c>
      <c r="N587" s="2" t="s">
        <v>31</v>
      </c>
      <c r="O587" s="2" t="s">
        <v>10</v>
      </c>
      <c r="P587" s="2" t="s">
        <v>11</v>
      </c>
      <c r="Q587" s="3">
        <v>3566</v>
      </c>
      <c r="R587" s="3">
        <v>4577</v>
      </c>
      <c r="S587" s="3">
        <v>5127</v>
      </c>
      <c r="T587" s="2">
        <v>915</v>
      </c>
      <c r="U587" s="2" t="s">
        <v>40</v>
      </c>
    </row>
    <row r="588" spans="1:21" x14ac:dyDescent="0.3">
      <c r="A588" s="2" t="s">
        <v>69</v>
      </c>
      <c r="B588" s="2">
        <v>2020</v>
      </c>
      <c r="C588" s="2" t="s">
        <v>35</v>
      </c>
      <c r="D588" s="2" t="s">
        <v>72</v>
      </c>
      <c r="E588" s="2" t="s">
        <v>74</v>
      </c>
      <c r="F588" s="2" t="s">
        <v>75</v>
      </c>
      <c r="G588" s="2" t="s">
        <v>71</v>
      </c>
      <c r="H588" s="2" t="s">
        <v>64</v>
      </c>
      <c r="I588" s="2" t="s">
        <v>76</v>
      </c>
      <c r="J588" s="2">
        <v>187</v>
      </c>
      <c r="K588" s="2">
        <v>267.41000000000003</v>
      </c>
      <c r="M588" s="2">
        <v>2023</v>
      </c>
      <c r="N588" s="2" t="s">
        <v>31</v>
      </c>
      <c r="O588" s="2" t="s">
        <v>10</v>
      </c>
      <c r="P588" s="2" t="s">
        <v>12</v>
      </c>
      <c r="Q588" s="3">
        <v>2498</v>
      </c>
      <c r="R588" s="3">
        <v>8000</v>
      </c>
      <c r="S588" s="3">
        <v>8960</v>
      </c>
      <c r="T588" s="3">
        <v>1600</v>
      </c>
      <c r="U588" s="2" t="s">
        <v>42</v>
      </c>
    </row>
    <row r="589" spans="1:21" x14ac:dyDescent="0.3">
      <c r="A589" s="2" t="s">
        <v>68</v>
      </c>
      <c r="B589" s="2">
        <v>2020</v>
      </c>
      <c r="C589" s="2" t="s">
        <v>35</v>
      </c>
      <c r="D589" s="2" t="s">
        <v>72</v>
      </c>
      <c r="E589" s="2" t="s">
        <v>74</v>
      </c>
      <c r="F589" s="2" t="s">
        <v>75</v>
      </c>
      <c r="G589" s="2" t="s">
        <v>71</v>
      </c>
      <c r="H589" s="2" t="s">
        <v>64</v>
      </c>
      <c r="I589" s="2" t="s">
        <v>76</v>
      </c>
      <c r="J589" s="2">
        <v>825</v>
      </c>
      <c r="K589" s="2">
        <v>1179.75</v>
      </c>
      <c r="M589" s="2">
        <v>2023</v>
      </c>
      <c r="N589" s="2" t="s">
        <v>31</v>
      </c>
      <c r="O589" s="2" t="s">
        <v>13</v>
      </c>
      <c r="P589" s="2" t="s">
        <v>14</v>
      </c>
      <c r="Q589" s="3">
        <v>1245</v>
      </c>
      <c r="R589" s="3">
        <v>4577</v>
      </c>
      <c r="S589" s="3">
        <v>5126</v>
      </c>
      <c r="T589" s="2">
        <v>915</v>
      </c>
      <c r="U589" s="2" t="s">
        <v>42</v>
      </c>
    </row>
    <row r="590" spans="1:21" x14ac:dyDescent="0.3">
      <c r="A590" s="2" t="s">
        <v>66</v>
      </c>
      <c r="B590" s="2">
        <v>2020</v>
      </c>
      <c r="C590" s="2" t="s">
        <v>35</v>
      </c>
      <c r="D590" s="2" t="s">
        <v>72</v>
      </c>
      <c r="E590" s="2" t="s">
        <v>74</v>
      </c>
      <c r="F590" s="2" t="s">
        <v>75</v>
      </c>
      <c r="G590" s="2" t="s">
        <v>71</v>
      </c>
      <c r="H590" s="2" t="s">
        <v>64</v>
      </c>
      <c r="I590" s="2" t="s">
        <v>76</v>
      </c>
      <c r="J590" s="2">
        <v>858</v>
      </c>
      <c r="K590" s="2">
        <v>1226.94</v>
      </c>
      <c r="M590" s="2">
        <v>2023</v>
      </c>
      <c r="N590" s="2" t="s">
        <v>31</v>
      </c>
      <c r="O590" s="2" t="s">
        <v>15</v>
      </c>
      <c r="P590" s="2" t="s">
        <v>16</v>
      </c>
      <c r="Q590" s="2">
        <v>644</v>
      </c>
      <c r="R590" s="3">
        <v>15000</v>
      </c>
      <c r="S590" s="3">
        <v>6433</v>
      </c>
      <c r="T590" s="3">
        <v>3000</v>
      </c>
      <c r="U590" s="2" t="s">
        <v>42</v>
      </c>
    </row>
    <row r="591" spans="1:21" x14ac:dyDescent="0.3">
      <c r="A591" s="2" t="s">
        <v>59</v>
      </c>
      <c r="B591" s="2">
        <v>2020</v>
      </c>
      <c r="C591" s="2" t="s">
        <v>35</v>
      </c>
      <c r="D591" s="2" t="s">
        <v>72</v>
      </c>
      <c r="E591" s="2" t="s">
        <v>74</v>
      </c>
      <c r="F591" s="2" t="s">
        <v>75</v>
      </c>
      <c r="G591" s="2" t="s">
        <v>71</v>
      </c>
      <c r="H591" s="2" t="s">
        <v>64</v>
      </c>
      <c r="I591" s="2" t="s">
        <v>76</v>
      </c>
      <c r="J591" s="2">
        <v>359</v>
      </c>
      <c r="K591" s="2">
        <v>513.37</v>
      </c>
      <c r="M591" s="2">
        <v>2023</v>
      </c>
      <c r="N591" s="2" t="s">
        <v>31</v>
      </c>
      <c r="O591" s="2" t="s">
        <v>17</v>
      </c>
      <c r="P591" s="2" t="s">
        <v>18</v>
      </c>
      <c r="Q591" s="2">
        <v>643</v>
      </c>
      <c r="R591" s="3">
        <v>7000</v>
      </c>
      <c r="S591" s="3">
        <v>7840</v>
      </c>
      <c r="T591" s="3">
        <v>1400</v>
      </c>
      <c r="U591" s="2" t="s">
        <v>42</v>
      </c>
    </row>
    <row r="592" spans="1:21" x14ac:dyDescent="0.3">
      <c r="A592" s="2" t="s">
        <v>70</v>
      </c>
      <c r="B592" s="2">
        <v>2020</v>
      </c>
      <c r="C592" s="2" t="s">
        <v>39</v>
      </c>
      <c r="D592" s="2" t="s">
        <v>72</v>
      </c>
      <c r="E592" s="2" t="s">
        <v>74</v>
      </c>
      <c r="F592" s="2" t="s">
        <v>75</v>
      </c>
      <c r="G592" s="2" t="s">
        <v>71</v>
      </c>
      <c r="H592" s="2" t="s">
        <v>64</v>
      </c>
      <c r="I592" s="2" t="s">
        <v>76</v>
      </c>
      <c r="J592" s="2">
        <v>362</v>
      </c>
      <c r="K592" s="2">
        <v>517.66</v>
      </c>
      <c r="M592" s="2">
        <v>2023</v>
      </c>
      <c r="N592" s="2" t="s">
        <v>31</v>
      </c>
      <c r="O592" s="2" t="s">
        <v>15</v>
      </c>
      <c r="P592" s="2" t="s">
        <v>19</v>
      </c>
      <c r="Q592" s="2">
        <v>455</v>
      </c>
      <c r="R592" s="3">
        <v>14000</v>
      </c>
      <c r="S592" s="3">
        <v>5128</v>
      </c>
      <c r="T592" s="3">
        <v>2800</v>
      </c>
      <c r="U592" s="2" t="s">
        <v>42</v>
      </c>
    </row>
    <row r="593" spans="1:21" x14ac:dyDescent="0.3">
      <c r="A593" s="2" t="s">
        <v>68</v>
      </c>
      <c r="B593" s="2">
        <v>2020</v>
      </c>
      <c r="C593" s="2" t="s">
        <v>39</v>
      </c>
      <c r="D593" s="2" t="s">
        <v>72</v>
      </c>
      <c r="E593" s="2" t="s">
        <v>74</v>
      </c>
      <c r="F593" s="2" t="s">
        <v>75</v>
      </c>
      <c r="G593" s="2" t="s">
        <v>71</v>
      </c>
      <c r="H593" s="2" t="s">
        <v>64</v>
      </c>
      <c r="I593" s="2" t="s">
        <v>76</v>
      </c>
      <c r="J593" s="2">
        <v>164</v>
      </c>
      <c r="K593" s="2">
        <v>234.52</v>
      </c>
      <c r="M593" s="2">
        <v>2023</v>
      </c>
      <c r="N593" s="2" t="s">
        <v>31</v>
      </c>
      <c r="O593" s="2" t="s">
        <v>17</v>
      </c>
      <c r="P593" s="2" t="s">
        <v>41</v>
      </c>
      <c r="Q593" s="2">
        <v>345</v>
      </c>
      <c r="R593" s="3">
        <v>7000</v>
      </c>
      <c r="S593" s="3">
        <v>7840</v>
      </c>
      <c r="T593" s="3">
        <v>1400</v>
      </c>
      <c r="U593" s="2" t="s">
        <v>42</v>
      </c>
    </row>
    <row r="594" spans="1:21" x14ac:dyDescent="0.3">
      <c r="A594" s="2" t="s">
        <v>66</v>
      </c>
      <c r="B594" s="2">
        <v>2020</v>
      </c>
      <c r="C594" s="2" t="s">
        <v>39</v>
      </c>
      <c r="D594" s="2" t="s">
        <v>72</v>
      </c>
      <c r="E594" s="2" t="s">
        <v>74</v>
      </c>
      <c r="F594" s="2" t="s">
        <v>75</v>
      </c>
      <c r="G594" s="2" t="s">
        <v>71</v>
      </c>
      <c r="H594" s="2" t="s">
        <v>64</v>
      </c>
      <c r="I594" s="2" t="s">
        <v>76</v>
      </c>
      <c r="J594" s="2">
        <v>338</v>
      </c>
      <c r="K594" s="2">
        <v>483.34</v>
      </c>
      <c r="M594" s="2">
        <v>2023</v>
      </c>
      <c r="N594" s="2" t="s">
        <v>31</v>
      </c>
      <c r="O594" s="2" t="s">
        <v>13</v>
      </c>
      <c r="P594" s="2" t="s">
        <v>20</v>
      </c>
      <c r="Q594" s="2">
        <v>122</v>
      </c>
      <c r="R594" s="2">
        <v>100</v>
      </c>
      <c r="S594" s="2">
        <v>112</v>
      </c>
      <c r="T594" s="2">
        <v>20</v>
      </c>
      <c r="U594" s="2" t="s">
        <v>42</v>
      </c>
    </row>
    <row r="595" spans="1:21" x14ac:dyDescent="0.3">
      <c r="A595" s="2" t="s">
        <v>69</v>
      </c>
      <c r="B595" s="2">
        <v>2020</v>
      </c>
      <c r="C595" s="2" t="s">
        <v>39</v>
      </c>
      <c r="D595" s="2" t="s">
        <v>72</v>
      </c>
      <c r="E595" s="2" t="s">
        <v>74</v>
      </c>
      <c r="F595" s="2" t="s">
        <v>75</v>
      </c>
      <c r="G595" s="2" t="s">
        <v>71</v>
      </c>
      <c r="H595" s="2" t="s">
        <v>64</v>
      </c>
      <c r="I595" s="2" t="s">
        <v>76</v>
      </c>
      <c r="J595" s="2">
        <v>364</v>
      </c>
      <c r="K595" s="2">
        <v>520.52</v>
      </c>
      <c r="M595" s="2">
        <v>2023</v>
      </c>
      <c r="N595" s="2" t="s">
        <v>31</v>
      </c>
      <c r="O595" s="2" t="s">
        <v>21</v>
      </c>
      <c r="P595" s="2" t="s">
        <v>22</v>
      </c>
      <c r="Q595" s="2">
        <v>78</v>
      </c>
      <c r="R595" s="3">
        <v>2289</v>
      </c>
      <c r="S595" s="3">
        <v>5126</v>
      </c>
      <c r="T595" s="2">
        <v>458</v>
      </c>
      <c r="U595" s="2" t="s">
        <v>42</v>
      </c>
    </row>
    <row r="596" spans="1:21" x14ac:dyDescent="0.3">
      <c r="A596" s="2" t="s">
        <v>59</v>
      </c>
      <c r="B596" s="2">
        <v>2020</v>
      </c>
      <c r="C596" s="2" t="s">
        <v>39</v>
      </c>
      <c r="D596" s="2" t="s">
        <v>72</v>
      </c>
      <c r="E596" s="2" t="s">
        <v>74</v>
      </c>
      <c r="F596" s="2" t="s">
        <v>75</v>
      </c>
      <c r="G596" s="2" t="s">
        <v>71</v>
      </c>
      <c r="H596" s="2" t="s">
        <v>64</v>
      </c>
      <c r="I596" s="2" t="s">
        <v>76</v>
      </c>
      <c r="J596" s="2">
        <v>166</v>
      </c>
      <c r="K596" s="2">
        <v>237.38</v>
      </c>
      <c r="M596" s="2">
        <v>2023</v>
      </c>
      <c r="N596" s="2" t="s">
        <v>31</v>
      </c>
      <c r="O596" s="2" t="s">
        <v>21</v>
      </c>
      <c r="P596" s="2" t="s">
        <v>23</v>
      </c>
      <c r="Q596" s="2">
        <v>76</v>
      </c>
      <c r="R596" s="3">
        <v>2288</v>
      </c>
      <c r="S596" s="3">
        <v>5126</v>
      </c>
      <c r="T596" s="2">
        <v>458</v>
      </c>
      <c r="U596" s="2" t="s">
        <v>42</v>
      </c>
    </row>
    <row r="597" spans="1:21" x14ac:dyDescent="0.3">
      <c r="A597" s="2" t="s">
        <v>59</v>
      </c>
      <c r="B597" s="2">
        <v>2020</v>
      </c>
      <c r="C597" s="2" t="s">
        <v>39</v>
      </c>
      <c r="D597" s="2" t="s">
        <v>72</v>
      </c>
      <c r="E597" s="2" t="s">
        <v>74</v>
      </c>
      <c r="F597" s="2" t="s">
        <v>75</v>
      </c>
      <c r="G597" s="2" t="s">
        <v>71</v>
      </c>
      <c r="H597" s="2" t="s">
        <v>64</v>
      </c>
      <c r="I597" s="2" t="s">
        <v>76</v>
      </c>
      <c r="J597" s="2">
        <v>819</v>
      </c>
      <c r="K597" s="2">
        <v>1171.17</v>
      </c>
      <c r="M597" s="2">
        <v>2023</v>
      </c>
      <c r="N597" s="2" t="s">
        <v>31</v>
      </c>
      <c r="O597" s="2" t="s">
        <v>21</v>
      </c>
      <c r="P597" s="2" t="s">
        <v>24</v>
      </c>
      <c r="Q597" s="2">
        <v>46</v>
      </c>
      <c r="R597" s="2">
        <v>100</v>
      </c>
      <c r="S597" s="2">
        <v>224</v>
      </c>
      <c r="T597" s="2">
        <v>20</v>
      </c>
      <c r="U597" s="2" t="s">
        <v>42</v>
      </c>
    </row>
    <row r="598" spans="1:21" x14ac:dyDescent="0.3">
      <c r="A598" s="2" t="s">
        <v>59</v>
      </c>
      <c r="B598" s="2">
        <v>2020</v>
      </c>
      <c r="C598" s="2" t="s">
        <v>39</v>
      </c>
      <c r="D598" s="2" t="s">
        <v>72</v>
      </c>
      <c r="E598" s="2" t="s">
        <v>74</v>
      </c>
      <c r="F598" s="2" t="s">
        <v>75</v>
      </c>
      <c r="G598" s="2" t="s">
        <v>71</v>
      </c>
      <c r="H598" s="2" t="s">
        <v>64</v>
      </c>
      <c r="I598" s="2" t="s">
        <v>76</v>
      </c>
      <c r="J598" s="2">
        <v>853</v>
      </c>
      <c r="K598" s="2">
        <v>1219.79</v>
      </c>
      <c r="M598" s="2">
        <v>2023</v>
      </c>
      <c r="N598" s="2" t="s">
        <v>31</v>
      </c>
      <c r="O598" s="2" t="s">
        <v>21</v>
      </c>
      <c r="P598" s="2" t="s">
        <v>25</v>
      </c>
      <c r="Q598" s="2">
        <v>34</v>
      </c>
      <c r="R598" s="3">
        <v>2288</v>
      </c>
      <c r="S598" s="3">
        <v>5126</v>
      </c>
      <c r="T598" s="2">
        <v>458</v>
      </c>
      <c r="U598" s="2" t="s">
        <v>42</v>
      </c>
    </row>
    <row r="599" spans="1:21" x14ac:dyDescent="0.3">
      <c r="A599" s="2" t="s">
        <v>69</v>
      </c>
      <c r="B599" s="2">
        <v>2020</v>
      </c>
      <c r="C599" s="2" t="s">
        <v>39</v>
      </c>
      <c r="D599" s="2" t="s">
        <v>72</v>
      </c>
      <c r="E599" s="2" t="s">
        <v>74</v>
      </c>
      <c r="F599" s="2" t="s">
        <v>75</v>
      </c>
      <c r="G599" s="2" t="s">
        <v>71</v>
      </c>
      <c r="H599" s="2" t="s">
        <v>64</v>
      </c>
      <c r="I599" s="2" t="s">
        <v>76</v>
      </c>
      <c r="J599" s="2">
        <v>906</v>
      </c>
      <c r="K599" s="2">
        <v>1295.58</v>
      </c>
      <c r="M599" s="2">
        <v>2023</v>
      </c>
      <c r="N599" s="2" t="s">
        <v>31</v>
      </c>
      <c r="O599" s="2" t="s">
        <v>13</v>
      </c>
      <c r="P599" s="2" t="s">
        <v>26</v>
      </c>
      <c r="Q599" s="2">
        <v>7</v>
      </c>
      <c r="R599" s="2">
        <v>200</v>
      </c>
      <c r="S599" s="2">
        <v>224</v>
      </c>
      <c r="T599" s="2">
        <v>40</v>
      </c>
      <c r="U599" s="2" t="s">
        <v>42</v>
      </c>
    </row>
    <row r="600" spans="1:21" x14ac:dyDescent="0.3">
      <c r="A600" s="2" t="s">
        <v>69</v>
      </c>
      <c r="B600" s="2">
        <v>2020</v>
      </c>
      <c r="C600" s="2" t="s">
        <v>39</v>
      </c>
      <c r="D600" s="2" t="s">
        <v>72</v>
      </c>
      <c r="E600" s="2" t="s">
        <v>74</v>
      </c>
      <c r="F600" s="2" t="s">
        <v>75</v>
      </c>
      <c r="G600" s="2" t="s">
        <v>71</v>
      </c>
      <c r="H600" s="2" t="s">
        <v>64</v>
      </c>
      <c r="I600" s="2" t="s">
        <v>76</v>
      </c>
      <c r="J600" s="2">
        <v>859</v>
      </c>
      <c r="K600" s="2">
        <v>526.24</v>
      </c>
      <c r="M600" s="2">
        <v>2023</v>
      </c>
      <c r="N600" s="2" t="s">
        <v>31</v>
      </c>
      <c r="O600" s="2" t="s">
        <v>21</v>
      </c>
      <c r="P600" s="2" t="s">
        <v>28</v>
      </c>
      <c r="Q600" s="2">
        <v>3</v>
      </c>
      <c r="R600" s="3">
        <v>2289</v>
      </c>
      <c r="S600" s="3">
        <v>5127</v>
      </c>
      <c r="T600" s="2">
        <v>458</v>
      </c>
      <c r="U600" s="2" t="s">
        <v>42</v>
      </c>
    </row>
    <row r="601" spans="1:21" x14ac:dyDescent="0.3">
      <c r="A601" s="2" t="s">
        <v>59</v>
      </c>
      <c r="B601" s="2">
        <v>2020</v>
      </c>
      <c r="C601" s="2" t="s">
        <v>39</v>
      </c>
      <c r="D601" s="2" t="s">
        <v>72</v>
      </c>
      <c r="E601" s="2" t="s">
        <v>74</v>
      </c>
      <c r="F601" s="2" t="s">
        <v>75</v>
      </c>
      <c r="G601" s="2" t="s">
        <v>71</v>
      </c>
      <c r="H601" s="2" t="s">
        <v>64</v>
      </c>
      <c r="I601" s="2" t="s">
        <v>76</v>
      </c>
      <c r="J601" s="2">
        <v>165</v>
      </c>
      <c r="K601" s="2">
        <v>526.24</v>
      </c>
      <c r="M601" s="2">
        <v>2023</v>
      </c>
      <c r="N601" s="2" t="s">
        <v>31</v>
      </c>
      <c r="O601" s="2" t="s">
        <v>27</v>
      </c>
      <c r="P601" s="2" t="s">
        <v>27</v>
      </c>
      <c r="Q601" s="2">
        <v>2</v>
      </c>
      <c r="R601" s="3">
        <v>7920</v>
      </c>
      <c r="S601" s="3">
        <v>7392</v>
      </c>
      <c r="T601" s="3">
        <v>1584</v>
      </c>
      <c r="U601" s="2" t="s">
        <v>42</v>
      </c>
    </row>
    <row r="602" spans="1:21" x14ac:dyDescent="0.3">
      <c r="A602" s="2" t="s">
        <v>59</v>
      </c>
      <c r="B602" s="2">
        <v>2020</v>
      </c>
      <c r="C602" s="2" t="s">
        <v>39</v>
      </c>
      <c r="D602" s="2" t="s">
        <v>72</v>
      </c>
      <c r="E602" s="2" t="s">
        <v>74</v>
      </c>
      <c r="F602" s="2" t="s">
        <v>75</v>
      </c>
      <c r="G602" s="2" t="s">
        <v>71</v>
      </c>
      <c r="H602" s="2" t="s">
        <v>64</v>
      </c>
      <c r="I602" s="2" t="s">
        <v>76</v>
      </c>
      <c r="J602" s="2">
        <v>339</v>
      </c>
      <c r="K602" s="2">
        <v>484.77</v>
      </c>
      <c r="M602" s="2">
        <v>2023</v>
      </c>
      <c r="N602" s="2" t="s">
        <v>32</v>
      </c>
      <c r="O602" s="2" t="s">
        <v>10</v>
      </c>
      <c r="P602" s="2" t="s">
        <v>11</v>
      </c>
      <c r="Q602" s="3">
        <v>3566</v>
      </c>
      <c r="R602" s="3">
        <v>4577</v>
      </c>
      <c r="S602" s="3">
        <v>5127</v>
      </c>
      <c r="T602" s="2">
        <v>915</v>
      </c>
      <c r="U602" s="2" t="s">
        <v>42</v>
      </c>
    </row>
    <row r="603" spans="1:21" x14ac:dyDescent="0.3">
      <c r="A603" s="2" t="s">
        <v>68</v>
      </c>
      <c r="B603" s="2">
        <v>2020</v>
      </c>
      <c r="C603" s="2" t="s">
        <v>39</v>
      </c>
      <c r="D603" s="2" t="s">
        <v>72</v>
      </c>
      <c r="E603" s="2" t="s">
        <v>74</v>
      </c>
      <c r="F603" s="2" t="s">
        <v>75</v>
      </c>
      <c r="G603" s="2" t="s">
        <v>71</v>
      </c>
      <c r="H603" s="2" t="s">
        <v>64</v>
      </c>
      <c r="I603" s="2" t="s">
        <v>76</v>
      </c>
      <c r="J603" s="2">
        <v>163</v>
      </c>
      <c r="K603" s="2">
        <v>233.09</v>
      </c>
      <c r="M603" s="2">
        <v>2023</v>
      </c>
      <c r="N603" s="2" t="s">
        <v>32</v>
      </c>
      <c r="O603" s="2" t="s">
        <v>10</v>
      </c>
      <c r="P603" s="2" t="s">
        <v>12</v>
      </c>
      <c r="Q603" s="3">
        <v>2498</v>
      </c>
      <c r="R603" s="3">
        <v>8800</v>
      </c>
      <c r="S603" s="3">
        <v>8960</v>
      </c>
      <c r="T603" s="3">
        <v>1760</v>
      </c>
      <c r="U603" s="2" t="s">
        <v>42</v>
      </c>
    </row>
    <row r="604" spans="1:21" x14ac:dyDescent="0.3">
      <c r="A604" s="2" t="s">
        <v>69</v>
      </c>
      <c r="B604" s="2">
        <v>2020</v>
      </c>
      <c r="C604" s="2" t="s">
        <v>39</v>
      </c>
      <c r="D604" s="2" t="s">
        <v>72</v>
      </c>
      <c r="E604" s="2" t="s">
        <v>74</v>
      </c>
      <c r="F604" s="2" t="s">
        <v>75</v>
      </c>
      <c r="G604" s="2" t="s">
        <v>71</v>
      </c>
      <c r="H604" s="2" t="s">
        <v>64</v>
      </c>
      <c r="I604" s="2" t="s">
        <v>76</v>
      </c>
      <c r="J604" s="2">
        <v>337</v>
      </c>
      <c r="K604" s="2">
        <v>481.91</v>
      </c>
      <c r="M604" s="2">
        <v>2023</v>
      </c>
      <c r="N604" s="2" t="s">
        <v>32</v>
      </c>
      <c r="O604" s="2" t="s">
        <v>13</v>
      </c>
      <c r="P604" s="2" t="s">
        <v>14</v>
      </c>
      <c r="Q604" s="3">
        <v>1245</v>
      </c>
      <c r="R604" s="3">
        <v>5035</v>
      </c>
      <c r="S604" s="3">
        <v>5126</v>
      </c>
      <c r="T604" s="3">
        <v>1007</v>
      </c>
      <c r="U604" s="2" t="s">
        <v>42</v>
      </c>
    </row>
    <row r="605" spans="1:21" x14ac:dyDescent="0.3">
      <c r="A605" s="2" t="s">
        <v>66</v>
      </c>
      <c r="B605" s="2">
        <v>2020</v>
      </c>
      <c r="C605" s="2" t="s">
        <v>39</v>
      </c>
      <c r="D605" s="2" t="s">
        <v>72</v>
      </c>
      <c r="E605" s="2" t="s">
        <v>74</v>
      </c>
      <c r="F605" s="2" t="s">
        <v>75</v>
      </c>
      <c r="G605" s="2" t="s">
        <v>71</v>
      </c>
      <c r="H605" s="2" t="s">
        <v>64</v>
      </c>
      <c r="I605" s="2" t="s">
        <v>76</v>
      </c>
      <c r="J605" s="2">
        <v>828</v>
      </c>
      <c r="K605" s="2">
        <v>1184.04</v>
      </c>
      <c r="M605" s="2">
        <v>2023</v>
      </c>
      <c r="N605" s="2" t="s">
        <v>32</v>
      </c>
      <c r="O605" s="2" t="s">
        <v>15</v>
      </c>
      <c r="P605" s="2" t="s">
        <v>16</v>
      </c>
      <c r="Q605" s="2">
        <v>644</v>
      </c>
      <c r="R605" s="3">
        <v>6318</v>
      </c>
      <c r="S605" s="3">
        <v>6433</v>
      </c>
      <c r="T605" s="3">
        <v>1264</v>
      </c>
      <c r="U605" s="2" t="s">
        <v>42</v>
      </c>
    </row>
    <row r="606" spans="1:21" x14ac:dyDescent="0.3">
      <c r="A606" s="2" t="s">
        <v>66</v>
      </c>
      <c r="B606" s="2">
        <v>2020</v>
      </c>
      <c r="C606" s="2" t="s">
        <v>39</v>
      </c>
      <c r="D606" s="2" t="s">
        <v>72</v>
      </c>
      <c r="E606" s="2" t="s">
        <v>74</v>
      </c>
      <c r="F606" s="2" t="s">
        <v>75</v>
      </c>
      <c r="G606" s="2" t="s">
        <v>71</v>
      </c>
      <c r="H606" s="2" t="s">
        <v>64</v>
      </c>
      <c r="I606" s="2" t="s">
        <v>76</v>
      </c>
      <c r="J606" s="2">
        <v>861</v>
      </c>
      <c r="K606" s="2">
        <v>1231.23</v>
      </c>
      <c r="M606" s="2">
        <v>2023</v>
      </c>
      <c r="N606" s="2" t="s">
        <v>32</v>
      </c>
      <c r="O606" s="2" t="s">
        <v>17</v>
      </c>
      <c r="P606" s="2" t="s">
        <v>18</v>
      </c>
      <c r="Q606" s="2">
        <v>643</v>
      </c>
      <c r="R606" s="3">
        <v>7700</v>
      </c>
      <c r="S606" s="3">
        <v>7840</v>
      </c>
      <c r="T606" s="3">
        <v>1540</v>
      </c>
      <c r="U606" s="2" t="s">
        <v>42</v>
      </c>
    </row>
    <row r="607" spans="1:21" x14ac:dyDescent="0.3">
      <c r="A607" s="2" t="s">
        <v>70</v>
      </c>
      <c r="B607" s="2">
        <v>2020</v>
      </c>
      <c r="C607" s="2" t="s">
        <v>39</v>
      </c>
      <c r="D607" s="2" t="s">
        <v>72</v>
      </c>
      <c r="E607" s="2" t="s">
        <v>74</v>
      </c>
      <c r="F607" s="2" t="s">
        <v>75</v>
      </c>
      <c r="G607" s="2" t="s">
        <v>71</v>
      </c>
      <c r="H607" s="2" t="s">
        <v>64</v>
      </c>
      <c r="I607" s="2" t="s">
        <v>76</v>
      </c>
      <c r="J607" s="2">
        <v>335</v>
      </c>
      <c r="K607" s="2">
        <v>479.05</v>
      </c>
      <c r="M607" s="2">
        <v>2023</v>
      </c>
      <c r="N607" s="2" t="s">
        <v>32</v>
      </c>
      <c r="O607" s="2" t="s">
        <v>15</v>
      </c>
      <c r="P607" s="2" t="s">
        <v>19</v>
      </c>
      <c r="Q607" s="2">
        <v>455</v>
      </c>
      <c r="R607" s="3">
        <v>5036</v>
      </c>
      <c r="S607" s="3">
        <v>5128</v>
      </c>
      <c r="T607" s="3">
        <v>1007</v>
      </c>
      <c r="U607" s="2" t="s">
        <v>42</v>
      </c>
    </row>
    <row r="608" spans="1:21" x14ac:dyDescent="0.3">
      <c r="A608" s="2" t="s">
        <v>59</v>
      </c>
      <c r="B608" s="2">
        <v>2020</v>
      </c>
      <c r="C608" s="2" t="s">
        <v>29</v>
      </c>
      <c r="D608" s="2" t="s">
        <v>72</v>
      </c>
      <c r="E608" s="2" t="s">
        <v>74</v>
      </c>
      <c r="F608" s="2" t="s">
        <v>75</v>
      </c>
      <c r="G608" s="2" t="s">
        <v>71</v>
      </c>
      <c r="H608" s="2" t="s">
        <v>64</v>
      </c>
      <c r="I608" s="2" t="s">
        <v>76</v>
      </c>
      <c r="J608" s="2">
        <v>170</v>
      </c>
      <c r="K608" s="2">
        <v>243.1</v>
      </c>
      <c r="M608" s="2">
        <v>2023</v>
      </c>
      <c r="N608" s="2" t="s">
        <v>32</v>
      </c>
      <c r="O608" s="2" t="s">
        <v>17</v>
      </c>
      <c r="P608" s="2" t="s">
        <v>41</v>
      </c>
      <c r="Q608" s="2">
        <v>345</v>
      </c>
      <c r="R608" s="3">
        <v>7700</v>
      </c>
      <c r="S608" s="3">
        <v>7840</v>
      </c>
      <c r="T608" s="3">
        <v>1540</v>
      </c>
      <c r="U608" s="2" t="s">
        <v>42</v>
      </c>
    </row>
    <row r="609" spans="1:21" x14ac:dyDescent="0.3">
      <c r="A609" s="2" t="s">
        <v>68</v>
      </c>
      <c r="B609" s="2">
        <v>2020</v>
      </c>
      <c r="C609" s="2" t="s">
        <v>29</v>
      </c>
      <c r="D609" s="2" t="s">
        <v>72</v>
      </c>
      <c r="E609" s="2" t="s">
        <v>74</v>
      </c>
      <c r="F609" s="2" t="s">
        <v>75</v>
      </c>
      <c r="G609" s="2" t="s">
        <v>71</v>
      </c>
      <c r="H609" s="2" t="s">
        <v>64</v>
      </c>
      <c r="I609" s="2" t="s">
        <v>76</v>
      </c>
      <c r="J609" s="2">
        <v>218</v>
      </c>
      <c r="K609" s="2">
        <v>311.74</v>
      </c>
      <c r="M609" s="2">
        <v>2023</v>
      </c>
      <c r="N609" s="2" t="s">
        <v>32</v>
      </c>
      <c r="O609" s="2" t="s">
        <v>13</v>
      </c>
      <c r="P609" s="2" t="s">
        <v>20</v>
      </c>
      <c r="Q609" s="2">
        <v>122</v>
      </c>
      <c r="R609" s="2">
        <v>110</v>
      </c>
      <c r="S609" s="2">
        <v>112</v>
      </c>
      <c r="T609" s="2">
        <v>22</v>
      </c>
      <c r="U609" s="2" t="s">
        <v>42</v>
      </c>
    </row>
    <row r="610" spans="1:21" x14ac:dyDescent="0.3">
      <c r="A610" s="2" t="s">
        <v>66</v>
      </c>
      <c r="B610" s="2">
        <v>2020</v>
      </c>
      <c r="C610" s="2" t="s">
        <v>29</v>
      </c>
      <c r="D610" s="2" t="s">
        <v>72</v>
      </c>
      <c r="E610" s="2" t="s">
        <v>74</v>
      </c>
      <c r="F610" s="2" t="s">
        <v>75</v>
      </c>
      <c r="G610" s="2" t="s">
        <v>71</v>
      </c>
      <c r="H610" s="2" t="s">
        <v>64</v>
      </c>
      <c r="I610" s="2" t="s">
        <v>76</v>
      </c>
      <c r="J610" s="2">
        <v>146</v>
      </c>
      <c r="K610" s="2">
        <v>208.78</v>
      </c>
      <c r="M610" s="2">
        <v>2023</v>
      </c>
      <c r="N610" s="2" t="s">
        <v>32</v>
      </c>
      <c r="O610" s="2" t="s">
        <v>21</v>
      </c>
      <c r="P610" s="2" t="s">
        <v>22</v>
      </c>
      <c r="Q610" s="2">
        <v>78</v>
      </c>
      <c r="R610" s="3">
        <v>2517</v>
      </c>
      <c r="S610" s="3">
        <v>5126</v>
      </c>
      <c r="T610" s="2">
        <v>503</v>
      </c>
      <c r="U610" s="2" t="s">
        <v>42</v>
      </c>
    </row>
    <row r="611" spans="1:21" x14ac:dyDescent="0.3">
      <c r="A611" s="2" t="s">
        <v>68</v>
      </c>
      <c r="B611" s="2">
        <v>2020</v>
      </c>
      <c r="C611" s="2" t="s">
        <v>29</v>
      </c>
      <c r="D611" s="2" t="s">
        <v>72</v>
      </c>
      <c r="E611" s="2" t="s">
        <v>74</v>
      </c>
      <c r="F611" s="2" t="s">
        <v>75</v>
      </c>
      <c r="G611" s="2" t="s">
        <v>71</v>
      </c>
      <c r="H611" s="2" t="s">
        <v>64</v>
      </c>
      <c r="I611" s="2" t="s">
        <v>76</v>
      </c>
      <c r="J611" s="2">
        <v>172</v>
      </c>
      <c r="K611" s="2">
        <v>245.96</v>
      </c>
      <c r="M611" s="2">
        <v>2023</v>
      </c>
      <c r="N611" s="2" t="s">
        <v>32</v>
      </c>
      <c r="O611" s="2" t="s">
        <v>21</v>
      </c>
      <c r="P611" s="2" t="s">
        <v>23</v>
      </c>
      <c r="Q611" s="2">
        <v>76</v>
      </c>
      <c r="R611" s="3">
        <v>2288</v>
      </c>
      <c r="S611" s="3">
        <v>5126</v>
      </c>
      <c r="T611" s="2">
        <v>458</v>
      </c>
      <c r="U611" s="2" t="s">
        <v>42</v>
      </c>
    </row>
    <row r="612" spans="1:21" x14ac:dyDescent="0.3">
      <c r="A612" s="2" t="s">
        <v>69</v>
      </c>
      <c r="B612" s="2">
        <v>2020</v>
      </c>
      <c r="C612" s="2" t="s">
        <v>29</v>
      </c>
      <c r="D612" s="2" t="s">
        <v>72</v>
      </c>
      <c r="E612" s="2" t="s">
        <v>74</v>
      </c>
      <c r="F612" s="2" t="s">
        <v>75</v>
      </c>
      <c r="G612" s="2" t="s">
        <v>71</v>
      </c>
      <c r="H612" s="2" t="s">
        <v>64</v>
      </c>
      <c r="I612" s="2" t="s">
        <v>76</v>
      </c>
      <c r="J612" s="2">
        <v>220</v>
      </c>
      <c r="K612" s="2">
        <v>314.60000000000002</v>
      </c>
      <c r="M612" s="2">
        <v>2023</v>
      </c>
      <c r="N612" s="2" t="s">
        <v>32</v>
      </c>
      <c r="O612" s="2" t="s">
        <v>21</v>
      </c>
      <c r="P612" s="2" t="s">
        <v>24</v>
      </c>
      <c r="Q612" s="2">
        <v>46</v>
      </c>
      <c r="R612" s="2">
        <v>100</v>
      </c>
      <c r="S612" s="2">
        <v>224</v>
      </c>
      <c r="T612" s="2">
        <v>20</v>
      </c>
      <c r="U612" s="2" t="s">
        <v>42</v>
      </c>
    </row>
    <row r="613" spans="1:21" x14ac:dyDescent="0.3">
      <c r="A613" s="2" t="s">
        <v>59</v>
      </c>
      <c r="B613" s="2">
        <v>2020</v>
      </c>
      <c r="C613" s="2" t="s">
        <v>29</v>
      </c>
      <c r="D613" s="2" t="s">
        <v>72</v>
      </c>
      <c r="E613" s="2" t="s">
        <v>74</v>
      </c>
      <c r="F613" s="2" t="s">
        <v>75</v>
      </c>
      <c r="G613" s="2" t="s">
        <v>71</v>
      </c>
      <c r="H613" s="2" t="s">
        <v>64</v>
      </c>
      <c r="I613" s="2" t="s">
        <v>76</v>
      </c>
      <c r="J613" s="2">
        <v>142</v>
      </c>
      <c r="K613" s="2">
        <v>203.06</v>
      </c>
      <c r="M613" s="2">
        <v>2023</v>
      </c>
      <c r="N613" s="2" t="s">
        <v>32</v>
      </c>
      <c r="O613" s="2" t="s">
        <v>21</v>
      </c>
      <c r="P613" s="2" t="s">
        <v>25</v>
      </c>
      <c r="Q613" s="2">
        <v>34</v>
      </c>
      <c r="R613" s="3">
        <v>2288</v>
      </c>
      <c r="S613" s="3">
        <v>5126</v>
      </c>
      <c r="T613" s="2">
        <v>458</v>
      </c>
      <c r="U613" s="2" t="s">
        <v>40</v>
      </c>
    </row>
    <row r="614" spans="1:21" x14ac:dyDescent="0.3">
      <c r="A614" s="2" t="s">
        <v>59</v>
      </c>
      <c r="B614" s="2">
        <v>2020</v>
      </c>
      <c r="C614" s="2" t="s">
        <v>29</v>
      </c>
      <c r="D614" s="2" t="s">
        <v>72</v>
      </c>
      <c r="E614" s="2" t="s">
        <v>74</v>
      </c>
      <c r="F614" s="2" t="s">
        <v>75</v>
      </c>
      <c r="G614" s="2" t="s">
        <v>71</v>
      </c>
      <c r="H614" s="2" t="s">
        <v>64</v>
      </c>
      <c r="I614" s="2" t="s">
        <v>76</v>
      </c>
      <c r="J614" s="2">
        <v>844</v>
      </c>
      <c r="K614" s="2">
        <v>1206.92</v>
      </c>
      <c r="M614" s="2">
        <v>2023</v>
      </c>
      <c r="N614" s="2" t="s">
        <v>32</v>
      </c>
      <c r="O614" s="2" t="s">
        <v>13</v>
      </c>
      <c r="P614" s="2" t="s">
        <v>26</v>
      </c>
      <c r="Q614" s="2">
        <v>7</v>
      </c>
      <c r="R614" s="2">
        <v>200</v>
      </c>
      <c r="S614" s="2">
        <v>224</v>
      </c>
      <c r="T614" s="2">
        <v>40</v>
      </c>
      <c r="U614" s="2" t="s">
        <v>40</v>
      </c>
    </row>
    <row r="615" spans="1:21" x14ac:dyDescent="0.3">
      <c r="A615" s="2" t="s">
        <v>59</v>
      </c>
      <c r="B615" s="2">
        <v>2020</v>
      </c>
      <c r="C615" s="2" t="s">
        <v>29</v>
      </c>
      <c r="D615" s="2" t="s">
        <v>72</v>
      </c>
      <c r="E615" s="2" t="s">
        <v>74</v>
      </c>
      <c r="F615" s="2" t="s">
        <v>75</v>
      </c>
      <c r="G615" s="2" t="s">
        <v>71</v>
      </c>
      <c r="H615" s="2" t="s">
        <v>64</v>
      </c>
      <c r="I615" s="2" t="s">
        <v>76</v>
      </c>
      <c r="J615" s="2">
        <v>897</v>
      </c>
      <c r="K615" s="2">
        <v>1282.71</v>
      </c>
      <c r="M615" s="2">
        <v>2023</v>
      </c>
      <c r="N615" s="2" t="s">
        <v>32</v>
      </c>
      <c r="O615" s="2" t="s">
        <v>21</v>
      </c>
      <c r="P615" s="2" t="s">
        <v>28</v>
      </c>
      <c r="Q615" s="2">
        <v>3</v>
      </c>
      <c r="R615" s="3">
        <v>3300</v>
      </c>
      <c r="S615" s="3">
        <v>5127</v>
      </c>
      <c r="T615" s="2">
        <v>660</v>
      </c>
      <c r="U615" s="2" t="s">
        <v>40</v>
      </c>
    </row>
    <row r="616" spans="1:21" x14ac:dyDescent="0.3">
      <c r="A616" s="2" t="s">
        <v>59</v>
      </c>
      <c r="B616" s="2">
        <v>2020</v>
      </c>
      <c r="C616" s="2" t="s">
        <v>29</v>
      </c>
      <c r="D616" s="2" t="s">
        <v>72</v>
      </c>
      <c r="E616" s="2" t="s">
        <v>74</v>
      </c>
      <c r="F616" s="2" t="s">
        <v>75</v>
      </c>
      <c r="G616" s="2" t="s">
        <v>71</v>
      </c>
      <c r="H616" s="2" t="s">
        <v>64</v>
      </c>
      <c r="I616" s="2" t="s">
        <v>76</v>
      </c>
      <c r="J616" s="2">
        <v>850</v>
      </c>
      <c r="K616" s="2">
        <v>526.24</v>
      </c>
      <c r="M616" s="2">
        <v>2023</v>
      </c>
      <c r="N616" s="2" t="s">
        <v>32</v>
      </c>
      <c r="O616" s="2" t="s">
        <v>27</v>
      </c>
      <c r="P616" s="2" t="s">
        <v>27</v>
      </c>
      <c r="Q616" s="2">
        <v>2</v>
      </c>
      <c r="R616" s="3">
        <v>4577</v>
      </c>
      <c r="S616" s="3">
        <v>7392</v>
      </c>
      <c r="T616" s="2">
        <v>915</v>
      </c>
      <c r="U616" s="2" t="s">
        <v>40</v>
      </c>
    </row>
    <row r="617" spans="1:21" x14ac:dyDescent="0.3">
      <c r="A617" s="2" t="s">
        <v>66</v>
      </c>
      <c r="B617" s="2">
        <v>2020</v>
      </c>
      <c r="C617" s="2" t="s">
        <v>29</v>
      </c>
      <c r="D617" s="2" t="s">
        <v>72</v>
      </c>
      <c r="E617" s="2" t="s">
        <v>74</v>
      </c>
      <c r="F617" s="2" t="s">
        <v>75</v>
      </c>
      <c r="G617" s="2" t="s">
        <v>71</v>
      </c>
      <c r="H617" s="2" t="s">
        <v>64</v>
      </c>
      <c r="I617" s="2" t="s">
        <v>76</v>
      </c>
      <c r="J617" s="2">
        <v>883</v>
      </c>
      <c r="K617" s="2">
        <v>526.24</v>
      </c>
      <c r="M617" s="2">
        <v>2023</v>
      </c>
      <c r="N617" s="2" t="s">
        <v>33</v>
      </c>
      <c r="O617" s="2" t="s">
        <v>10</v>
      </c>
      <c r="P617" s="2" t="s">
        <v>11</v>
      </c>
      <c r="Q617" s="3">
        <v>3566</v>
      </c>
      <c r="R617" s="3">
        <v>4577</v>
      </c>
      <c r="S617" s="3">
        <v>5127</v>
      </c>
      <c r="T617" s="2">
        <v>915</v>
      </c>
      <c r="U617" s="2" t="s">
        <v>40</v>
      </c>
    </row>
    <row r="618" spans="1:21" x14ac:dyDescent="0.3">
      <c r="A618" s="2" t="s">
        <v>59</v>
      </c>
      <c r="B618" s="2">
        <v>2020</v>
      </c>
      <c r="C618" s="2" t="s">
        <v>29</v>
      </c>
      <c r="D618" s="2" t="s">
        <v>72</v>
      </c>
      <c r="E618" s="2" t="s">
        <v>74</v>
      </c>
      <c r="F618" s="2" t="s">
        <v>75</v>
      </c>
      <c r="G618" s="2" t="s">
        <v>71</v>
      </c>
      <c r="H618" s="2" t="s">
        <v>64</v>
      </c>
      <c r="I618" s="2" t="s">
        <v>76</v>
      </c>
      <c r="J618" s="2">
        <v>169</v>
      </c>
      <c r="K618" s="2">
        <v>241.67</v>
      </c>
      <c r="M618" s="2">
        <v>2023</v>
      </c>
      <c r="N618" s="2" t="s">
        <v>33</v>
      </c>
      <c r="O618" s="2" t="s">
        <v>10</v>
      </c>
      <c r="P618" s="2" t="s">
        <v>12</v>
      </c>
      <c r="Q618" s="3">
        <v>2498</v>
      </c>
      <c r="R618" s="3">
        <v>8000</v>
      </c>
      <c r="S618" s="3">
        <v>8960</v>
      </c>
      <c r="T618" s="3">
        <v>1600</v>
      </c>
      <c r="U618" s="2" t="s">
        <v>40</v>
      </c>
    </row>
    <row r="619" spans="1:21" x14ac:dyDescent="0.3">
      <c r="A619" s="2" t="s">
        <v>66</v>
      </c>
      <c r="B619" s="2">
        <v>2020</v>
      </c>
      <c r="C619" s="2" t="s">
        <v>29</v>
      </c>
      <c r="D619" s="2" t="s">
        <v>72</v>
      </c>
      <c r="E619" s="2" t="s">
        <v>74</v>
      </c>
      <c r="F619" s="2" t="s">
        <v>75</v>
      </c>
      <c r="G619" s="2" t="s">
        <v>71</v>
      </c>
      <c r="H619" s="2" t="s">
        <v>64</v>
      </c>
      <c r="I619" s="2" t="s">
        <v>76</v>
      </c>
      <c r="J619" s="2">
        <v>217</v>
      </c>
      <c r="K619" s="2">
        <v>310.31</v>
      </c>
      <c r="M619" s="2">
        <v>2023</v>
      </c>
      <c r="N619" s="2" t="s">
        <v>33</v>
      </c>
      <c r="O619" s="2" t="s">
        <v>13</v>
      </c>
      <c r="P619" s="2" t="s">
        <v>14</v>
      </c>
      <c r="Q619" s="3">
        <v>1245</v>
      </c>
      <c r="R619" s="3">
        <v>4577</v>
      </c>
      <c r="S619" s="3">
        <v>5126</v>
      </c>
      <c r="T619" s="2">
        <v>915</v>
      </c>
      <c r="U619" s="2" t="s">
        <v>40</v>
      </c>
    </row>
    <row r="620" spans="1:21" x14ac:dyDescent="0.3">
      <c r="A620" s="2" t="s">
        <v>68</v>
      </c>
      <c r="B620" s="2">
        <v>2020</v>
      </c>
      <c r="C620" s="2" t="s">
        <v>29</v>
      </c>
      <c r="D620" s="2" t="s">
        <v>72</v>
      </c>
      <c r="E620" s="2" t="s">
        <v>74</v>
      </c>
      <c r="F620" s="2" t="s">
        <v>75</v>
      </c>
      <c r="G620" s="2" t="s">
        <v>71</v>
      </c>
      <c r="H620" s="2" t="s">
        <v>64</v>
      </c>
      <c r="I620" s="2" t="s">
        <v>76</v>
      </c>
      <c r="J620" s="2">
        <v>145</v>
      </c>
      <c r="K620" s="2">
        <v>207.35</v>
      </c>
      <c r="M620" s="2">
        <v>2023</v>
      </c>
      <c r="N620" s="2" t="s">
        <v>33</v>
      </c>
      <c r="O620" s="2" t="s">
        <v>15</v>
      </c>
      <c r="P620" s="2" t="s">
        <v>16</v>
      </c>
      <c r="Q620" s="2">
        <v>644</v>
      </c>
      <c r="R620" s="3">
        <v>10000</v>
      </c>
      <c r="S620" s="3">
        <v>6433</v>
      </c>
      <c r="T620" s="3">
        <v>2000</v>
      </c>
      <c r="U620" s="2" t="s">
        <v>40</v>
      </c>
    </row>
    <row r="621" spans="1:21" x14ac:dyDescent="0.3">
      <c r="A621" s="2" t="s">
        <v>66</v>
      </c>
      <c r="B621" s="2">
        <v>2020</v>
      </c>
      <c r="C621" s="2" t="s">
        <v>29</v>
      </c>
      <c r="D621" s="2" t="s">
        <v>72</v>
      </c>
      <c r="E621" s="2" t="s">
        <v>74</v>
      </c>
      <c r="F621" s="2" t="s">
        <v>75</v>
      </c>
      <c r="G621" s="2" t="s">
        <v>71</v>
      </c>
      <c r="H621" s="2" t="s">
        <v>64</v>
      </c>
      <c r="I621" s="2" t="s">
        <v>76</v>
      </c>
      <c r="J621" s="2">
        <v>819</v>
      </c>
      <c r="K621" s="2">
        <v>1171.17</v>
      </c>
      <c r="M621" s="2">
        <v>2023</v>
      </c>
      <c r="N621" s="2" t="s">
        <v>33</v>
      </c>
      <c r="O621" s="2" t="s">
        <v>17</v>
      </c>
      <c r="P621" s="2" t="s">
        <v>18</v>
      </c>
      <c r="Q621" s="2">
        <v>643</v>
      </c>
      <c r="R621" s="3">
        <v>7000</v>
      </c>
      <c r="S621" s="3">
        <v>7840</v>
      </c>
      <c r="T621" s="3">
        <v>1400</v>
      </c>
      <c r="U621" s="2" t="s">
        <v>40</v>
      </c>
    </row>
    <row r="622" spans="1:21" x14ac:dyDescent="0.3">
      <c r="A622" s="2" t="s">
        <v>59</v>
      </c>
      <c r="B622" s="2">
        <v>2020</v>
      </c>
      <c r="C622" s="2" t="s">
        <v>29</v>
      </c>
      <c r="D622" s="2" t="s">
        <v>72</v>
      </c>
      <c r="E622" s="2" t="s">
        <v>74</v>
      </c>
      <c r="F622" s="2" t="s">
        <v>75</v>
      </c>
      <c r="G622" s="2" t="s">
        <v>71</v>
      </c>
      <c r="H622" s="2" t="s">
        <v>64</v>
      </c>
      <c r="I622" s="2" t="s">
        <v>76</v>
      </c>
      <c r="J622" s="2">
        <v>143</v>
      </c>
      <c r="K622" s="2">
        <v>204.49</v>
      </c>
      <c r="M622" s="2">
        <v>2023</v>
      </c>
      <c r="N622" s="2" t="s">
        <v>33</v>
      </c>
      <c r="O622" s="2" t="s">
        <v>15</v>
      </c>
      <c r="P622" s="2" t="s">
        <v>19</v>
      </c>
      <c r="Q622" s="2">
        <v>455</v>
      </c>
      <c r="R622" s="3">
        <v>8000</v>
      </c>
      <c r="S622" s="3">
        <v>5128</v>
      </c>
      <c r="T622" s="3">
        <v>1600</v>
      </c>
      <c r="U622" s="2" t="s">
        <v>40</v>
      </c>
    </row>
    <row r="623" spans="1:21" x14ac:dyDescent="0.3">
      <c r="A623" s="2" t="s">
        <v>70</v>
      </c>
      <c r="B623" s="2">
        <v>2020</v>
      </c>
      <c r="C623" s="2" t="s">
        <v>9</v>
      </c>
      <c r="D623" s="2" t="s">
        <v>72</v>
      </c>
      <c r="E623" s="2" t="s">
        <v>74</v>
      </c>
      <c r="F623" s="2" t="s">
        <v>75</v>
      </c>
      <c r="G623" s="2" t="s">
        <v>71</v>
      </c>
      <c r="H623" s="2" t="s">
        <v>64</v>
      </c>
      <c r="I623" s="2" t="s">
        <v>76</v>
      </c>
      <c r="J623" s="2">
        <v>176</v>
      </c>
      <c r="K623" s="2">
        <v>251.68</v>
      </c>
      <c r="M623" s="2">
        <v>2023</v>
      </c>
      <c r="N623" s="2" t="s">
        <v>33</v>
      </c>
      <c r="O623" s="2" t="s">
        <v>17</v>
      </c>
      <c r="P623" s="2" t="s">
        <v>41</v>
      </c>
      <c r="Q623" s="2">
        <v>345</v>
      </c>
      <c r="R623" s="3">
        <v>7000</v>
      </c>
      <c r="S623" s="3">
        <v>7840</v>
      </c>
      <c r="T623" s="3">
        <v>1400</v>
      </c>
      <c r="U623" s="2" t="s">
        <v>40</v>
      </c>
    </row>
    <row r="624" spans="1:21" x14ac:dyDescent="0.3">
      <c r="A624" s="2" t="s">
        <v>68</v>
      </c>
      <c r="B624" s="2">
        <v>2020</v>
      </c>
      <c r="C624" s="2" t="s">
        <v>9</v>
      </c>
      <c r="D624" s="2" t="s">
        <v>72</v>
      </c>
      <c r="E624" s="2" t="s">
        <v>74</v>
      </c>
      <c r="F624" s="2" t="s">
        <v>75</v>
      </c>
      <c r="G624" s="2" t="s">
        <v>71</v>
      </c>
      <c r="H624" s="2" t="s">
        <v>64</v>
      </c>
      <c r="I624" s="2" t="s">
        <v>76</v>
      </c>
      <c r="J624" s="2">
        <v>224</v>
      </c>
      <c r="K624" s="2">
        <v>320.32</v>
      </c>
      <c r="M624" s="2">
        <v>2023</v>
      </c>
      <c r="N624" s="2" t="s">
        <v>33</v>
      </c>
      <c r="O624" s="2" t="s">
        <v>13</v>
      </c>
      <c r="P624" s="2" t="s">
        <v>20</v>
      </c>
      <c r="Q624" s="2">
        <v>122</v>
      </c>
      <c r="R624" s="2">
        <v>100</v>
      </c>
      <c r="S624" s="2">
        <v>112</v>
      </c>
      <c r="T624" s="2">
        <v>20</v>
      </c>
      <c r="U624" s="2" t="s">
        <v>40</v>
      </c>
    </row>
    <row r="625" spans="1:21" x14ac:dyDescent="0.3">
      <c r="A625" s="2" t="s">
        <v>66</v>
      </c>
      <c r="B625" s="2">
        <v>2020</v>
      </c>
      <c r="C625" s="2" t="s">
        <v>9</v>
      </c>
      <c r="D625" s="2" t="s">
        <v>72</v>
      </c>
      <c r="E625" s="2" t="s">
        <v>74</v>
      </c>
      <c r="F625" s="2" t="s">
        <v>75</v>
      </c>
      <c r="G625" s="2" t="s">
        <v>71</v>
      </c>
      <c r="H625" s="2" t="s">
        <v>64</v>
      </c>
      <c r="I625" s="2" t="s">
        <v>76</v>
      </c>
      <c r="J625" s="2">
        <v>178</v>
      </c>
      <c r="K625" s="2">
        <v>254.54</v>
      </c>
      <c r="M625" s="2">
        <v>2023</v>
      </c>
      <c r="N625" s="2" t="s">
        <v>33</v>
      </c>
      <c r="O625" s="2" t="s">
        <v>21</v>
      </c>
      <c r="P625" s="2" t="s">
        <v>22</v>
      </c>
      <c r="Q625" s="2">
        <v>78</v>
      </c>
      <c r="R625" s="3">
        <v>2289</v>
      </c>
      <c r="S625" s="3">
        <v>5126</v>
      </c>
      <c r="T625" s="2">
        <v>458</v>
      </c>
      <c r="U625" s="2" t="s">
        <v>40</v>
      </c>
    </row>
    <row r="626" spans="1:21" x14ac:dyDescent="0.3">
      <c r="A626" s="2" t="s">
        <v>59</v>
      </c>
      <c r="B626" s="2">
        <v>2020</v>
      </c>
      <c r="C626" s="2" t="s">
        <v>9</v>
      </c>
      <c r="D626" s="2" t="s">
        <v>72</v>
      </c>
      <c r="E626" s="2" t="s">
        <v>74</v>
      </c>
      <c r="F626" s="2" t="s">
        <v>75</v>
      </c>
      <c r="G626" s="2" t="s">
        <v>71</v>
      </c>
      <c r="H626" s="2" t="s">
        <v>64</v>
      </c>
      <c r="I626" s="2" t="s">
        <v>76</v>
      </c>
      <c r="J626" s="2">
        <v>148</v>
      </c>
      <c r="K626" s="2">
        <v>211.64</v>
      </c>
      <c r="M626" s="2">
        <v>2023</v>
      </c>
      <c r="N626" s="2" t="s">
        <v>33</v>
      </c>
      <c r="O626" s="2" t="s">
        <v>21</v>
      </c>
      <c r="P626" s="2" t="s">
        <v>23</v>
      </c>
      <c r="Q626" s="2">
        <v>76</v>
      </c>
      <c r="R626" s="3">
        <v>2288</v>
      </c>
      <c r="S626" s="3">
        <v>5126</v>
      </c>
      <c r="T626" s="2">
        <v>458</v>
      </c>
      <c r="U626" s="2" t="s">
        <v>40</v>
      </c>
    </row>
    <row r="627" spans="1:21" x14ac:dyDescent="0.3">
      <c r="A627" s="2" t="s">
        <v>66</v>
      </c>
      <c r="B627" s="2">
        <v>2020</v>
      </c>
      <c r="C627" s="2" t="s">
        <v>9</v>
      </c>
      <c r="D627" s="2" t="s">
        <v>72</v>
      </c>
      <c r="E627" s="2" t="s">
        <v>74</v>
      </c>
      <c r="F627" s="2" t="s">
        <v>75</v>
      </c>
      <c r="G627" s="2" t="s">
        <v>71</v>
      </c>
      <c r="H627" s="2" t="s">
        <v>64</v>
      </c>
      <c r="I627" s="2" t="s">
        <v>76</v>
      </c>
      <c r="J627" s="2">
        <v>810</v>
      </c>
      <c r="K627" s="2">
        <v>1158.3</v>
      </c>
      <c r="M627" s="2">
        <v>2023</v>
      </c>
      <c r="N627" s="2" t="s">
        <v>33</v>
      </c>
      <c r="O627" s="2" t="s">
        <v>21</v>
      </c>
      <c r="P627" s="2" t="s">
        <v>24</v>
      </c>
      <c r="Q627" s="2">
        <v>46</v>
      </c>
      <c r="R627" s="2">
        <v>100</v>
      </c>
      <c r="S627" s="2">
        <v>224</v>
      </c>
      <c r="T627" s="2">
        <v>20</v>
      </c>
      <c r="U627" s="2" t="s">
        <v>40</v>
      </c>
    </row>
    <row r="628" spans="1:21" x14ac:dyDescent="0.3">
      <c r="A628" s="2" t="s">
        <v>68</v>
      </c>
      <c r="B628" s="2">
        <v>2020</v>
      </c>
      <c r="C628" s="2" t="s">
        <v>9</v>
      </c>
      <c r="D628" s="2" t="s">
        <v>72</v>
      </c>
      <c r="E628" s="2" t="s">
        <v>74</v>
      </c>
      <c r="F628" s="2" t="s">
        <v>75</v>
      </c>
      <c r="G628" s="2" t="s">
        <v>71</v>
      </c>
      <c r="H628" s="2" t="s">
        <v>64</v>
      </c>
      <c r="I628" s="2" t="s">
        <v>76</v>
      </c>
      <c r="J628" s="2">
        <v>843</v>
      </c>
      <c r="K628" s="2">
        <v>1205.49</v>
      </c>
      <c r="M628" s="2">
        <v>2023</v>
      </c>
      <c r="N628" s="2" t="s">
        <v>33</v>
      </c>
      <c r="O628" s="2" t="s">
        <v>21</v>
      </c>
      <c r="P628" s="2" t="s">
        <v>25</v>
      </c>
      <c r="Q628" s="2">
        <v>34</v>
      </c>
      <c r="R628" s="3">
        <v>2288</v>
      </c>
      <c r="S628" s="3">
        <v>5126</v>
      </c>
      <c r="T628" s="2">
        <v>458</v>
      </c>
      <c r="U628" s="2" t="s">
        <v>40</v>
      </c>
    </row>
    <row r="629" spans="1:21" x14ac:dyDescent="0.3">
      <c r="A629" s="2" t="s">
        <v>68</v>
      </c>
      <c r="B629" s="2">
        <v>2020</v>
      </c>
      <c r="C629" s="2" t="s">
        <v>9</v>
      </c>
      <c r="D629" s="2" t="s">
        <v>72</v>
      </c>
      <c r="E629" s="2" t="s">
        <v>74</v>
      </c>
      <c r="F629" s="2" t="s">
        <v>75</v>
      </c>
      <c r="G629" s="2" t="s">
        <v>71</v>
      </c>
      <c r="H629" s="2" t="s">
        <v>64</v>
      </c>
      <c r="I629" s="2" t="s">
        <v>76</v>
      </c>
      <c r="J629" s="2">
        <v>896</v>
      </c>
      <c r="K629" s="2">
        <v>1281.28</v>
      </c>
      <c r="M629" s="2">
        <v>2023</v>
      </c>
      <c r="N629" s="2" t="s">
        <v>33</v>
      </c>
      <c r="O629" s="2" t="s">
        <v>13</v>
      </c>
      <c r="P629" s="2" t="s">
        <v>26</v>
      </c>
      <c r="Q629" s="2">
        <v>7</v>
      </c>
      <c r="R629" s="2">
        <v>200</v>
      </c>
      <c r="S629" s="2">
        <v>224</v>
      </c>
      <c r="T629" s="2">
        <v>40</v>
      </c>
      <c r="U629" s="2" t="s">
        <v>40</v>
      </c>
    </row>
    <row r="630" spans="1:21" x14ac:dyDescent="0.3">
      <c r="A630" s="2" t="s">
        <v>59</v>
      </c>
      <c r="B630" s="2">
        <v>2020</v>
      </c>
      <c r="C630" s="2" t="s">
        <v>9</v>
      </c>
      <c r="D630" s="2" t="s">
        <v>72</v>
      </c>
      <c r="E630" s="2" t="s">
        <v>74</v>
      </c>
      <c r="F630" s="2" t="s">
        <v>62</v>
      </c>
      <c r="G630" s="2" t="s">
        <v>71</v>
      </c>
      <c r="H630" s="2" t="s">
        <v>64</v>
      </c>
      <c r="I630" s="2" t="s">
        <v>65</v>
      </c>
      <c r="J630" s="2">
        <v>818</v>
      </c>
      <c r="K630" s="2">
        <v>526.24</v>
      </c>
      <c r="M630" s="2">
        <v>2023</v>
      </c>
      <c r="N630" s="2" t="s">
        <v>33</v>
      </c>
      <c r="O630" s="2" t="s">
        <v>27</v>
      </c>
      <c r="P630" s="2" t="s">
        <v>27</v>
      </c>
      <c r="Q630" s="2">
        <v>3</v>
      </c>
      <c r="R630" s="3">
        <v>4577</v>
      </c>
      <c r="S630" s="3">
        <v>7392</v>
      </c>
      <c r="T630" s="2">
        <v>915</v>
      </c>
      <c r="U630" s="2" t="s">
        <v>42</v>
      </c>
    </row>
    <row r="631" spans="1:21" x14ac:dyDescent="0.3">
      <c r="A631" s="2" t="s">
        <v>68</v>
      </c>
      <c r="B631" s="2">
        <v>2020</v>
      </c>
      <c r="C631" s="2" t="s">
        <v>9</v>
      </c>
      <c r="D631" s="2" t="s">
        <v>72</v>
      </c>
      <c r="E631" s="2" t="s">
        <v>74</v>
      </c>
      <c r="F631" s="2" t="s">
        <v>75</v>
      </c>
      <c r="G631" s="2" t="s">
        <v>71</v>
      </c>
      <c r="H631" s="2" t="s">
        <v>64</v>
      </c>
      <c r="I631" s="2" t="s">
        <v>76</v>
      </c>
      <c r="J631" s="2">
        <v>849</v>
      </c>
      <c r="K631" s="2">
        <v>526.24</v>
      </c>
      <c r="M631" s="2">
        <v>2023</v>
      </c>
      <c r="N631" s="2" t="s">
        <v>33</v>
      </c>
      <c r="O631" s="2" t="s">
        <v>21</v>
      </c>
      <c r="P631" s="2" t="s">
        <v>28</v>
      </c>
      <c r="Q631" s="2">
        <v>3</v>
      </c>
      <c r="R631" s="3">
        <v>2289</v>
      </c>
      <c r="S631" s="3">
        <v>5127</v>
      </c>
      <c r="T631" s="2">
        <v>458</v>
      </c>
      <c r="U631" s="2" t="s">
        <v>42</v>
      </c>
    </row>
    <row r="632" spans="1:21" x14ac:dyDescent="0.3">
      <c r="A632" s="2" t="s">
        <v>59</v>
      </c>
      <c r="B632" s="2">
        <v>2020</v>
      </c>
      <c r="C632" s="2" t="s">
        <v>9</v>
      </c>
      <c r="D632" s="2" t="s">
        <v>72</v>
      </c>
      <c r="E632" s="2" t="s">
        <v>74</v>
      </c>
      <c r="F632" s="2" t="s">
        <v>75</v>
      </c>
      <c r="G632" s="2" t="s">
        <v>71</v>
      </c>
      <c r="H632" s="2" t="s">
        <v>64</v>
      </c>
      <c r="I632" s="2" t="s">
        <v>76</v>
      </c>
      <c r="J632" s="2">
        <v>882</v>
      </c>
      <c r="K632" s="2">
        <v>526.24</v>
      </c>
      <c r="M632" s="2">
        <v>2023</v>
      </c>
      <c r="N632" s="2" t="s">
        <v>34</v>
      </c>
      <c r="O632" s="2" t="s">
        <v>10</v>
      </c>
      <c r="P632" s="2" t="s">
        <v>11</v>
      </c>
      <c r="Q632" s="3">
        <v>3566</v>
      </c>
      <c r="R632" s="3">
        <v>4577</v>
      </c>
      <c r="S632" s="3">
        <v>5127</v>
      </c>
      <c r="T632" s="2">
        <v>915</v>
      </c>
      <c r="U632" s="2" t="s">
        <v>42</v>
      </c>
    </row>
    <row r="633" spans="1:21" x14ac:dyDescent="0.3">
      <c r="A633" s="2" t="s">
        <v>66</v>
      </c>
      <c r="B633" s="2">
        <v>2020</v>
      </c>
      <c r="C633" s="2" t="s">
        <v>9</v>
      </c>
      <c r="D633" s="2" t="s">
        <v>72</v>
      </c>
      <c r="E633" s="2" t="s">
        <v>74</v>
      </c>
      <c r="F633" s="2" t="s">
        <v>75</v>
      </c>
      <c r="G633" s="2" t="s">
        <v>71</v>
      </c>
      <c r="H633" s="2" t="s">
        <v>64</v>
      </c>
      <c r="I633" s="2" t="s">
        <v>76</v>
      </c>
      <c r="J633" s="2">
        <v>147</v>
      </c>
      <c r="K633" s="2">
        <v>210.21</v>
      </c>
      <c r="M633" s="2">
        <v>2023</v>
      </c>
      <c r="N633" s="2" t="s">
        <v>34</v>
      </c>
      <c r="O633" s="2" t="s">
        <v>10</v>
      </c>
      <c r="P633" s="2" t="s">
        <v>12</v>
      </c>
      <c r="Q633" s="3">
        <v>2498</v>
      </c>
      <c r="R633" s="3">
        <v>8000</v>
      </c>
      <c r="S633" s="3">
        <v>8960</v>
      </c>
      <c r="T633" s="3">
        <v>1600</v>
      </c>
      <c r="U633" s="2" t="s">
        <v>42</v>
      </c>
    </row>
    <row r="634" spans="1:21" x14ac:dyDescent="0.3">
      <c r="A634" s="2" t="s">
        <v>59</v>
      </c>
      <c r="B634" s="2">
        <v>2020</v>
      </c>
      <c r="C634" s="2" t="s">
        <v>9</v>
      </c>
      <c r="D634" s="2" t="s">
        <v>72</v>
      </c>
      <c r="E634" s="2" t="s">
        <v>74</v>
      </c>
      <c r="F634" s="2" t="s">
        <v>75</v>
      </c>
      <c r="G634" s="2" t="s">
        <v>71</v>
      </c>
      <c r="H634" s="2" t="s">
        <v>64</v>
      </c>
      <c r="I634" s="2" t="s">
        <v>76</v>
      </c>
      <c r="J634" s="2">
        <v>175</v>
      </c>
      <c r="K634" s="2">
        <v>250.25</v>
      </c>
      <c r="M634" s="2">
        <v>2023</v>
      </c>
      <c r="N634" s="2" t="s">
        <v>34</v>
      </c>
      <c r="O634" s="2" t="s">
        <v>13</v>
      </c>
      <c r="P634" s="2" t="s">
        <v>14</v>
      </c>
      <c r="Q634" s="3">
        <v>1245</v>
      </c>
      <c r="R634" s="3">
        <v>4577</v>
      </c>
      <c r="S634" s="3">
        <v>5126</v>
      </c>
      <c r="T634" s="2">
        <v>915</v>
      </c>
      <c r="U634" s="2" t="s">
        <v>42</v>
      </c>
    </row>
    <row r="635" spans="1:21" x14ac:dyDescent="0.3">
      <c r="A635" s="2" t="s">
        <v>69</v>
      </c>
      <c r="B635" s="2">
        <v>2020</v>
      </c>
      <c r="C635" s="2" t="s">
        <v>9</v>
      </c>
      <c r="D635" s="2" t="s">
        <v>72</v>
      </c>
      <c r="E635" s="2" t="s">
        <v>74</v>
      </c>
      <c r="F635" s="2" t="s">
        <v>75</v>
      </c>
      <c r="G635" s="2" t="s">
        <v>71</v>
      </c>
      <c r="H635" s="2" t="s">
        <v>64</v>
      </c>
      <c r="I635" s="2" t="s">
        <v>76</v>
      </c>
      <c r="J635" s="2">
        <v>223</v>
      </c>
      <c r="K635" s="2">
        <v>318.89</v>
      </c>
      <c r="M635" s="2">
        <v>2023</v>
      </c>
      <c r="N635" s="2" t="s">
        <v>34</v>
      </c>
      <c r="O635" s="2" t="s">
        <v>15</v>
      </c>
      <c r="P635" s="2" t="s">
        <v>16</v>
      </c>
      <c r="Q635" s="2">
        <v>644</v>
      </c>
      <c r="R635" s="3">
        <v>5744</v>
      </c>
      <c r="S635" s="3">
        <v>6433</v>
      </c>
      <c r="T635" s="3">
        <v>1149</v>
      </c>
      <c r="U635" s="2" t="s">
        <v>42</v>
      </c>
    </row>
    <row r="636" spans="1:21" x14ac:dyDescent="0.3">
      <c r="A636" s="2" t="s">
        <v>66</v>
      </c>
      <c r="B636" s="2">
        <v>2020</v>
      </c>
      <c r="C636" s="2" t="s">
        <v>9</v>
      </c>
      <c r="D636" s="2" t="s">
        <v>72</v>
      </c>
      <c r="E636" s="2" t="s">
        <v>74</v>
      </c>
      <c r="F636" s="2" t="s">
        <v>75</v>
      </c>
      <c r="G636" s="2" t="s">
        <v>71</v>
      </c>
      <c r="H636" s="2" t="s">
        <v>64</v>
      </c>
      <c r="I636" s="2" t="s">
        <v>76</v>
      </c>
      <c r="J636" s="2">
        <v>151</v>
      </c>
      <c r="K636" s="2">
        <v>215.93</v>
      </c>
      <c r="M636" s="2">
        <v>2023</v>
      </c>
      <c r="N636" s="2" t="s">
        <v>34</v>
      </c>
      <c r="O636" s="2" t="s">
        <v>17</v>
      </c>
      <c r="P636" s="2" t="s">
        <v>18</v>
      </c>
      <c r="Q636" s="2">
        <v>643</v>
      </c>
      <c r="R636" s="3">
        <v>7000</v>
      </c>
      <c r="S636" s="3">
        <v>7840</v>
      </c>
      <c r="T636" s="3">
        <v>1400</v>
      </c>
      <c r="U636" s="2" t="s">
        <v>42</v>
      </c>
    </row>
    <row r="637" spans="1:21" x14ac:dyDescent="0.3">
      <c r="A637" s="2" t="s">
        <v>69</v>
      </c>
      <c r="B637" s="2">
        <v>2020</v>
      </c>
      <c r="C637" s="2" t="s">
        <v>9</v>
      </c>
      <c r="D637" s="2" t="s">
        <v>72</v>
      </c>
      <c r="E637" s="2" t="s">
        <v>74</v>
      </c>
      <c r="F637" s="2" t="s">
        <v>75</v>
      </c>
      <c r="G637" s="2" t="s">
        <v>71</v>
      </c>
      <c r="H637" s="2" t="s">
        <v>64</v>
      </c>
      <c r="I637" s="2" t="s">
        <v>76</v>
      </c>
      <c r="J637" s="2">
        <v>852</v>
      </c>
      <c r="K637" s="2">
        <v>1218.3599999999999</v>
      </c>
      <c r="M637" s="2">
        <v>2023</v>
      </c>
      <c r="N637" s="2" t="s">
        <v>34</v>
      </c>
      <c r="O637" s="2" t="s">
        <v>15</v>
      </c>
      <c r="P637" s="2" t="s">
        <v>19</v>
      </c>
      <c r="Q637" s="2">
        <v>455</v>
      </c>
      <c r="R637" s="3">
        <v>4579</v>
      </c>
      <c r="S637" s="3">
        <v>5128</v>
      </c>
      <c r="T637" s="2">
        <v>916</v>
      </c>
      <c r="U637" s="2" t="s">
        <v>42</v>
      </c>
    </row>
    <row r="638" spans="1:21" x14ac:dyDescent="0.3">
      <c r="A638" s="2" t="s">
        <v>70</v>
      </c>
      <c r="B638" s="2">
        <v>2020</v>
      </c>
      <c r="C638" s="2" t="s">
        <v>9</v>
      </c>
      <c r="D638" s="2" t="s">
        <v>72</v>
      </c>
      <c r="E638" s="2" t="s">
        <v>74</v>
      </c>
      <c r="F638" s="2" t="s">
        <v>75</v>
      </c>
      <c r="G638" s="2" t="s">
        <v>71</v>
      </c>
      <c r="H638" s="2" t="s">
        <v>64</v>
      </c>
      <c r="I638" s="2" t="s">
        <v>76</v>
      </c>
      <c r="J638" s="2">
        <v>149</v>
      </c>
      <c r="K638" s="2">
        <v>213.07</v>
      </c>
      <c r="M638" s="2">
        <v>2023</v>
      </c>
      <c r="N638" s="2" t="s">
        <v>34</v>
      </c>
      <c r="O638" s="2" t="s">
        <v>17</v>
      </c>
      <c r="P638" s="2" t="s">
        <v>41</v>
      </c>
      <c r="Q638" s="2">
        <v>345</v>
      </c>
      <c r="R638" s="3">
        <v>7000</v>
      </c>
      <c r="S638" s="3">
        <v>7840</v>
      </c>
      <c r="T638" s="3">
        <v>1400</v>
      </c>
      <c r="U638" s="2" t="s">
        <v>42</v>
      </c>
    </row>
    <row r="639" spans="1:21" x14ac:dyDescent="0.3">
      <c r="A639" s="2" t="s">
        <v>66</v>
      </c>
      <c r="B639" s="2">
        <v>2020</v>
      </c>
      <c r="C639" s="2" t="s">
        <v>34</v>
      </c>
      <c r="D639" s="2" t="s">
        <v>72</v>
      </c>
      <c r="E639" s="2" t="s">
        <v>74</v>
      </c>
      <c r="F639" s="2" t="s">
        <v>75</v>
      </c>
      <c r="G639" s="2" t="s">
        <v>71</v>
      </c>
      <c r="H639" s="2" t="s">
        <v>64</v>
      </c>
      <c r="I639" s="2" t="s">
        <v>76</v>
      </c>
      <c r="J639" s="2">
        <v>146</v>
      </c>
      <c r="K639" s="2">
        <v>208.78</v>
      </c>
      <c r="M639" s="2">
        <v>2023</v>
      </c>
      <c r="N639" s="2" t="s">
        <v>34</v>
      </c>
      <c r="O639" s="2" t="s">
        <v>13</v>
      </c>
      <c r="P639" s="2" t="s">
        <v>20</v>
      </c>
      <c r="Q639" s="2">
        <v>122</v>
      </c>
      <c r="R639" s="2">
        <v>100</v>
      </c>
      <c r="S639" s="2">
        <v>112</v>
      </c>
      <c r="T639" s="2">
        <v>20</v>
      </c>
      <c r="U639" s="2" t="s">
        <v>42</v>
      </c>
    </row>
    <row r="640" spans="1:21" x14ac:dyDescent="0.3">
      <c r="A640" s="2" t="s">
        <v>59</v>
      </c>
      <c r="B640" s="2">
        <v>2020</v>
      </c>
      <c r="C640" s="2" t="s">
        <v>34</v>
      </c>
      <c r="D640" s="2" t="s">
        <v>72</v>
      </c>
      <c r="E640" s="2" t="s">
        <v>74</v>
      </c>
      <c r="F640" s="2" t="s">
        <v>75</v>
      </c>
      <c r="G640" s="2" t="s">
        <v>71</v>
      </c>
      <c r="H640" s="2" t="s">
        <v>64</v>
      </c>
      <c r="I640" s="2" t="s">
        <v>76</v>
      </c>
      <c r="J640" s="2">
        <v>362</v>
      </c>
      <c r="K640" s="2">
        <v>517.66</v>
      </c>
      <c r="M640" s="2">
        <v>2023</v>
      </c>
      <c r="N640" s="2" t="s">
        <v>34</v>
      </c>
      <c r="O640" s="2" t="s">
        <v>21</v>
      </c>
      <c r="P640" s="2" t="s">
        <v>22</v>
      </c>
      <c r="Q640" s="2">
        <v>78</v>
      </c>
      <c r="R640" s="3">
        <v>2289</v>
      </c>
      <c r="S640" s="3">
        <v>5126</v>
      </c>
      <c r="T640" s="2">
        <v>458</v>
      </c>
      <c r="U640" s="2" t="s">
        <v>42</v>
      </c>
    </row>
    <row r="641" spans="1:21" x14ac:dyDescent="0.3">
      <c r="A641" s="2" t="s">
        <v>66</v>
      </c>
      <c r="B641" s="2">
        <v>2020</v>
      </c>
      <c r="C641" s="2" t="s">
        <v>34</v>
      </c>
      <c r="D641" s="2" t="s">
        <v>72</v>
      </c>
      <c r="E641" s="2" t="s">
        <v>74</v>
      </c>
      <c r="F641" s="2" t="s">
        <v>75</v>
      </c>
      <c r="G641" s="2" t="s">
        <v>71</v>
      </c>
      <c r="H641" s="2" t="s">
        <v>64</v>
      </c>
      <c r="I641" s="2" t="s">
        <v>76</v>
      </c>
      <c r="J641" s="2">
        <v>142</v>
      </c>
      <c r="K641" s="2">
        <v>203.06</v>
      </c>
      <c r="M641" s="2">
        <v>2023</v>
      </c>
      <c r="N641" s="2" t="s">
        <v>34</v>
      </c>
      <c r="O641" s="2" t="s">
        <v>21</v>
      </c>
      <c r="P641" s="2" t="s">
        <v>23</v>
      </c>
      <c r="Q641" s="2">
        <v>76</v>
      </c>
      <c r="R641" s="3">
        <v>2288</v>
      </c>
      <c r="S641" s="3">
        <v>5126</v>
      </c>
      <c r="T641" s="2">
        <v>458</v>
      </c>
      <c r="U641" s="2" t="s">
        <v>42</v>
      </c>
    </row>
    <row r="642" spans="1:21" x14ac:dyDescent="0.3">
      <c r="A642" s="2" t="s">
        <v>66</v>
      </c>
      <c r="B642" s="2">
        <v>2020</v>
      </c>
      <c r="C642" s="2" t="s">
        <v>34</v>
      </c>
      <c r="D642" s="2" t="s">
        <v>72</v>
      </c>
      <c r="E642" s="2" t="s">
        <v>74</v>
      </c>
      <c r="F642" s="2" t="s">
        <v>75</v>
      </c>
      <c r="G642" s="2" t="s">
        <v>71</v>
      </c>
      <c r="H642" s="2" t="s">
        <v>64</v>
      </c>
      <c r="I642" s="2" t="s">
        <v>76</v>
      </c>
      <c r="J642" s="2">
        <v>190</v>
      </c>
      <c r="K642" s="2">
        <v>271.7</v>
      </c>
      <c r="M642" s="2">
        <v>2023</v>
      </c>
      <c r="N642" s="2" t="s">
        <v>34</v>
      </c>
      <c r="O642" s="2" t="s">
        <v>21</v>
      </c>
      <c r="P642" s="2" t="s">
        <v>24</v>
      </c>
      <c r="Q642" s="2">
        <v>46</v>
      </c>
      <c r="R642" s="2">
        <v>100</v>
      </c>
      <c r="S642" s="2">
        <v>224</v>
      </c>
      <c r="T642" s="2">
        <v>20</v>
      </c>
      <c r="U642" s="2" t="s">
        <v>42</v>
      </c>
    </row>
    <row r="643" spans="1:21" x14ac:dyDescent="0.3">
      <c r="A643" s="2" t="s">
        <v>59</v>
      </c>
      <c r="B643" s="2">
        <v>2020</v>
      </c>
      <c r="C643" s="2" t="s">
        <v>34</v>
      </c>
      <c r="D643" s="2" t="s">
        <v>72</v>
      </c>
      <c r="E643" s="2" t="s">
        <v>74</v>
      </c>
      <c r="F643" s="2" t="s">
        <v>75</v>
      </c>
      <c r="G643" s="2" t="s">
        <v>71</v>
      </c>
      <c r="H643" s="2" t="s">
        <v>64</v>
      </c>
      <c r="I643" s="2" t="s">
        <v>76</v>
      </c>
      <c r="J643" s="2">
        <v>364</v>
      </c>
      <c r="K643" s="2">
        <v>520.52</v>
      </c>
      <c r="M643" s="2">
        <v>2023</v>
      </c>
      <c r="N643" s="2" t="s">
        <v>34</v>
      </c>
      <c r="O643" s="2" t="s">
        <v>21</v>
      </c>
      <c r="P643" s="2" t="s">
        <v>25</v>
      </c>
      <c r="Q643" s="2">
        <v>34</v>
      </c>
      <c r="R643" s="3">
        <v>2288</v>
      </c>
      <c r="S643" s="3">
        <v>5126</v>
      </c>
      <c r="T643" s="2">
        <v>458</v>
      </c>
      <c r="U643" s="2" t="s">
        <v>42</v>
      </c>
    </row>
    <row r="644" spans="1:21" x14ac:dyDescent="0.3">
      <c r="A644" s="2" t="s">
        <v>59</v>
      </c>
      <c r="B644" s="2">
        <v>2020</v>
      </c>
      <c r="C644" s="2" t="s">
        <v>34</v>
      </c>
      <c r="D644" s="2" t="s">
        <v>72</v>
      </c>
      <c r="E644" s="2" t="s">
        <v>74</v>
      </c>
      <c r="F644" s="2" t="s">
        <v>75</v>
      </c>
      <c r="G644" s="2" t="s">
        <v>71</v>
      </c>
      <c r="H644" s="2" t="s">
        <v>64</v>
      </c>
      <c r="I644" s="2" t="s">
        <v>76</v>
      </c>
      <c r="J644" s="2">
        <v>815</v>
      </c>
      <c r="K644" s="2">
        <v>1165.45</v>
      </c>
      <c r="M644" s="2">
        <v>2023</v>
      </c>
      <c r="N644" s="2" t="s">
        <v>34</v>
      </c>
      <c r="O644" s="2" t="s">
        <v>13</v>
      </c>
      <c r="P644" s="2" t="s">
        <v>26</v>
      </c>
      <c r="Q644" s="2">
        <v>7</v>
      </c>
      <c r="R644" s="2">
        <v>200</v>
      </c>
      <c r="S644" s="2">
        <v>224</v>
      </c>
      <c r="T644" s="2">
        <v>40</v>
      </c>
      <c r="U644" s="2" t="s">
        <v>42</v>
      </c>
    </row>
    <row r="645" spans="1:21" x14ac:dyDescent="0.3">
      <c r="A645" s="2" t="s">
        <v>68</v>
      </c>
      <c r="B645" s="2">
        <v>2020</v>
      </c>
      <c r="C645" s="2" t="s">
        <v>34</v>
      </c>
      <c r="D645" s="2" t="s">
        <v>72</v>
      </c>
      <c r="E645" s="2" t="s">
        <v>74</v>
      </c>
      <c r="F645" s="2" t="s">
        <v>75</v>
      </c>
      <c r="G645" s="2" t="s">
        <v>71</v>
      </c>
      <c r="H645" s="2" t="s">
        <v>64</v>
      </c>
      <c r="I645" s="2" t="s">
        <v>76</v>
      </c>
      <c r="J645" s="2">
        <v>848</v>
      </c>
      <c r="K645" s="2">
        <v>1212.6400000000001</v>
      </c>
      <c r="M645" s="2">
        <v>2023</v>
      </c>
      <c r="N645" s="2" t="s">
        <v>34</v>
      </c>
      <c r="O645" s="2" t="s">
        <v>21</v>
      </c>
      <c r="P645" s="2" t="s">
        <v>28</v>
      </c>
      <c r="Q645" s="2">
        <v>3</v>
      </c>
      <c r="R645" s="3">
        <v>2289</v>
      </c>
      <c r="S645" s="3">
        <v>5127</v>
      </c>
      <c r="T645" s="2">
        <v>458</v>
      </c>
      <c r="U645" s="2" t="s">
        <v>42</v>
      </c>
    </row>
    <row r="646" spans="1:21" x14ac:dyDescent="0.3">
      <c r="A646" s="2" t="s">
        <v>59</v>
      </c>
      <c r="B646" s="2">
        <v>2020</v>
      </c>
      <c r="C646" s="2" t="s">
        <v>34</v>
      </c>
      <c r="D646" s="2" t="s">
        <v>72</v>
      </c>
      <c r="E646" s="2" t="s">
        <v>74</v>
      </c>
      <c r="F646" s="2" t="s">
        <v>75</v>
      </c>
      <c r="G646" s="2" t="s">
        <v>71</v>
      </c>
      <c r="H646" s="2" t="s">
        <v>64</v>
      </c>
      <c r="I646" s="2" t="s">
        <v>76</v>
      </c>
      <c r="J646" s="2">
        <v>901</v>
      </c>
      <c r="K646" s="2">
        <v>1288.43</v>
      </c>
      <c r="M646" s="2">
        <v>2023</v>
      </c>
      <c r="N646" s="2" t="s">
        <v>34</v>
      </c>
      <c r="O646" s="2" t="s">
        <v>27</v>
      </c>
      <c r="P646" s="2" t="s">
        <v>27</v>
      </c>
      <c r="Q646" s="2">
        <v>2</v>
      </c>
      <c r="R646" s="3">
        <v>6600</v>
      </c>
      <c r="S646" s="3">
        <v>7392</v>
      </c>
      <c r="T646" s="3">
        <v>1320</v>
      </c>
      <c r="U646" s="2" t="s">
        <v>40</v>
      </c>
    </row>
    <row r="647" spans="1:21" x14ac:dyDescent="0.3">
      <c r="A647" s="2" t="s">
        <v>59</v>
      </c>
      <c r="B647" s="2">
        <v>2020</v>
      </c>
      <c r="C647" s="2" t="s">
        <v>34</v>
      </c>
      <c r="D647" s="2" t="s">
        <v>72</v>
      </c>
      <c r="E647" s="2" t="s">
        <v>74</v>
      </c>
      <c r="F647" s="2" t="s">
        <v>75</v>
      </c>
      <c r="G647" s="2" t="s">
        <v>71</v>
      </c>
      <c r="H647" s="2" t="s">
        <v>64</v>
      </c>
      <c r="I647" s="2" t="s">
        <v>76</v>
      </c>
      <c r="J647" s="2">
        <v>854</v>
      </c>
      <c r="K647" s="2">
        <v>526.24</v>
      </c>
      <c r="M647" s="2">
        <v>2023</v>
      </c>
      <c r="N647" s="2" t="s">
        <v>35</v>
      </c>
      <c r="O647" s="2" t="s">
        <v>10</v>
      </c>
      <c r="P647" s="2" t="s">
        <v>11</v>
      </c>
      <c r="Q647" s="3">
        <v>3566</v>
      </c>
      <c r="R647" s="3">
        <v>4577</v>
      </c>
      <c r="S647" s="3">
        <v>5127</v>
      </c>
      <c r="T647" s="2">
        <v>915</v>
      </c>
      <c r="U647" s="2" t="s">
        <v>40</v>
      </c>
    </row>
    <row r="648" spans="1:21" x14ac:dyDescent="0.3">
      <c r="A648" s="2" t="s">
        <v>66</v>
      </c>
      <c r="B648" s="2">
        <v>2020</v>
      </c>
      <c r="C648" s="2" t="s">
        <v>34</v>
      </c>
      <c r="D648" s="2" t="s">
        <v>72</v>
      </c>
      <c r="E648" s="2" t="s">
        <v>74</v>
      </c>
      <c r="F648" s="2" t="s">
        <v>75</v>
      </c>
      <c r="G648" s="2" t="s">
        <v>71</v>
      </c>
      <c r="H648" s="2" t="s">
        <v>64</v>
      </c>
      <c r="I648" s="2" t="s">
        <v>76</v>
      </c>
      <c r="J648" s="2">
        <v>189</v>
      </c>
      <c r="K648" s="2">
        <v>526.24</v>
      </c>
      <c r="M648" s="2">
        <v>2023</v>
      </c>
      <c r="N648" s="2" t="s">
        <v>35</v>
      </c>
      <c r="O648" s="2" t="s">
        <v>10</v>
      </c>
      <c r="P648" s="2" t="s">
        <v>12</v>
      </c>
      <c r="Q648" s="3">
        <v>2498</v>
      </c>
      <c r="R648" s="3">
        <v>8000</v>
      </c>
      <c r="S648" s="3">
        <v>8960</v>
      </c>
      <c r="T648" s="3">
        <v>1600</v>
      </c>
      <c r="U648" s="2" t="s">
        <v>40</v>
      </c>
    </row>
    <row r="649" spans="1:21" x14ac:dyDescent="0.3">
      <c r="A649" s="2" t="s">
        <v>59</v>
      </c>
      <c r="B649" s="2">
        <v>2020</v>
      </c>
      <c r="C649" s="2" t="s">
        <v>34</v>
      </c>
      <c r="D649" s="2" t="s">
        <v>72</v>
      </c>
      <c r="E649" s="2" t="s">
        <v>74</v>
      </c>
      <c r="F649" s="2" t="s">
        <v>75</v>
      </c>
      <c r="G649" s="2" t="s">
        <v>71</v>
      </c>
      <c r="H649" s="2" t="s">
        <v>64</v>
      </c>
      <c r="I649" s="2" t="s">
        <v>76</v>
      </c>
      <c r="J649" s="2">
        <v>363</v>
      </c>
      <c r="K649" s="2">
        <v>519.09</v>
      </c>
      <c r="M649" s="2">
        <v>2023</v>
      </c>
      <c r="N649" s="2" t="s">
        <v>35</v>
      </c>
      <c r="O649" s="2" t="s">
        <v>13</v>
      </c>
      <c r="P649" s="2" t="s">
        <v>14</v>
      </c>
      <c r="Q649" s="3">
        <v>1245</v>
      </c>
      <c r="R649" s="3">
        <v>4577</v>
      </c>
      <c r="S649" s="3">
        <v>5126</v>
      </c>
      <c r="T649" s="2">
        <v>915</v>
      </c>
      <c r="U649" s="2" t="s">
        <v>40</v>
      </c>
    </row>
    <row r="650" spans="1:21" x14ac:dyDescent="0.3">
      <c r="A650" s="2" t="s">
        <v>59</v>
      </c>
      <c r="B650" s="2">
        <v>2020</v>
      </c>
      <c r="C650" s="2" t="s">
        <v>34</v>
      </c>
      <c r="D650" s="2" t="s">
        <v>72</v>
      </c>
      <c r="E650" s="2" t="s">
        <v>74</v>
      </c>
      <c r="F650" s="2" t="s">
        <v>75</v>
      </c>
      <c r="G650" s="2" t="s">
        <v>71</v>
      </c>
      <c r="H650" s="2" t="s">
        <v>64</v>
      </c>
      <c r="I650" s="2" t="s">
        <v>76</v>
      </c>
      <c r="J650" s="2">
        <v>145</v>
      </c>
      <c r="K650" s="2">
        <v>207.35</v>
      </c>
      <c r="M650" s="2">
        <v>2023</v>
      </c>
      <c r="N650" s="2" t="s">
        <v>35</v>
      </c>
      <c r="O650" s="2" t="s">
        <v>15</v>
      </c>
      <c r="P650" s="2" t="s">
        <v>16</v>
      </c>
      <c r="Q650" s="2">
        <v>644</v>
      </c>
      <c r="R650" s="3">
        <v>5744</v>
      </c>
      <c r="S650" s="3">
        <v>6433</v>
      </c>
      <c r="T650" s="3">
        <v>1149</v>
      </c>
      <c r="U650" s="2" t="s">
        <v>40</v>
      </c>
    </row>
    <row r="651" spans="1:21" x14ac:dyDescent="0.3">
      <c r="A651" s="2" t="s">
        <v>59</v>
      </c>
      <c r="B651" s="2">
        <v>2020</v>
      </c>
      <c r="C651" s="2" t="s">
        <v>34</v>
      </c>
      <c r="D651" s="2" t="s">
        <v>72</v>
      </c>
      <c r="E651" s="2" t="s">
        <v>74</v>
      </c>
      <c r="F651" s="2" t="s">
        <v>75</v>
      </c>
      <c r="G651" s="2" t="s">
        <v>71</v>
      </c>
      <c r="H651" s="2" t="s">
        <v>64</v>
      </c>
      <c r="I651" s="2" t="s">
        <v>76</v>
      </c>
      <c r="J651" s="2">
        <v>193</v>
      </c>
      <c r="K651" s="2">
        <v>275.99</v>
      </c>
      <c r="M651" s="2">
        <v>2023</v>
      </c>
      <c r="N651" s="2" t="s">
        <v>35</v>
      </c>
      <c r="O651" s="2" t="s">
        <v>17</v>
      </c>
      <c r="P651" s="2" t="s">
        <v>18</v>
      </c>
      <c r="Q651" s="2">
        <v>643</v>
      </c>
      <c r="R651" s="3">
        <v>7000</v>
      </c>
      <c r="S651" s="3">
        <v>7840</v>
      </c>
      <c r="T651" s="3">
        <v>1400</v>
      </c>
      <c r="U651" s="2" t="s">
        <v>42</v>
      </c>
    </row>
    <row r="652" spans="1:21" x14ac:dyDescent="0.3">
      <c r="A652" s="2" t="s">
        <v>66</v>
      </c>
      <c r="B652" s="2">
        <v>2020</v>
      </c>
      <c r="C652" s="2" t="s">
        <v>34</v>
      </c>
      <c r="D652" s="2" t="s">
        <v>72</v>
      </c>
      <c r="E652" s="2" t="s">
        <v>74</v>
      </c>
      <c r="F652" s="2" t="s">
        <v>75</v>
      </c>
      <c r="G652" s="2" t="s">
        <v>71</v>
      </c>
      <c r="H652" s="2" t="s">
        <v>64</v>
      </c>
      <c r="I652" s="2" t="s">
        <v>76</v>
      </c>
      <c r="J652" s="2">
        <v>361</v>
      </c>
      <c r="K652" s="2">
        <v>516.23</v>
      </c>
      <c r="M652" s="2">
        <v>2023</v>
      </c>
      <c r="N652" s="2" t="s">
        <v>35</v>
      </c>
      <c r="O652" s="2" t="s">
        <v>15</v>
      </c>
      <c r="P652" s="2" t="s">
        <v>19</v>
      </c>
      <c r="Q652" s="2">
        <v>455</v>
      </c>
      <c r="R652" s="3">
        <v>5036</v>
      </c>
      <c r="S652" s="3">
        <v>5128</v>
      </c>
      <c r="T652" s="3">
        <v>1007</v>
      </c>
      <c r="U652" s="2" t="s">
        <v>42</v>
      </c>
    </row>
    <row r="653" spans="1:21" x14ac:dyDescent="0.3">
      <c r="A653" s="2" t="s">
        <v>59</v>
      </c>
      <c r="B653" s="2">
        <v>2020</v>
      </c>
      <c r="C653" s="2" t="s">
        <v>34</v>
      </c>
      <c r="D653" s="2" t="s">
        <v>72</v>
      </c>
      <c r="E653" s="2" t="s">
        <v>74</v>
      </c>
      <c r="F653" s="2" t="s">
        <v>75</v>
      </c>
      <c r="G653" s="2" t="s">
        <v>71</v>
      </c>
      <c r="H653" s="2" t="s">
        <v>64</v>
      </c>
      <c r="I653" s="2" t="s">
        <v>76</v>
      </c>
      <c r="J653" s="2">
        <v>824</v>
      </c>
      <c r="K653" s="2">
        <v>1178.32</v>
      </c>
      <c r="M653" s="2">
        <v>2023</v>
      </c>
      <c r="N653" s="2" t="s">
        <v>35</v>
      </c>
      <c r="O653" s="2" t="s">
        <v>17</v>
      </c>
      <c r="P653" s="2" t="s">
        <v>41</v>
      </c>
      <c r="Q653" s="2">
        <v>345</v>
      </c>
      <c r="R653" s="3">
        <v>7700</v>
      </c>
      <c r="S653" s="3">
        <v>7840</v>
      </c>
      <c r="T653" s="3">
        <v>1540</v>
      </c>
      <c r="U653" s="2" t="s">
        <v>42</v>
      </c>
    </row>
    <row r="654" spans="1:21" x14ac:dyDescent="0.3">
      <c r="A654" s="2" t="s">
        <v>66</v>
      </c>
      <c r="B654" s="2">
        <v>2020</v>
      </c>
      <c r="C654" s="2" t="s">
        <v>34</v>
      </c>
      <c r="D654" s="2" t="s">
        <v>72</v>
      </c>
      <c r="E654" s="2" t="s">
        <v>74</v>
      </c>
      <c r="F654" s="2" t="s">
        <v>75</v>
      </c>
      <c r="G654" s="2" t="s">
        <v>71</v>
      </c>
      <c r="H654" s="2" t="s">
        <v>64</v>
      </c>
      <c r="I654" s="2" t="s">
        <v>76</v>
      </c>
      <c r="J654" s="2">
        <v>857</v>
      </c>
      <c r="K654" s="2">
        <v>1225.51</v>
      </c>
      <c r="M654" s="2">
        <v>2023</v>
      </c>
      <c r="N654" s="2" t="s">
        <v>35</v>
      </c>
      <c r="O654" s="2" t="s">
        <v>13</v>
      </c>
      <c r="P654" s="2" t="s">
        <v>20</v>
      </c>
      <c r="Q654" s="2">
        <v>122</v>
      </c>
      <c r="R654" s="2">
        <v>110</v>
      </c>
      <c r="S654" s="2">
        <v>112</v>
      </c>
      <c r="T654" s="2">
        <v>22</v>
      </c>
      <c r="U654" s="2" t="s">
        <v>42</v>
      </c>
    </row>
    <row r="655" spans="1:21" x14ac:dyDescent="0.3">
      <c r="A655" s="2" t="s">
        <v>66</v>
      </c>
      <c r="B655" s="2">
        <v>2020</v>
      </c>
      <c r="C655" s="2" t="s">
        <v>34</v>
      </c>
      <c r="D655" s="2" t="s">
        <v>72</v>
      </c>
      <c r="E655" s="2" t="s">
        <v>74</v>
      </c>
      <c r="F655" s="2" t="s">
        <v>75</v>
      </c>
      <c r="G655" s="2" t="s">
        <v>71</v>
      </c>
      <c r="H655" s="2" t="s">
        <v>64</v>
      </c>
      <c r="I655" s="2" t="s">
        <v>76</v>
      </c>
      <c r="J655" s="2">
        <v>365</v>
      </c>
      <c r="K655" s="2">
        <v>521.95000000000005</v>
      </c>
      <c r="M655" s="2">
        <v>2023</v>
      </c>
      <c r="N655" s="2" t="s">
        <v>35</v>
      </c>
      <c r="O655" s="2" t="s">
        <v>21</v>
      </c>
      <c r="P655" s="2" t="s">
        <v>22</v>
      </c>
      <c r="Q655" s="2">
        <v>78</v>
      </c>
      <c r="R655" s="3">
        <v>2517</v>
      </c>
      <c r="S655" s="3">
        <v>5126</v>
      </c>
      <c r="T655" s="2">
        <v>503</v>
      </c>
      <c r="U655" s="2" t="s">
        <v>42</v>
      </c>
    </row>
    <row r="656" spans="1:21" x14ac:dyDescent="0.3">
      <c r="A656" s="2" t="s">
        <v>66</v>
      </c>
      <c r="B656" s="2">
        <v>2020</v>
      </c>
      <c r="C656" s="2" t="s">
        <v>33</v>
      </c>
      <c r="D656" s="2" t="s">
        <v>72</v>
      </c>
      <c r="E656" s="2" t="s">
        <v>74</v>
      </c>
      <c r="F656" s="2" t="s">
        <v>75</v>
      </c>
      <c r="G656" s="2" t="s">
        <v>71</v>
      </c>
      <c r="H656" s="2" t="s">
        <v>64</v>
      </c>
      <c r="I656" s="2" t="s">
        <v>76</v>
      </c>
      <c r="J656" s="2">
        <v>152</v>
      </c>
      <c r="K656" s="2">
        <v>217.36</v>
      </c>
      <c r="M656" s="2">
        <v>2023</v>
      </c>
      <c r="N656" s="2" t="s">
        <v>35</v>
      </c>
      <c r="O656" s="2" t="s">
        <v>21</v>
      </c>
      <c r="P656" s="2" t="s">
        <v>23</v>
      </c>
      <c r="Q656" s="2">
        <v>76</v>
      </c>
      <c r="R656" s="3">
        <v>2517</v>
      </c>
      <c r="S656" s="3">
        <v>5126</v>
      </c>
      <c r="T656" s="2">
        <v>503</v>
      </c>
      <c r="U656" s="2" t="s">
        <v>42</v>
      </c>
    </row>
    <row r="657" spans="1:21" x14ac:dyDescent="0.3">
      <c r="A657" s="2" t="s">
        <v>66</v>
      </c>
      <c r="B657" s="2">
        <v>2020</v>
      </c>
      <c r="C657" s="2" t="s">
        <v>33</v>
      </c>
      <c r="D657" s="2" t="s">
        <v>72</v>
      </c>
      <c r="E657" s="2" t="s">
        <v>74</v>
      </c>
      <c r="F657" s="2" t="s">
        <v>75</v>
      </c>
      <c r="G657" s="2" t="s">
        <v>71</v>
      </c>
      <c r="H657" s="2" t="s">
        <v>64</v>
      </c>
      <c r="I657" s="2" t="s">
        <v>76</v>
      </c>
      <c r="J657" s="2">
        <v>194</v>
      </c>
      <c r="K657" s="2">
        <v>277.42</v>
      </c>
      <c r="M657" s="2">
        <v>2023</v>
      </c>
      <c r="N657" s="2" t="s">
        <v>35</v>
      </c>
      <c r="O657" s="2" t="s">
        <v>21</v>
      </c>
      <c r="P657" s="2" t="s">
        <v>24</v>
      </c>
      <c r="Q657" s="2">
        <v>46</v>
      </c>
      <c r="R657" s="2">
        <v>115</v>
      </c>
      <c r="S657" s="2">
        <v>224</v>
      </c>
      <c r="T657" s="2">
        <v>23</v>
      </c>
      <c r="U657" s="2" t="s">
        <v>42</v>
      </c>
    </row>
    <row r="658" spans="1:21" x14ac:dyDescent="0.3">
      <c r="A658" s="2" t="s">
        <v>70</v>
      </c>
      <c r="B658" s="2">
        <v>2020</v>
      </c>
      <c r="C658" s="2" t="s">
        <v>33</v>
      </c>
      <c r="D658" s="2" t="s">
        <v>72</v>
      </c>
      <c r="E658" s="2" t="s">
        <v>74</v>
      </c>
      <c r="F658" s="2" t="s">
        <v>75</v>
      </c>
      <c r="G658" s="2" t="s">
        <v>71</v>
      </c>
      <c r="H658" s="2" t="s">
        <v>64</v>
      </c>
      <c r="I658" s="2" t="s">
        <v>76</v>
      </c>
      <c r="J658" s="2">
        <v>368</v>
      </c>
      <c r="K658" s="2">
        <v>526.24</v>
      </c>
      <c r="M658" s="2">
        <v>2023</v>
      </c>
      <c r="N658" s="2" t="s">
        <v>35</v>
      </c>
      <c r="O658" s="2" t="s">
        <v>21</v>
      </c>
      <c r="P658" s="2" t="s">
        <v>25</v>
      </c>
      <c r="Q658" s="2">
        <v>34</v>
      </c>
      <c r="R658" s="3">
        <v>2632</v>
      </c>
      <c r="S658" s="3">
        <v>5126</v>
      </c>
      <c r="T658" s="2">
        <v>526</v>
      </c>
      <c r="U658" s="2" t="s">
        <v>42</v>
      </c>
    </row>
    <row r="659" spans="1:21" x14ac:dyDescent="0.3">
      <c r="A659" s="2" t="s">
        <v>68</v>
      </c>
      <c r="B659" s="2">
        <v>2020</v>
      </c>
      <c r="C659" s="2" t="s">
        <v>33</v>
      </c>
      <c r="D659" s="2" t="s">
        <v>72</v>
      </c>
      <c r="E659" s="2" t="s">
        <v>74</v>
      </c>
      <c r="F659" s="2" t="s">
        <v>75</v>
      </c>
      <c r="G659" s="2" t="s">
        <v>71</v>
      </c>
      <c r="H659" s="2" t="s">
        <v>64</v>
      </c>
      <c r="I659" s="2" t="s">
        <v>76</v>
      </c>
      <c r="J659" s="2">
        <v>148</v>
      </c>
      <c r="K659" s="2">
        <v>211.64</v>
      </c>
      <c r="M659" s="2">
        <v>2023</v>
      </c>
      <c r="N659" s="2" t="s">
        <v>35</v>
      </c>
      <c r="O659" s="2" t="s">
        <v>13</v>
      </c>
      <c r="P659" s="2" t="s">
        <v>26</v>
      </c>
      <c r="Q659" s="2">
        <v>7</v>
      </c>
      <c r="R659" s="2">
        <v>230</v>
      </c>
      <c r="S659" s="2">
        <v>224</v>
      </c>
      <c r="T659" s="2">
        <v>46</v>
      </c>
      <c r="U659" s="2" t="s">
        <v>42</v>
      </c>
    </row>
    <row r="660" spans="1:21" x14ac:dyDescent="0.3">
      <c r="A660" s="2" t="s">
        <v>66</v>
      </c>
      <c r="B660" s="2">
        <v>2020</v>
      </c>
      <c r="C660" s="2" t="s">
        <v>33</v>
      </c>
      <c r="D660" s="2" t="s">
        <v>72</v>
      </c>
      <c r="E660" s="2" t="s">
        <v>74</v>
      </c>
      <c r="F660" s="2" t="s">
        <v>75</v>
      </c>
      <c r="G660" s="2" t="s">
        <v>71</v>
      </c>
      <c r="H660" s="2" t="s">
        <v>64</v>
      </c>
      <c r="I660" s="2" t="s">
        <v>76</v>
      </c>
      <c r="J660" s="2">
        <v>196</v>
      </c>
      <c r="K660" s="2">
        <v>280.27999999999997</v>
      </c>
      <c r="M660" s="2">
        <v>2023</v>
      </c>
      <c r="N660" s="2" t="s">
        <v>35</v>
      </c>
      <c r="O660" s="2" t="s">
        <v>21</v>
      </c>
      <c r="P660" s="2" t="s">
        <v>28</v>
      </c>
      <c r="Q660" s="2">
        <v>3</v>
      </c>
      <c r="R660" s="3">
        <v>2632</v>
      </c>
      <c r="S660" s="3">
        <v>5127</v>
      </c>
      <c r="T660" s="2">
        <v>526</v>
      </c>
      <c r="U660" s="2" t="s">
        <v>40</v>
      </c>
    </row>
    <row r="661" spans="1:21" x14ac:dyDescent="0.3">
      <c r="A661" s="2" t="s">
        <v>70</v>
      </c>
      <c r="B661" s="2">
        <v>2020</v>
      </c>
      <c r="C661" s="2" t="s">
        <v>33</v>
      </c>
      <c r="D661" s="2" t="s">
        <v>72</v>
      </c>
      <c r="E661" s="2" t="s">
        <v>74</v>
      </c>
      <c r="F661" s="2" t="s">
        <v>75</v>
      </c>
      <c r="G661" s="2" t="s">
        <v>71</v>
      </c>
      <c r="H661" s="2" t="s">
        <v>64</v>
      </c>
      <c r="I661" s="2" t="s">
        <v>76</v>
      </c>
      <c r="J661" s="2">
        <v>370</v>
      </c>
      <c r="K661" s="2">
        <v>529.1</v>
      </c>
      <c r="M661" s="2">
        <v>2023</v>
      </c>
      <c r="N661" s="2" t="s">
        <v>35</v>
      </c>
      <c r="O661" s="2" t="s">
        <v>27</v>
      </c>
      <c r="P661" s="2" t="s">
        <v>27</v>
      </c>
      <c r="Q661" s="2">
        <v>2</v>
      </c>
      <c r="R661" s="3">
        <v>7590</v>
      </c>
      <c r="S661" s="3">
        <v>7392</v>
      </c>
      <c r="T661" s="3">
        <v>1518</v>
      </c>
      <c r="U661" s="2" t="s">
        <v>42</v>
      </c>
    </row>
    <row r="662" spans="1:21" x14ac:dyDescent="0.3">
      <c r="A662" s="2" t="s">
        <v>66</v>
      </c>
      <c r="B662" s="2">
        <v>2020</v>
      </c>
      <c r="C662" s="2" t="s">
        <v>33</v>
      </c>
      <c r="D662" s="2" t="s">
        <v>72</v>
      </c>
      <c r="E662" s="2" t="s">
        <v>74</v>
      </c>
      <c r="F662" s="2" t="s">
        <v>75</v>
      </c>
      <c r="G662" s="2" t="s">
        <v>71</v>
      </c>
      <c r="H662" s="2" t="s">
        <v>64</v>
      </c>
      <c r="I662" s="2" t="s">
        <v>76</v>
      </c>
      <c r="J662" s="2">
        <v>814</v>
      </c>
      <c r="K662" s="2">
        <v>1164.02</v>
      </c>
      <c r="M662" s="2">
        <v>2023</v>
      </c>
      <c r="N662" s="2" t="s">
        <v>36</v>
      </c>
      <c r="O662" s="2" t="s">
        <v>10</v>
      </c>
      <c r="P662" s="2" t="s">
        <v>11</v>
      </c>
      <c r="Q662" s="3">
        <v>3566</v>
      </c>
      <c r="R662" s="3">
        <v>4577</v>
      </c>
      <c r="S662" s="3">
        <v>5127</v>
      </c>
      <c r="T662" s="2">
        <v>915</v>
      </c>
      <c r="U662" s="2" t="s">
        <v>42</v>
      </c>
    </row>
    <row r="663" spans="1:21" x14ac:dyDescent="0.3">
      <c r="A663" s="2" t="s">
        <v>59</v>
      </c>
      <c r="B663" s="2">
        <v>2020</v>
      </c>
      <c r="C663" s="2" t="s">
        <v>33</v>
      </c>
      <c r="D663" s="2" t="s">
        <v>72</v>
      </c>
      <c r="E663" s="2" t="s">
        <v>74</v>
      </c>
      <c r="F663" s="2" t="s">
        <v>75</v>
      </c>
      <c r="G663" s="2" t="s">
        <v>71</v>
      </c>
      <c r="H663" s="2" t="s">
        <v>64</v>
      </c>
      <c r="I663" s="2" t="s">
        <v>76</v>
      </c>
      <c r="J663" s="2">
        <v>847</v>
      </c>
      <c r="K663" s="2">
        <v>1211.21</v>
      </c>
      <c r="M663" s="2">
        <v>2023</v>
      </c>
      <c r="N663" s="2" t="s">
        <v>36</v>
      </c>
      <c r="O663" s="2" t="s">
        <v>10</v>
      </c>
      <c r="P663" s="2" t="s">
        <v>12</v>
      </c>
      <c r="Q663" s="3">
        <v>2498</v>
      </c>
      <c r="R663" s="3">
        <v>8000</v>
      </c>
      <c r="S663" s="3">
        <v>8960</v>
      </c>
      <c r="T663" s="3">
        <v>1600</v>
      </c>
      <c r="U663" s="2" t="s">
        <v>42</v>
      </c>
    </row>
    <row r="664" spans="1:21" x14ac:dyDescent="0.3">
      <c r="A664" s="2" t="s">
        <v>68</v>
      </c>
      <c r="B664" s="2">
        <v>2020</v>
      </c>
      <c r="C664" s="2" t="s">
        <v>33</v>
      </c>
      <c r="D664" s="2" t="s">
        <v>72</v>
      </c>
      <c r="E664" s="2" t="s">
        <v>74</v>
      </c>
      <c r="F664" s="2" t="s">
        <v>75</v>
      </c>
      <c r="G664" s="2" t="s">
        <v>71</v>
      </c>
      <c r="H664" s="2" t="s">
        <v>64</v>
      </c>
      <c r="I664" s="2" t="s">
        <v>76</v>
      </c>
      <c r="J664" s="2">
        <v>195</v>
      </c>
      <c r="K664" s="2">
        <v>526.24</v>
      </c>
      <c r="M664" s="2">
        <v>2023</v>
      </c>
      <c r="N664" s="2" t="s">
        <v>36</v>
      </c>
      <c r="O664" s="2" t="s">
        <v>13</v>
      </c>
      <c r="P664" s="2" t="s">
        <v>14</v>
      </c>
      <c r="Q664" s="3">
        <v>1245</v>
      </c>
      <c r="R664" s="3">
        <v>4577</v>
      </c>
      <c r="S664" s="3">
        <v>5126</v>
      </c>
      <c r="T664" s="2">
        <v>915</v>
      </c>
      <c r="U664" s="2" t="s">
        <v>42</v>
      </c>
    </row>
    <row r="665" spans="1:21" x14ac:dyDescent="0.3">
      <c r="A665" s="2" t="s">
        <v>66</v>
      </c>
      <c r="B665" s="2">
        <v>2020</v>
      </c>
      <c r="C665" s="2" t="s">
        <v>33</v>
      </c>
      <c r="D665" s="2" t="s">
        <v>72</v>
      </c>
      <c r="E665" s="2" t="s">
        <v>74</v>
      </c>
      <c r="F665" s="2" t="s">
        <v>75</v>
      </c>
      <c r="G665" s="2" t="s">
        <v>71</v>
      </c>
      <c r="H665" s="2" t="s">
        <v>64</v>
      </c>
      <c r="I665" s="2" t="s">
        <v>76</v>
      </c>
      <c r="J665" s="2">
        <v>369</v>
      </c>
      <c r="K665" s="2">
        <v>527.66999999999996</v>
      </c>
      <c r="M665" s="2">
        <v>2023</v>
      </c>
      <c r="N665" s="2" t="s">
        <v>36</v>
      </c>
      <c r="O665" s="2" t="s">
        <v>15</v>
      </c>
      <c r="P665" s="2" t="s">
        <v>16</v>
      </c>
      <c r="Q665" s="2">
        <v>644</v>
      </c>
      <c r="R665" s="3">
        <v>5744</v>
      </c>
      <c r="S665" s="3">
        <v>6433</v>
      </c>
      <c r="T665" s="3">
        <v>1149</v>
      </c>
      <c r="U665" s="2" t="s">
        <v>42</v>
      </c>
    </row>
    <row r="666" spans="1:21" x14ac:dyDescent="0.3">
      <c r="A666" s="2" t="s">
        <v>70</v>
      </c>
      <c r="B666" s="2">
        <v>2020</v>
      </c>
      <c r="C666" s="2" t="s">
        <v>33</v>
      </c>
      <c r="D666" s="2" t="s">
        <v>72</v>
      </c>
      <c r="E666" s="2" t="s">
        <v>74</v>
      </c>
      <c r="F666" s="2" t="s">
        <v>75</v>
      </c>
      <c r="G666" s="2" t="s">
        <v>71</v>
      </c>
      <c r="H666" s="2" t="s">
        <v>64</v>
      </c>
      <c r="I666" s="2" t="s">
        <v>76</v>
      </c>
      <c r="J666" s="2">
        <v>151</v>
      </c>
      <c r="K666" s="2">
        <v>215.93</v>
      </c>
      <c r="M666" s="2">
        <v>2023</v>
      </c>
      <c r="N666" s="2" t="s">
        <v>36</v>
      </c>
      <c r="O666" s="2" t="s">
        <v>17</v>
      </c>
      <c r="P666" s="2" t="s">
        <v>18</v>
      </c>
      <c r="Q666" s="2">
        <v>643</v>
      </c>
      <c r="R666" s="3">
        <v>7000</v>
      </c>
      <c r="S666" s="3">
        <v>7840</v>
      </c>
      <c r="T666" s="3">
        <v>1400</v>
      </c>
      <c r="U666" s="2" t="s">
        <v>42</v>
      </c>
    </row>
    <row r="667" spans="1:21" x14ac:dyDescent="0.3">
      <c r="A667" s="2" t="s">
        <v>66</v>
      </c>
      <c r="B667" s="2">
        <v>2020</v>
      </c>
      <c r="C667" s="2" t="s">
        <v>33</v>
      </c>
      <c r="D667" s="2" t="s">
        <v>72</v>
      </c>
      <c r="E667" s="2" t="s">
        <v>74</v>
      </c>
      <c r="F667" s="2" t="s">
        <v>75</v>
      </c>
      <c r="G667" s="2" t="s">
        <v>71</v>
      </c>
      <c r="H667" s="2" t="s">
        <v>64</v>
      </c>
      <c r="I667" s="2" t="s">
        <v>76</v>
      </c>
      <c r="J667" s="2">
        <v>199</v>
      </c>
      <c r="K667" s="2">
        <v>284.57</v>
      </c>
      <c r="M667" s="2">
        <v>2023</v>
      </c>
      <c r="N667" s="2" t="s">
        <v>36</v>
      </c>
      <c r="O667" s="2" t="s">
        <v>15</v>
      </c>
      <c r="P667" s="2" t="s">
        <v>19</v>
      </c>
      <c r="Q667" s="2">
        <v>455</v>
      </c>
      <c r="R667" s="3">
        <v>4579</v>
      </c>
      <c r="S667" s="3">
        <v>5128</v>
      </c>
      <c r="T667" s="2">
        <v>916</v>
      </c>
      <c r="U667" s="2" t="s">
        <v>42</v>
      </c>
    </row>
    <row r="668" spans="1:21" x14ac:dyDescent="0.3">
      <c r="A668" s="2" t="s">
        <v>68</v>
      </c>
      <c r="B668" s="2">
        <v>2020</v>
      </c>
      <c r="C668" s="2" t="s">
        <v>33</v>
      </c>
      <c r="D668" s="2" t="s">
        <v>72</v>
      </c>
      <c r="E668" s="2" t="s">
        <v>74</v>
      </c>
      <c r="F668" s="2" t="s">
        <v>75</v>
      </c>
      <c r="G668" s="2" t="s">
        <v>71</v>
      </c>
      <c r="H668" s="2" t="s">
        <v>64</v>
      </c>
      <c r="I668" s="2" t="s">
        <v>76</v>
      </c>
      <c r="J668" s="2">
        <v>367</v>
      </c>
      <c r="K668" s="2">
        <v>524.80999999999995</v>
      </c>
      <c r="M668" s="2">
        <v>2023</v>
      </c>
      <c r="N668" s="2" t="s">
        <v>36</v>
      </c>
      <c r="O668" s="2" t="s">
        <v>17</v>
      </c>
      <c r="P668" s="2" t="s">
        <v>41</v>
      </c>
      <c r="Q668" s="2">
        <v>345</v>
      </c>
      <c r="R668" s="3">
        <v>7000</v>
      </c>
      <c r="S668" s="3">
        <v>7840</v>
      </c>
      <c r="T668" s="3">
        <v>1400</v>
      </c>
      <c r="U668" s="2" t="s">
        <v>42</v>
      </c>
    </row>
    <row r="669" spans="1:21" x14ac:dyDescent="0.3">
      <c r="A669" s="2" t="s">
        <v>70</v>
      </c>
      <c r="B669" s="2">
        <v>2020</v>
      </c>
      <c r="C669" s="2" t="s">
        <v>33</v>
      </c>
      <c r="D669" s="2" t="s">
        <v>72</v>
      </c>
      <c r="E669" s="2" t="s">
        <v>74</v>
      </c>
      <c r="F669" s="2" t="s">
        <v>75</v>
      </c>
      <c r="G669" s="2" t="s">
        <v>71</v>
      </c>
      <c r="H669" s="2" t="s">
        <v>64</v>
      </c>
      <c r="I669" s="2" t="s">
        <v>76</v>
      </c>
      <c r="J669" s="2">
        <v>823</v>
      </c>
      <c r="K669" s="2">
        <v>1176.8900000000001</v>
      </c>
      <c r="M669" s="2">
        <v>2023</v>
      </c>
      <c r="N669" s="2" t="s">
        <v>36</v>
      </c>
      <c r="O669" s="2" t="s">
        <v>13</v>
      </c>
      <c r="P669" s="2" t="s">
        <v>20</v>
      </c>
      <c r="Q669" s="2">
        <v>122</v>
      </c>
      <c r="R669" s="2">
        <v>100</v>
      </c>
      <c r="S669" s="2">
        <v>112</v>
      </c>
      <c r="T669" s="2">
        <v>20</v>
      </c>
      <c r="U669" s="2" t="s">
        <v>42</v>
      </c>
    </row>
    <row r="670" spans="1:21" x14ac:dyDescent="0.3">
      <c r="A670" s="2" t="s">
        <v>59</v>
      </c>
      <c r="B670" s="2">
        <v>2020</v>
      </c>
      <c r="C670" s="2" t="s">
        <v>33</v>
      </c>
      <c r="D670" s="2" t="s">
        <v>72</v>
      </c>
      <c r="E670" s="2" t="s">
        <v>74</v>
      </c>
      <c r="F670" s="2" t="s">
        <v>75</v>
      </c>
      <c r="G670" s="2" t="s">
        <v>71</v>
      </c>
      <c r="H670" s="2" t="s">
        <v>64</v>
      </c>
      <c r="I670" s="2" t="s">
        <v>76</v>
      </c>
      <c r="J670" s="2">
        <v>856</v>
      </c>
      <c r="K670" s="2">
        <v>1224.08</v>
      </c>
      <c r="M670" s="2">
        <v>2023</v>
      </c>
      <c r="N670" s="2" t="s">
        <v>36</v>
      </c>
      <c r="O670" s="2" t="s">
        <v>21</v>
      </c>
      <c r="P670" s="2" t="s">
        <v>22</v>
      </c>
      <c r="Q670" s="2">
        <v>78</v>
      </c>
      <c r="R670" s="3">
        <v>2289</v>
      </c>
      <c r="S670" s="3">
        <v>5126</v>
      </c>
      <c r="T670" s="2">
        <v>458</v>
      </c>
      <c r="U670" s="2" t="s">
        <v>42</v>
      </c>
    </row>
    <row r="671" spans="1:21" x14ac:dyDescent="0.3">
      <c r="A671" s="2" t="s">
        <v>66</v>
      </c>
      <c r="B671" s="2">
        <v>2020</v>
      </c>
      <c r="C671" s="2" t="s">
        <v>33</v>
      </c>
      <c r="D671" s="2" t="s">
        <v>72</v>
      </c>
      <c r="E671" s="2" t="s">
        <v>74</v>
      </c>
      <c r="F671" s="2" t="s">
        <v>75</v>
      </c>
      <c r="G671" s="2" t="s">
        <v>71</v>
      </c>
      <c r="H671" s="2" t="s">
        <v>64</v>
      </c>
      <c r="I671" s="2" t="s">
        <v>76</v>
      </c>
      <c r="J671" s="2">
        <v>371</v>
      </c>
      <c r="K671" s="2">
        <v>530.53</v>
      </c>
      <c r="M671" s="2">
        <v>2023</v>
      </c>
      <c r="N671" s="2" t="s">
        <v>36</v>
      </c>
      <c r="O671" s="2" t="s">
        <v>21</v>
      </c>
      <c r="P671" s="2" t="s">
        <v>23</v>
      </c>
      <c r="Q671" s="2">
        <v>76</v>
      </c>
      <c r="R671" s="3">
        <v>2288</v>
      </c>
      <c r="S671" s="3">
        <v>5126</v>
      </c>
      <c r="T671" s="2">
        <v>458</v>
      </c>
      <c r="U671" s="2" t="s">
        <v>42</v>
      </c>
    </row>
    <row r="672" spans="1:21" x14ac:dyDescent="0.3">
      <c r="A672" s="2" t="s">
        <v>66</v>
      </c>
      <c r="B672" s="2">
        <v>2020</v>
      </c>
      <c r="C672" s="2" t="s">
        <v>30</v>
      </c>
      <c r="D672" s="2" t="s">
        <v>72</v>
      </c>
      <c r="E672" s="2" t="s">
        <v>74</v>
      </c>
      <c r="F672" s="2" t="s">
        <v>75</v>
      </c>
      <c r="G672" s="2" t="s">
        <v>71</v>
      </c>
      <c r="H672" s="2" t="s">
        <v>64</v>
      </c>
      <c r="I672" s="2" t="s">
        <v>76</v>
      </c>
      <c r="J672" s="2">
        <v>164</v>
      </c>
      <c r="K672" s="2">
        <v>234.52</v>
      </c>
      <c r="M672" s="2">
        <v>2023</v>
      </c>
      <c r="N672" s="2" t="s">
        <v>36</v>
      </c>
      <c r="O672" s="2" t="s">
        <v>21</v>
      </c>
      <c r="P672" s="2" t="s">
        <v>24</v>
      </c>
      <c r="Q672" s="2">
        <v>46</v>
      </c>
      <c r="R672" s="2">
        <v>100</v>
      </c>
      <c r="S672" s="2">
        <v>224</v>
      </c>
      <c r="T672" s="2">
        <v>20</v>
      </c>
      <c r="U672" s="2" t="s">
        <v>42</v>
      </c>
    </row>
    <row r="673" spans="1:21" x14ac:dyDescent="0.3">
      <c r="A673" s="2" t="s">
        <v>70</v>
      </c>
      <c r="B673" s="2">
        <v>2020</v>
      </c>
      <c r="C673" s="2" t="s">
        <v>30</v>
      </c>
      <c r="D673" s="2" t="s">
        <v>72</v>
      </c>
      <c r="E673" s="2" t="s">
        <v>74</v>
      </c>
      <c r="F673" s="2" t="s">
        <v>75</v>
      </c>
      <c r="G673" s="2" t="s">
        <v>71</v>
      </c>
      <c r="H673" s="2" t="s">
        <v>64</v>
      </c>
      <c r="I673" s="2" t="s">
        <v>76</v>
      </c>
      <c r="J673" s="2">
        <v>212</v>
      </c>
      <c r="K673" s="2">
        <v>303.16000000000003</v>
      </c>
      <c r="M673" s="2">
        <v>2023</v>
      </c>
      <c r="N673" s="2" t="s">
        <v>36</v>
      </c>
      <c r="O673" s="2" t="s">
        <v>21</v>
      </c>
      <c r="P673" s="2" t="s">
        <v>25</v>
      </c>
      <c r="Q673" s="2">
        <v>34</v>
      </c>
      <c r="R673" s="3">
        <v>2746</v>
      </c>
      <c r="S673" s="3">
        <v>5126</v>
      </c>
      <c r="T673" s="2">
        <v>549</v>
      </c>
      <c r="U673" s="2" t="s">
        <v>42</v>
      </c>
    </row>
    <row r="674" spans="1:21" x14ac:dyDescent="0.3">
      <c r="A674" s="2" t="s">
        <v>66</v>
      </c>
      <c r="B674" s="2">
        <v>2020</v>
      </c>
      <c r="C674" s="2" t="s">
        <v>30</v>
      </c>
      <c r="D674" s="2" t="s">
        <v>72</v>
      </c>
      <c r="E674" s="2" t="s">
        <v>74</v>
      </c>
      <c r="F674" s="2" t="s">
        <v>75</v>
      </c>
      <c r="G674" s="2" t="s">
        <v>71</v>
      </c>
      <c r="H674" s="2" t="s">
        <v>64</v>
      </c>
      <c r="I674" s="2" t="s">
        <v>76</v>
      </c>
      <c r="J674" s="2">
        <v>140</v>
      </c>
      <c r="K674" s="2">
        <v>200.2</v>
      </c>
      <c r="M674" s="2">
        <v>2023</v>
      </c>
      <c r="N674" s="2" t="s">
        <v>36</v>
      </c>
      <c r="O674" s="2" t="s">
        <v>13</v>
      </c>
      <c r="P674" s="2" t="s">
        <v>26</v>
      </c>
      <c r="Q674" s="2">
        <v>7</v>
      </c>
      <c r="R674" s="2">
        <v>240</v>
      </c>
      <c r="S674" s="2">
        <v>224</v>
      </c>
      <c r="T674" s="2">
        <v>48</v>
      </c>
      <c r="U674" s="2" t="s">
        <v>42</v>
      </c>
    </row>
    <row r="675" spans="1:21" x14ac:dyDescent="0.3">
      <c r="A675" s="2" t="s">
        <v>66</v>
      </c>
      <c r="B675" s="2">
        <v>2020</v>
      </c>
      <c r="C675" s="2" t="s">
        <v>30</v>
      </c>
      <c r="D675" s="2" t="s">
        <v>72</v>
      </c>
      <c r="E675" s="2" t="s">
        <v>74</v>
      </c>
      <c r="F675" s="2" t="s">
        <v>75</v>
      </c>
      <c r="G675" s="2" t="s">
        <v>71</v>
      </c>
      <c r="H675" s="2" t="s">
        <v>64</v>
      </c>
      <c r="I675" s="2" t="s">
        <v>76</v>
      </c>
      <c r="J675" s="2">
        <v>166</v>
      </c>
      <c r="K675" s="2">
        <v>237.38</v>
      </c>
      <c r="M675" s="2">
        <v>2023</v>
      </c>
      <c r="N675" s="2" t="s">
        <v>36</v>
      </c>
      <c r="O675" s="2" t="s">
        <v>21</v>
      </c>
      <c r="P675" s="2" t="s">
        <v>28</v>
      </c>
      <c r="Q675" s="2">
        <v>3</v>
      </c>
      <c r="R675" s="3">
        <v>2746</v>
      </c>
      <c r="S675" s="3">
        <v>5127</v>
      </c>
      <c r="T675" s="2">
        <v>549</v>
      </c>
      <c r="U675" s="2" t="s">
        <v>42</v>
      </c>
    </row>
    <row r="676" spans="1:21" x14ac:dyDescent="0.3">
      <c r="A676" s="2" t="s">
        <v>59</v>
      </c>
      <c r="B676" s="2">
        <v>2020</v>
      </c>
      <c r="C676" s="2" t="s">
        <v>30</v>
      </c>
      <c r="D676" s="2" t="s">
        <v>72</v>
      </c>
      <c r="E676" s="2" t="s">
        <v>74</v>
      </c>
      <c r="F676" s="2" t="s">
        <v>75</v>
      </c>
      <c r="G676" s="2" t="s">
        <v>71</v>
      </c>
      <c r="H676" s="2" t="s">
        <v>64</v>
      </c>
      <c r="I676" s="2" t="s">
        <v>76</v>
      </c>
      <c r="J676" s="2">
        <v>214</v>
      </c>
      <c r="K676" s="2">
        <v>306.02</v>
      </c>
      <c r="M676" s="2">
        <v>2023</v>
      </c>
      <c r="N676" s="2" t="s">
        <v>36</v>
      </c>
      <c r="O676" s="2" t="s">
        <v>27</v>
      </c>
      <c r="P676" s="2" t="s">
        <v>27</v>
      </c>
      <c r="Q676" s="2">
        <v>2</v>
      </c>
      <c r="R676" s="3">
        <v>7920</v>
      </c>
      <c r="S676" s="3">
        <v>7392</v>
      </c>
      <c r="T676" s="3">
        <v>1584</v>
      </c>
      <c r="U676" s="2" t="s">
        <v>42</v>
      </c>
    </row>
    <row r="677" spans="1:21" x14ac:dyDescent="0.3">
      <c r="A677" s="2" t="s">
        <v>59</v>
      </c>
      <c r="B677" s="2">
        <v>2020</v>
      </c>
      <c r="C677" s="2" t="s">
        <v>30</v>
      </c>
      <c r="D677" s="2" t="s">
        <v>72</v>
      </c>
      <c r="E677" s="2" t="s">
        <v>74</v>
      </c>
      <c r="F677" s="2" t="s">
        <v>75</v>
      </c>
      <c r="G677" s="2" t="s">
        <v>71</v>
      </c>
      <c r="H677" s="2" t="s">
        <v>64</v>
      </c>
      <c r="I677" s="2" t="s">
        <v>76</v>
      </c>
      <c r="J677" s="2">
        <v>811</v>
      </c>
      <c r="K677" s="2">
        <v>1159.73</v>
      </c>
      <c r="M677" s="2">
        <v>2023</v>
      </c>
      <c r="N677" s="2" t="s">
        <v>37</v>
      </c>
      <c r="O677" s="2" t="s">
        <v>10</v>
      </c>
      <c r="P677" s="2" t="s">
        <v>11</v>
      </c>
      <c r="Q677" s="3">
        <v>3566</v>
      </c>
      <c r="R677" s="3">
        <v>5035</v>
      </c>
      <c r="S677" s="3">
        <v>5127</v>
      </c>
      <c r="T677" s="3">
        <v>1007</v>
      </c>
      <c r="U677" s="2" t="s">
        <v>42</v>
      </c>
    </row>
    <row r="678" spans="1:21" x14ac:dyDescent="0.3">
      <c r="A678" s="2" t="s">
        <v>59</v>
      </c>
      <c r="B678" s="2">
        <v>2020</v>
      </c>
      <c r="C678" s="2" t="s">
        <v>30</v>
      </c>
      <c r="D678" s="2" t="s">
        <v>72</v>
      </c>
      <c r="E678" s="2" t="s">
        <v>74</v>
      </c>
      <c r="F678" s="2" t="s">
        <v>75</v>
      </c>
      <c r="G678" s="2" t="s">
        <v>71</v>
      </c>
      <c r="H678" s="2" t="s">
        <v>64</v>
      </c>
      <c r="I678" s="2" t="s">
        <v>76</v>
      </c>
      <c r="J678" s="2">
        <v>845</v>
      </c>
      <c r="K678" s="2">
        <v>1208.3499999999999</v>
      </c>
      <c r="M678" s="2">
        <v>2023</v>
      </c>
      <c r="N678" s="2" t="s">
        <v>37</v>
      </c>
      <c r="O678" s="2" t="s">
        <v>10</v>
      </c>
      <c r="P678" s="2" t="s">
        <v>12</v>
      </c>
      <c r="Q678" s="3">
        <v>2498</v>
      </c>
      <c r="R678" s="3">
        <v>9200</v>
      </c>
      <c r="S678" s="3">
        <v>8960</v>
      </c>
      <c r="T678" s="3">
        <v>1840</v>
      </c>
      <c r="U678" s="2" t="s">
        <v>42</v>
      </c>
    </row>
    <row r="679" spans="1:21" x14ac:dyDescent="0.3">
      <c r="A679" s="2" t="s">
        <v>66</v>
      </c>
      <c r="B679" s="2">
        <v>2020</v>
      </c>
      <c r="C679" s="2" t="s">
        <v>30</v>
      </c>
      <c r="D679" s="2" t="s">
        <v>72</v>
      </c>
      <c r="E679" s="2" t="s">
        <v>74</v>
      </c>
      <c r="F679" s="2" t="s">
        <v>75</v>
      </c>
      <c r="G679" s="2" t="s">
        <v>71</v>
      </c>
      <c r="H679" s="2" t="s">
        <v>64</v>
      </c>
      <c r="I679" s="2" t="s">
        <v>76</v>
      </c>
      <c r="J679" s="2">
        <v>898</v>
      </c>
      <c r="K679" s="2">
        <v>1284.1400000000001</v>
      </c>
      <c r="M679" s="2">
        <v>2023</v>
      </c>
      <c r="N679" s="2" t="s">
        <v>37</v>
      </c>
      <c r="O679" s="2" t="s">
        <v>13</v>
      </c>
      <c r="P679" s="2" t="s">
        <v>14</v>
      </c>
      <c r="Q679" s="3">
        <v>1245</v>
      </c>
      <c r="R679" s="3">
        <v>5264</v>
      </c>
      <c r="S679" s="3">
        <v>5126</v>
      </c>
      <c r="T679" s="3">
        <v>1053</v>
      </c>
      <c r="U679" s="2" t="s">
        <v>42</v>
      </c>
    </row>
    <row r="680" spans="1:21" x14ac:dyDescent="0.3">
      <c r="A680" s="2" t="s">
        <v>66</v>
      </c>
      <c r="B680" s="2">
        <v>2020</v>
      </c>
      <c r="C680" s="2" t="s">
        <v>30</v>
      </c>
      <c r="D680" s="2" t="s">
        <v>72</v>
      </c>
      <c r="E680" s="2" t="s">
        <v>74</v>
      </c>
      <c r="F680" s="2" t="s">
        <v>75</v>
      </c>
      <c r="G680" s="2" t="s">
        <v>71</v>
      </c>
      <c r="H680" s="2" t="s">
        <v>64</v>
      </c>
      <c r="I680" s="2" t="s">
        <v>76</v>
      </c>
      <c r="J680" s="2">
        <v>851</v>
      </c>
      <c r="K680" s="2">
        <v>526.24</v>
      </c>
      <c r="M680" s="2">
        <v>2023</v>
      </c>
      <c r="N680" s="2" t="s">
        <v>37</v>
      </c>
      <c r="O680" s="2" t="s">
        <v>15</v>
      </c>
      <c r="P680" s="2" t="s">
        <v>16</v>
      </c>
      <c r="Q680" s="2">
        <v>644</v>
      </c>
      <c r="R680" s="3">
        <v>6605</v>
      </c>
      <c r="S680" s="3">
        <v>6433</v>
      </c>
      <c r="T680" s="3">
        <v>1321</v>
      </c>
      <c r="U680" s="2" t="s">
        <v>42</v>
      </c>
    </row>
    <row r="681" spans="1:21" x14ac:dyDescent="0.3">
      <c r="A681" s="2" t="s">
        <v>59</v>
      </c>
      <c r="B681" s="2">
        <v>2020</v>
      </c>
      <c r="C681" s="2" t="s">
        <v>30</v>
      </c>
      <c r="D681" s="2" t="s">
        <v>72</v>
      </c>
      <c r="E681" s="2" t="s">
        <v>74</v>
      </c>
      <c r="F681" s="2" t="s">
        <v>75</v>
      </c>
      <c r="G681" s="2" t="s">
        <v>71</v>
      </c>
      <c r="H681" s="2" t="s">
        <v>64</v>
      </c>
      <c r="I681" s="2" t="s">
        <v>76</v>
      </c>
      <c r="J681" s="2">
        <v>884</v>
      </c>
      <c r="K681" s="2">
        <v>526.24</v>
      </c>
      <c r="M681" s="2">
        <v>2023</v>
      </c>
      <c r="N681" s="2" t="s">
        <v>37</v>
      </c>
      <c r="O681" s="2" t="s">
        <v>17</v>
      </c>
      <c r="P681" s="2" t="s">
        <v>18</v>
      </c>
      <c r="Q681" s="2">
        <v>643</v>
      </c>
      <c r="R681" s="3">
        <v>8400</v>
      </c>
      <c r="S681" s="3">
        <v>7840</v>
      </c>
      <c r="T681" s="3">
        <v>1680</v>
      </c>
      <c r="U681" s="2" t="s">
        <v>42</v>
      </c>
    </row>
    <row r="682" spans="1:21" x14ac:dyDescent="0.3">
      <c r="A682" s="2" t="s">
        <v>59</v>
      </c>
      <c r="B682" s="2">
        <v>2020</v>
      </c>
      <c r="C682" s="2" t="s">
        <v>30</v>
      </c>
      <c r="D682" s="2" t="s">
        <v>72</v>
      </c>
      <c r="E682" s="2" t="s">
        <v>74</v>
      </c>
      <c r="F682" s="2" t="s">
        <v>75</v>
      </c>
      <c r="G682" s="2" t="s">
        <v>71</v>
      </c>
      <c r="H682" s="2" t="s">
        <v>64</v>
      </c>
      <c r="I682" s="2" t="s">
        <v>76</v>
      </c>
      <c r="J682" s="2">
        <v>141</v>
      </c>
      <c r="K682" s="2">
        <v>201.63</v>
      </c>
      <c r="M682" s="2">
        <v>2023</v>
      </c>
      <c r="N682" s="2" t="s">
        <v>37</v>
      </c>
      <c r="O682" s="2" t="s">
        <v>15</v>
      </c>
      <c r="P682" s="2" t="s">
        <v>19</v>
      </c>
      <c r="Q682" s="2">
        <v>455</v>
      </c>
      <c r="R682" s="3">
        <v>5494</v>
      </c>
      <c r="S682" s="3">
        <v>5128</v>
      </c>
      <c r="T682" s="3">
        <v>1099</v>
      </c>
      <c r="U682" s="2" t="s">
        <v>42</v>
      </c>
    </row>
    <row r="683" spans="1:21" x14ac:dyDescent="0.3">
      <c r="A683" s="2" t="s">
        <v>66</v>
      </c>
      <c r="B683" s="2">
        <v>2020</v>
      </c>
      <c r="C683" s="2" t="s">
        <v>30</v>
      </c>
      <c r="D683" s="2" t="s">
        <v>72</v>
      </c>
      <c r="E683" s="2" t="s">
        <v>74</v>
      </c>
      <c r="F683" s="2" t="s">
        <v>75</v>
      </c>
      <c r="G683" s="2" t="s">
        <v>71</v>
      </c>
      <c r="H683" s="2" t="s">
        <v>64</v>
      </c>
      <c r="I683" s="2" t="s">
        <v>76</v>
      </c>
      <c r="J683" s="2">
        <v>211</v>
      </c>
      <c r="K683" s="2">
        <v>301.73</v>
      </c>
      <c r="M683" s="2">
        <v>2023</v>
      </c>
      <c r="N683" s="2" t="s">
        <v>37</v>
      </c>
      <c r="O683" s="2" t="s">
        <v>17</v>
      </c>
      <c r="P683" s="2" t="s">
        <v>41</v>
      </c>
      <c r="Q683" s="2">
        <v>345</v>
      </c>
      <c r="R683" s="3">
        <v>8400</v>
      </c>
      <c r="S683" s="3">
        <v>7840</v>
      </c>
      <c r="T683" s="3">
        <v>1680</v>
      </c>
      <c r="U683" s="2" t="s">
        <v>42</v>
      </c>
    </row>
    <row r="684" spans="1:21" x14ac:dyDescent="0.3">
      <c r="A684" s="2" t="s">
        <v>66</v>
      </c>
      <c r="B684" s="2">
        <v>2020</v>
      </c>
      <c r="C684" s="2" t="s">
        <v>30</v>
      </c>
      <c r="D684" s="2" t="s">
        <v>72</v>
      </c>
      <c r="E684" s="2" t="s">
        <v>74</v>
      </c>
      <c r="F684" s="2" t="s">
        <v>75</v>
      </c>
      <c r="G684" s="2" t="s">
        <v>71</v>
      </c>
      <c r="H684" s="2" t="s">
        <v>64</v>
      </c>
      <c r="I684" s="2" t="s">
        <v>76</v>
      </c>
      <c r="J684" s="2">
        <v>139</v>
      </c>
      <c r="K684" s="2">
        <v>198.77</v>
      </c>
      <c r="M684" s="2">
        <v>2023</v>
      </c>
      <c r="N684" s="2" t="s">
        <v>37</v>
      </c>
      <c r="O684" s="2" t="s">
        <v>13</v>
      </c>
      <c r="P684" s="2" t="s">
        <v>20</v>
      </c>
      <c r="Q684" s="2">
        <v>122</v>
      </c>
      <c r="R684" s="2">
        <v>120</v>
      </c>
      <c r="S684" s="2">
        <v>112</v>
      </c>
      <c r="T684" s="2">
        <v>24</v>
      </c>
      <c r="U684" s="2" t="s">
        <v>42</v>
      </c>
    </row>
    <row r="685" spans="1:21" x14ac:dyDescent="0.3">
      <c r="A685" s="2" t="s">
        <v>66</v>
      </c>
      <c r="B685" s="2">
        <v>2020</v>
      </c>
      <c r="C685" s="2" t="s">
        <v>30</v>
      </c>
      <c r="D685" s="2" t="s">
        <v>72</v>
      </c>
      <c r="E685" s="2" t="s">
        <v>74</v>
      </c>
      <c r="F685" s="2" t="s">
        <v>75</v>
      </c>
      <c r="G685" s="2" t="s">
        <v>71</v>
      </c>
      <c r="H685" s="2" t="s">
        <v>64</v>
      </c>
      <c r="I685" s="2" t="s">
        <v>76</v>
      </c>
      <c r="J685" s="2">
        <v>820</v>
      </c>
      <c r="K685" s="2">
        <v>1172.5999999999999</v>
      </c>
      <c r="M685" s="2">
        <v>2023</v>
      </c>
      <c r="N685" s="2" t="s">
        <v>37</v>
      </c>
      <c r="O685" s="2" t="s">
        <v>21</v>
      </c>
      <c r="P685" s="2" t="s">
        <v>22</v>
      </c>
      <c r="Q685" s="2">
        <v>78</v>
      </c>
      <c r="R685" s="3">
        <v>2517</v>
      </c>
      <c r="S685" s="3">
        <v>5126</v>
      </c>
      <c r="T685" s="2">
        <v>503</v>
      </c>
      <c r="U685" s="2" t="s">
        <v>42</v>
      </c>
    </row>
    <row r="686" spans="1:21" x14ac:dyDescent="0.3">
      <c r="A686" s="2" t="s">
        <v>66</v>
      </c>
      <c r="B686" s="2">
        <v>2020</v>
      </c>
      <c r="C686" s="2" t="s">
        <v>30</v>
      </c>
      <c r="D686" s="2" t="s">
        <v>72</v>
      </c>
      <c r="E686" s="2" t="s">
        <v>74</v>
      </c>
      <c r="F686" s="2" t="s">
        <v>75</v>
      </c>
      <c r="G686" s="2" t="s">
        <v>71</v>
      </c>
      <c r="H686" s="2" t="s">
        <v>64</v>
      </c>
      <c r="I686" s="2" t="s">
        <v>76</v>
      </c>
      <c r="J686" s="2">
        <v>853</v>
      </c>
      <c r="K686" s="2">
        <v>1219.79</v>
      </c>
      <c r="M686" s="2">
        <v>2023</v>
      </c>
      <c r="N686" s="2" t="s">
        <v>37</v>
      </c>
      <c r="O686" s="2" t="s">
        <v>21</v>
      </c>
      <c r="P686" s="2" t="s">
        <v>23</v>
      </c>
      <c r="Q686" s="2">
        <v>76</v>
      </c>
      <c r="R686" s="3">
        <v>2517</v>
      </c>
      <c r="S686" s="3">
        <v>5126</v>
      </c>
      <c r="T686" s="2">
        <v>503</v>
      </c>
      <c r="U686" s="2" t="s">
        <v>42</v>
      </c>
    </row>
    <row r="687" spans="1:21" x14ac:dyDescent="0.3">
      <c r="A687" s="2" t="s">
        <v>66</v>
      </c>
      <c r="B687" s="2">
        <v>2020</v>
      </c>
      <c r="C687" s="2" t="s">
        <v>30</v>
      </c>
      <c r="D687" s="2" t="s">
        <v>72</v>
      </c>
      <c r="E687" s="2" t="s">
        <v>74</v>
      </c>
      <c r="F687" s="2" t="s">
        <v>75</v>
      </c>
      <c r="G687" s="2" t="s">
        <v>71</v>
      </c>
      <c r="H687" s="2" t="s">
        <v>64</v>
      </c>
      <c r="I687" s="2" t="s">
        <v>76</v>
      </c>
      <c r="J687" s="2">
        <v>137</v>
      </c>
      <c r="K687" s="2">
        <v>195.91</v>
      </c>
      <c r="M687" s="2">
        <v>2023</v>
      </c>
      <c r="N687" s="2" t="s">
        <v>37</v>
      </c>
      <c r="O687" s="2" t="s">
        <v>21</v>
      </c>
      <c r="P687" s="2" t="s">
        <v>24</v>
      </c>
      <c r="Q687" s="2">
        <v>46</v>
      </c>
      <c r="R687" s="2">
        <v>110</v>
      </c>
      <c r="S687" s="2">
        <v>224</v>
      </c>
      <c r="T687" s="2">
        <v>22</v>
      </c>
      <c r="U687" s="2" t="s">
        <v>42</v>
      </c>
    </row>
    <row r="688" spans="1:21" x14ac:dyDescent="0.3">
      <c r="A688" s="2" t="s">
        <v>69</v>
      </c>
      <c r="B688" s="2">
        <v>2020</v>
      </c>
      <c r="C688" s="2" t="s">
        <v>32</v>
      </c>
      <c r="D688" s="2" t="s">
        <v>72</v>
      </c>
      <c r="E688" s="2" t="s">
        <v>74</v>
      </c>
      <c r="F688" s="2" t="s">
        <v>75</v>
      </c>
      <c r="G688" s="2" t="s">
        <v>71</v>
      </c>
      <c r="H688" s="2" t="s">
        <v>64</v>
      </c>
      <c r="I688" s="2" t="s">
        <v>76</v>
      </c>
      <c r="J688" s="2">
        <v>200</v>
      </c>
      <c r="K688" s="2">
        <v>286</v>
      </c>
      <c r="M688" s="2">
        <v>2023</v>
      </c>
      <c r="N688" s="2" t="s">
        <v>37</v>
      </c>
      <c r="O688" s="2" t="s">
        <v>21</v>
      </c>
      <c r="P688" s="2" t="s">
        <v>25</v>
      </c>
      <c r="Q688" s="2">
        <v>34</v>
      </c>
      <c r="R688" s="3">
        <v>2517</v>
      </c>
      <c r="S688" s="3">
        <v>5126</v>
      </c>
      <c r="T688" s="2">
        <v>503</v>
      </c>
      <c r="U688" s="2" t="s">
        <v>42</v>
      </c>
    </row>
    <row r="689" spans="1:21" x14ac:dyDescent="0.3">
      <c r="A689" s="2" t="s">
        <v>66</v>
      </c>
      <c r="B689" s="2">
        <v>2020</v>
      </c>
      <c r="C689" s="2" t="s">
        <v>32</v>
      </c>
      <c r="D689" s="2" t="s">
        <v>72</v>
      </c>
      <c r="E689" s="2" t="s">
        <v>74</v>
      </c>
      <c r="F689" s="2" t="s">
        <v>75</v>
      </c>
      <c r="G689" s="2" t="s">
        <v>71</v>
      </c>
      <c r="H689" s="2" t="s">
        <v>64</v>
      </c>
      <c r="I689" s="2" t="s">
        <v>76</v>
      </c>
      <c r="J689" s="2">
        <v>128</v>
      </c>
      <c r="K689" s="2">
        <v>183.04</v>
      </c>
      <c r="M689" s="2">
        <v>2023</v>
      </c>
      <c r="N689" s="2" t="s">
        <v>37</v>
      </c>
      <c r="O689" s="2" t="s">
        <v>13</v>
      </c>
      <c r="P689" s="2" t="s">
        <v>26</v>
      </c>
      <c r="Q689" s="2">
        <v>7</v>
      </c>
      <c r="R689" s="2">
        <v>220</v>
      </c>
      <c r="S689" s="2">
        <v>224</v>
      </c>
      <c r="T689" s="2">
        <v>44</v>
      </c>
      <c r="U689" s="2" t="s">
        <v>42</v>
      </c>
    </row>
    <row r="690" spans="1:21" x14ac:dyDescent="0.3">
      <c r="A690" s="2" t="s">
        <v>66</v>
      </c>
      <c r="B690" s="2">
        <v>2020</v>
      </c>
      <c r="C690" s="2" t="s">
        <v>32</v>
      </c>
      <c r="D690" s="2" t="s">
        <v>72</v>
      </c>
      <c r="E690" s="2" t="s">
        <v>74</v>
      </c>
      <c r="F690" s="2" t="s">
        <v>75</v>
      </c>
      <c r="G690" s="2" t="s">
        <v>71</v>
      </c>
      <c r="H690" s="2" t="s">
        <v>64</v>
      </c>
      <c r="I690" s="2" t="s">
        <v>76</v>
      </c>
      <c r="J690" s="2">
        <v>154</v>
      </c>
      <c r="K690" s="2">
        <v>220.22</v>
      </c>
      <c r="M690" s="2">
        <v>2023</v>
      </c>
      <c r="N690" s="2" t="s">
        <v>37</v>
      </c>
      <c r="O690" s="2" t="s">
        <v>21</v>
      </c>
      <c r="P690" s="2" t="s">
        <v>28</v>
      </c>
      <c r="Q690" s="2">
        <v>3</v>
      </c>
      <c r="R690" s="3">
        <v>2518</v>
      </c>
      <c r="S690" s="3">
        <v>5127</v>
      </c>
      <c r="T690" s="2">
        <v>504</v>
      </c>
      <c r="U690" s="2" t="s">
        <v>42</v>
      </c>
    </row>
    <row r="691" spans="1:21" x14ac:dyDescent="0.3">
      <c r="A691" s="2" t="s">
        <v>66</v>
      </c>
      <c r="B691" s="2">
        <v>2020</v>
      </c>
      <c r="C691" s="2" t="s">
        <v>32</v>
      </c>
      <c r="D691" s="2" t="s">
        <v>72</v>
      </c>
      <c r="E691" s="2" t="s">
        <v>74</v>
      </c>
      <c r="F691" s="2" t="s">
        <v>75</v>
      </c>
      <c r="G691" s="2" t="s">
        <v>71</v>
      </c>
      <c r="H691" s="2" t="s">
        <v>64</v>
      </c>
      <c r="I691" s="2" t="s">
        <v>76</v>
      </c>
      <c r="J691" s="2">
        <v>202</v>
      </c>
      <c r="K691" s="2">
        <v>288.86</v>
      </c>
      <c r="M691" s="2">
        <v>2023</v>
      </c>
      <c r="N691" s="2" t="s">
        <v>37</v>
      </c>
      <c r="O691" s="2" t="s">
        <v>27</v>
      </c>
      <c r="P691" s="2" t="s">
        <v>27</v>
      </c>
      <c r="Q691" s="2">
        <v>2</v>
      </c>
      <c r="R691" s="3">
        <v>7260</v>
      </c>
      <c r="S691" s="3">
        <v>7392</v>
      </c>
      <c r="T691" s="3">
        <v>1452</v>
      </c>
      <c r="U691" s="2" t="s">
        <v>42</v>
      </c>
    </row>
    <row r="692" spans="1:21" x14ac:dyDescent="0.3">
      <c r="A692" s="2" t="s">
        <v>66</v>
      </c>
      <c r="B692" s="2">
        <v>2020</v>
      </c>
      <c r="C692" s="2" t="s">
        <v>32</v>
      </c>
      <c r="D692" s="2" t="s">
        <v>72</v>
      </c>
      <c r="E692" s="2" t="s">
        <v>74</v>
      </c>
      <c r="F692" s="2" t="s">
        <v>75</v>
      </c>
      <c r="G692" s="2" t="s">
        <v>71</v>
      </c>
      <c r="H692" s="2" t="s">
        <v>64</v>
      </c>
      <c r="I692" s="2" t="s">
        <v>76</v>
      </c>
      <c r="J692" s="2">
        <v>130</v>
      </c>
      <c r="K692" s="2">
        <v>185.9</v>
      </c>
      <c r="M692" s="2">
        <v>2023</v>
      </c>
      <c r="N692" s="2" t="s">
        <v>38</v>
      </c>
      <c r="O692" s="2" t="s">
        <v>10</v>
      </c>
      <c r="P692" s="2" t="s">
        <v>11</v>
      </c>
      <c r="Q692" s="3">
        <v>3566</v>
      </c>
      <c r="R692" s="3">
        <v>5264</v>
      </c>
      <c r="S692" s="3">
        <v>5127</v>
      </c>
      <c r="T692" s="3">
        <v>1053</v>
      </c>
      <c r="U692" s="2" t="s">
        <v>42</v>
      </c>
    </row>
    <row r="693" spans="1:21" x14ac:dyDescent="0.3">
      <c r="A693" s="2" t="s">
        <v>69</v>
      </c>
      <c r="B693" s="2">
        <v>2020</v>
      </c>
      <c r="C693" s="2" t="s">
        <v>32</v>
      </c>
      <c r="D693" s="2" t="s">
        <v>72</v>
      </c>
      <c r="E693" s="2" t="s">
        <v>74</v>
      </c>
      <c r="F693" s="2" t="s">
        <v>75</v>
      </c>
      <c r="G693" s="2" t="s">
        <v>71</v>
      </c>
      <c r="H693" s="2" t="s">
        <v>64</v>
      </c>
      <c r="I693" s="2" t="s">
        <v>76</v>
      </c>
      <c r="J693" s="2">
        <v>813</v>
      </c>
      <c r="K693" s="2">
        <v>1162.5899999999999</v>
      </c>
      <c r="M693" s="2">
        <v>2023</v>
      </c>
      <c r="N693" s="2" t="s">
        <v>38</v>
      </c>
      <c r="O693" s="2" t="s">
        <v>10</v>
      </c>
      <c r="P693" s="2" t="s">
        <v>12</v>
      </c>
      <c r="Q693" s="3">
        <v>2498</v>
      </c>
      <c r="R693" s="3">
        <v>8800</v>
      </c>
      <c r="S693" s="3">
        <v>8960</v>
      </c>
      <c r="T693" s="3">
        <v>1760</v>
      </c>
      <c r="U693" s="2" t="s">
        <v>42</v>
      </c>
    </row>
    <row r="694" spans="1:21" x14ac:dyDescent="0.3">
      <c r="A694" s="2" t="s">
        <v>68</v>
      </c>
      <c r="B694" s="2">
        <v>2020</v>
      </c>
      <c r="C694" s="2" t="s">
        <v>32</v>
      </c>
      <c r="D694" s="2" t="s">
        <v>72</v>
      </c>
      <c r="E694" s="2" t="s">
        <v>74</v>
      </c>
      <c r="F694" s="2" t="s">
        <v>75</v>
      </c>
      <c r="G694" s="2" t="s">
        <v>71</v>
      </c>
      <c r="H694" s="2" t="s">
        <v>64</v>
      </c>
      <c r="I694" s="2" t="s">
        <v>76</v>
      </c>
      <c r="J694" s="2">
        <v>846</v>
      </c>
      <c r="K694" s="2">
        <v>1209.78</v>
      </c>
      <c r="M694" s="2">
        <v>2023</v>
      </c>
      <c r="N694" s="2" t="s">
        <v>38</v>
      </c>
      <c r="O694" s="2" t="s">
        <v>13</v>
      </c>
      <c r="P694" s="2" t="s">
        <v>14</v>
      </c>
      <c r="Q694" s="3">
        <v>1245</v>
      </c>
      <c r="R694" s="3">
        <v>5035</v>
      </c>
      <c r="S694" s="3">
        <v>5126</v>
      </c>
      <c r="T694" s="3">
        <v>1007</v>
      </c>
      <c r="U694" s="2" t="s">
        <v>42</v>
      </c>
    </row>
    <row r="695" spans="1:21" x14ac:dyDescent="0.3">
      <c r="A695" s="2" t="s">
        <v>59</v>
      </c>
      <c r="B695" s="2">
        <v>2020</v>
      </c>
      <c r="C695" s="2" t="s">
        <v>32</v>
      </c>
      <c r="D695" s="2" t="s">
        <v>72</v>
      </c>
      <c r="E695" s="2" t="s">
        <v>74</v>
      </c>
      <c r="F695" s="2" t="s">
        <v>75</v>
      </c>
      <c r="G695" s="2" t="s">
        <v>71</v>
      </c>
      <c r="H695" s="2" t="s">
        <v>64</v>
      </c>
      <c r="I695" s="2" t="s">
        <v>76</v>
      </c>
      <c r="J695" s="2">
        <v>900</v>
      </c>
      <c r="K695" s="2">
        <v>1287</v>
      </c>
      <c r="M695" s="2">
        <v>2023</v>
      </c>
      <c r="N695" s="2" t="s">
        <v>38</v>
      </c>
      <c r="O695" s="2" t="s">
        <v>15</v>
      </c>
      <c r="P695" s="2" t="s">
        <v>16</v>
      </c>
      <c r="Q695" s="2">
        <v>644</v>
      </c>
      <c r="R695" s="3">
        <v>22000</v>
      </c>
      <c r="S695" s="3">
        <v>6433</v>
      </c>
      <c r="T695" s="3">
        <v>4400</v>
      </c>
      <c r="U695" s="2" t="s">
        <v>42</v>
      </c>
    </row>
    <row r="696" spans="1:21" x14ac:dyDescent="0.3">
      <c r="A696" s="2" t="s">
        <v>59</v>
      </c>
      <c r="B696" s="2">
        <v>2020</v>
      </c>
      <c r="C696" s="2" t="s">
        <v>32</v>
      </c>
      <c r="D696" s="2" t="s">
        <v>72</v>
      </c>
      <c r="E696" s="2" t="s">
        <v>74</v>
      </c>
      <c r="F696" s="2" t="s">
        <v>75</v>
      </c>
      <c r="G696" s="2" t="s">
        <v>71</v>
      </c>
      <c r="H696" s="2" t="s">
        <v>73</v>
      </c>
      <c r="I696" s="2" t="s">
        <v>76</v>
      </c>
      <c r="J696" s="2">
        <v>853</v>
      </c>
      <c r="K696" s="2">
        <v>526.24</v>
      </c>
      <c r="M696" s="2">
        <v>2023</v>
      </c>
      <c r="N696" s="2" t="s">
        <v>38</v>
      </c>
      <c r="O696" s="2" t="s">
        <v>17</v>
      </c>
      <c r="P696" s="2" t="s">
        <v>18</v>
      </c>
      <c r="Q696" s="2">
        <v>643</v>
      </c>
      <c r="R696" s="3">
        <v>7700</v>
      </c>
      <c r="S696" s="3">
        <v>7840</v>
      </c>
      <c r="T696" s="3">
        <v>1540</v>
      </c>
      <c r="U696" s="2" t="s">
        <v>42</v>
      </c>
    </row>
    <row r="697" spans="1:21" x14ac:dyDescent="0.3">
      <c r="A697" s="2" t="s">
        <v>66</v>
      </c>
      <c r="B697" s="2">
        <v>2020</v>
      </c>
      <c r="C697" s="2" t="s">
        <v>32</v>
      </c>
      <c r="D697" s="2" t="s">
        <v>72</v>
      </c>
      <c r="E697" s="2" t="s">
        <v>74</v>
      </c>
      <c r="F697" s="2" t="s">
        <v>75</v>
      </c>
      <c r="G697" s="2" t="s">
        <v>71</v>
      </c>
      <c r="H697" s="2" t="s">
        <v>73</v>
      </c>
      <c r="I697" s="2" t="s">
        <v>76</v>
      </c>
      <c r="J697" s="2">
        <v>886</v>
      </c>
      <c r="K697" s="2">
        <v>526.24</v>
      </c>
      <c r="M697" s="2">
        <v>2023</v>
      </c>
      <c r="N697" s="2" t="s">
        <v>38</v>
      </c>
      <c r="O697" s="2" t="s">
        <v>15</v>
      </c>
      <c r="P697" s="2" t="s">
        <v>19</v>
      </c>
      <c r="Q697" s="2">
        <v>455</v>
      </c>
      <c r="R697" s="3">
        <v>11111</v>
      </c>
      <c r="S697" s="3">
        <v>5128</v>
      </c>
      <c r="T697" s="3">
        <v>2222</v>
      </c>
      <c r="U697" s="2" t="s">
        <v>42</v>
      </c>
    </row>
    <row r="698" spans="1:21" x14ac:dyDescent="0.3">
      <c r="A698" s="2" t="s">
        <v>69</v>
      </c>
      <c r="B698" s="2">
        <v>2020</v>
      </c>
      <c r="C698" s="2" t="s">
        <v>32</v>
      </c>
      <c r="D698" s="2" t="s">
        <v>72</v>
      </c>
      <c r="E698" s="2" t="s">
        <v>74</v>
      </c>
      <c r="F698" s="2" t="s">
        <v>75</v>
      </c>
      <c r="G698" s="2" t="s">
        <v>71</v>
      </c>
      <c r="H698" s="2" t="s">
        <v>73</v>
      </c>
      <c r="I698" s="2" t="s">
        <v>76</v>
      </c>
      <c r="J698" s="2">
        <v>129</v>
      </c>
      <c r="K698" s="2">
        <v>184.47</v>
      </c>
      <c r="M698" s="2">
        <v>2023</v>
      </c>
      <c r="N698" s="2" t="s">
        <v>38</v>
      </c>
      <c r="O698" s="2" t="s">
        <v>17</v>
      </c>
      <c r="P698" s="2" t="s">
        <v>41</v>
      </c>
      <c r="Q698" s="2">
        <v>345</v>
      </c>
      <c r="R698" s="3">
        <v>7700</v>
      </c>
      <c r="S698" s="3">
        <v>7840</v>
      </c>
      <c r="T698" s="3">
        <v>1540</v>
      </c>
      <c r="U698" s="2" t="s">
        <v>42</v>
      </c>
    </row>
    <row r="699" spans="1:21" x14ac:dyDescent="0.3">
      <c r="A699" s="2" t="s">
        <v>66</v>
      </c>
      <c r="B699" s="2">
        <v>2020</v>
      </c>
      <c r="C699" s="2" t="s">
        <v>32</v>
      </c>
      <c r="D699" s="2" t="s">
        <v>72</v>
      </c>
      <c r="E699" s="2" t="s">
        <v>74</v>
      </c>
      <c r="F699" s="2" t="s">
        <v>75</v>
      </c>
      <c r="G699" s="2" t="s">
        <v>71</v>
      </c>
      <c r="H699" s="2" t="s">
        <v>73</v>
      </c>
      <c r="I699" s="2" t="s">
        <v>76</v>
      </c>
      <c r="J699" s="2">
        <v>157</v>
      </c>
      <c r="K699" s="2">
        <v>224.51</v>
      </c>
      <c r="M699" s="2">
        <v>2023</v>
      </c>
      <c r="N699" s="2" t="s">
        <v>38</v>
      </c>
      <c r="O699" s="2" t="s">
        <v>13</v>
      </c>
      <c r="P699" s="2" t="s">
        <v>20</v>
      </c>
      <c r="Q699" s="2">
        <v>122</v>
      </c>
      <c r="R699" s="2">
        <v>110</v>
      </c>
      <c r="S699" s="2">
        <v>112</v>
      </c>
      <c r="T699" s="2">
        <v>22</v>
      </c>
      <c r="U699" s="2" t="s">
        <v>42</v>
      </c>
    </row>
    <row r="700" spans="1:21" x14ac:dyDescent="0.3">
      <c r="A700" s="2" t="s">
        <v>66</v>
      </c>
      <c r="B700" s="2">
        <v>2020</v>
      </c>
      <c r="C700" s="2" t="s">
        <v>32</v>
      </c>
      <c r="D700" s="2" t="s">
        <v>72</v>
      </c>
      <c r="E700" s="2" t="s">
        <v>74</v>
      </c>
      <c r="F700" s="2" t="s">
        <v>75</v>
      </c>
      <c r="G700" s="2" t="s">
        <v>71</v>
      </c>
      <c r="H700" s="2" t="s">
        <v>73</v>
      </c>
      <c r="I700" s="2" t="s">
        <v>76</v>
      </c>
      <c r="J700" s="2">
        <v>127</v>
      </c>
      <c r="K700" s="2">
        <v>181.61</v>
      </c>
      <c r="M700" s="2">
        <v>2023</v>
      </c>
      <c r="N700" s="2" t="s">
        <v>38</v>
      </c>
      <c r="O700" s="2" t="s">
        <v>21</v>
      </c>
      <c r="P700" s="2" t="s">
        <v>22</v>
      </c>
      <c r="Q700" s="2">
        <v>78</v>
      </c>
      <c r="R700" s="3">
        <v>2517</v>
      </c>
      <c r="S700" s="3">
        <v>5126</v>
      </c>
      <c r="T700" s="2">
        <v>503</v>
      </c>
      <c r="U700" s="2" t="s">
        <v>42</v>
      </c>
    </row>
    <row r="701" spans="1:21" x14ac:dyDescent="0.3">
      <c r="A701" s="2" t="s">
        <v>66</v>
      </c>
      <c r="B701" s="2">
        <v>2020</v>
      </c>
      <c r="C701" s="2" t="s">
        <v>32</v>
      </c>
      <c r="D701" s="2" t="s">
        <v>72</v>
      </c>
      <c r="E701" s="2" t="s">
        <v>74</v>
      </c>
      <c r="F701" s="2" t="s">
        <v>75</v>
      </c>
      <c r="G701" s="2" t="s">
        <v>71</v>
      </c>
      <c r="H701" s="2" t="s">
        <v>73</v>
      </c>
      <c r="I701" s="2" t="s">
        <v>76</v>
      </c>
      <c r="J701" s="2">
        <v>822</v>
      </c>
      <c r="K701" s="2">
        <v>1175.46</v>
      </c>
      <c r="M701" s="2">
        <v>2023</v>
      </c>
      <c r="N701" s="2" t="s">
        <v>38</v>
      </c>
      <c r="O701" s="2" t="s">
        <v>21</v>
      </c>
      <c r="P701" s="2" t="s">
        <v>23</v>
      </c>
      <c r="Q701" s="2">
        <v>76</v>
      </c>
      <c r="R701" s="3">
        <v>2288</v>
      </c>
      <c r="S701" s="3">
        <v>5126</v>
      </c>
      <c r="T701" s="2">
        <v>458</v>
      </c>
      <c r="U701" s="2" t="s">
        <v>42</v>
      </c>
    </row>
    <row r="702" spans="1:21" x14ac:dyDescent="0.3">
      <c r="A702" s="2" t="s">
        <v>59</v>
      </c>
      <c r="B702" s="2">
        <v>2020</v>
      </c>
      <c r="C702" s="2" t="s">
        <v>32</v>
      </c>
      <c r="D702" s="2" t="s">
        <v>72</v>
      </c>
      <c r="E702" s="2" t="s">
        <v>74</v>
      </c>
      <c r="F702" s="2" t="s">
        <v>75</v>
      </c>
      <c r="G702" s="2" t="s">
        <v>71</v>
      </c>
      <c r="H702" s="2" t="s">
        <v>73</v>
      </c>
      <c r="I702" s="2" t="s">
        <v>76</v>
      </c>
      <c r="J702" s="2">
        <v>855</v>
      </c>
      <c r="K702" s="2">
        <v>1222.6500000000001</v>
      </c>
      <c r="M702" s="2">
        <v>2023</v>
      </c>
      <c r="N702" s="2" t="s">
        <v>38</v>
      </c>
      <c r="O702" s="2" t="s">
        <v>21</v>
      </c>
      <c r="P702" s="2" t="s">
        <v>24</v>
      </c>
      <c r="Q702" s="2">
        <v>46</v>
      </c>
      <c r="R702" s="2">
        <v>100</v>
      </c>
      <c r="S702" s="2">
        <v>224</v>
      </c>
      <c r="T702" s="2">
        <v>20</v>
      </c>
      <c r="U702" s="2" t="s">
        <v>42</v>
      </c>
    </row>
    <row r="703" spans="1:21" x14ac:dyDescent="0.3">
      <c r="A703" s="2" t="s">
        <v>59</v>
      </c>
      <c r="B703" s="2">
        <v>2020</v>
      </c>
      <c r="C703" s="2" t="s">
        <v>38</v>
      </c>
      <c r="D703" s="2" t="s">
        <v>72</v>
      </c>
      <c r="E703" s="2" t="s">
        <v>74</v>
      </c>
      <c r="F703" s="2" t="s">
        <v>75</v>
      </c>
      <c r="G703" s="2" t="s">
        <v>71</v>
      </c>
      <c r="H703" s="2" t="s">
        <v>73</v>
      </c>
      <c r="I703" s="2" t="s">
        <v>76</v>
      </c>
      <c r="J703" s="2">
        <v>368</v>
      </c>
      <c r="K703" s="2">
        <v>526.24</v>
      </c>
      <c r="M703" s="2">
        <v>2023</v>
      </c>
      <c r="N703" s="2" t="s">
        <v>38</v>
      </c>
      <c r="O703" s="2" t="s">
        <v>21</v>
      </c>
      <c r="P703" s="2" t="s">
        <v>25</v>
      </c>
      <c r="Q703" s="2">
        <v>34</v>
      </c>
      <c r="R703" s="3">
        <v>2288</v>
      </c>
      <c r="S703" s="3">
        <v>5126</v>
      </c>
      <c r="T703" s="2">
        <v>458</v>
      </c>
      <c r="U703" s="2" t="s">
        <v>42</v>
      </c>
    </row>
    <row r="704" spans="1:21" x14ac:dyDescent="0.3">
      <c r="A704" s="2" t="s">
        <v>59</v>
      </c>
      <c r="B704" s="2">
        <v>2020</v>
      </c>
      <c r="C704" s="2" t="s">
        <v>38</v>
      </c>
      <c r="D704" s="2" t="s">
        <v>72</v>
      </c>
      <c r="E704" s="2" t="s">
        <v>74</v>
      </c>
      <c r="F704" s="2" t="s">
        <v>75</v>
      </c>
      <c r="G704" s="2" t="s">
        <v>71</v>
      </c>
      <c r="H704" s="2" t="s">
        <v>73</v>
      </c>
      <c r="I704" s="2" t="s">
        <v>76</v>
      </c>
      <c r="J704" s="2">
        <v>170</v>
      </c>
      <c r="K704" s="2">
        <v>243.1</v>
      </c>
      <c r="M704" s="2">
        <v>2023</v>
      </c>
      <c r="N704" s="2" t="s">
        <v>38</v>
      </c>
      <c r="O704" s="2" t="s">
        <v>13</v>
      </c>
      <c r="P704" s="2" t="s">
        <v>26</v>
      </c>
      <c r="Q704" s="2">
        <v>7</v>
      </c>
      <c r="R704" s="2">
        <v>200</v>
      </c>
      <c r="S704" s="2">
        <v>224</v>
      </c>
      <c r="T704" s="2">
        <v>40</v>
      </c>
      <c r="U704" s="2" t="s">
        <v>42</v>
      </c>
    </row>
    <row r="705" spans="1:21" x14ac:dyDescent="0.3">
      <c r="A705" s="2" t="s">
        <v>66</v>
      </c>
      <c r="B705" s="2">
        <v>2020</v>
      </c>
      <c r="C705" s="2" t="s">
        <v>38</v>
      </c>
      <c r="D705" s="2" t="s">
        <v>72</v>
      </c>
      <c r="E705" s="2" t="s">
        <v>74</v>
      </c>
      <c r="F705" s="2" t="s">
        <v>75</v>
      </c>
      <c r="G705" s="2" t="s">
        <v>71</v>
      </c>
      <c r="H705" s="2" t="s">
        <v>73</v>
      </c>
      <c r="I705" s="2" t="s">
        <v>76</v>
      </c>
      <c r="J705" s="2">
        <v>344</v>
      </c>
      <c r="K705" s="2">
        <v>491.92</v>
      </c>
      <c r="M705" s="2">
        <v>2023</v>
      </c>
      <c r="N705" s="2" t="s">
        <v>38</v>
      </c>
      <c r="O705" s="2" t="s">
        <v>21</v>
      </c>
      <c r="P705" s="2" t="s">
        <v>28</v>
      </c>
      <c r="Q705" s="2">
        <v>3</v>
      </c>
      <c r="R705" s="3">
        <v>2289</v>
      </c>
      <c r="S705" s="3">
        <v>5127</v>
      </c>
      <c r="T705" s="2">
        <v>458</v>
      </c>
      <c r="U705" s="2" t="s">
        <v>42</v>
      </c>
    </row>
    <row r="706" spans="1:21" x14ac:dyDescent="0.3">
      <c r="A706" s="2" t="s">
        <v>66</v>
      </c>
      <c r="B706" s="2">
        <v>2020</v>
      </c>
      <c r="C706" s="2" t="s">
        <v>38</v>
      </c>
      <c r="D706" s="2" t="s">
        <v>72</v>
      </c>
      <c r="E706" s="2" t="s">
        <v>74</v>
      </c>
      <c r="F706" s="2" t="s">
        <v>75</v>
      </c>
      <c r="G706" s="2" t="s">
        <v>71</v>
      </c>
      <c r="H706" s="2" t="s">
        <v>73</v>
      </c>
      <c r="I706" s="2" t="s">
        <v>76</v>
      </c>
      <c r="J706" s="2">
        <v>370</v>
      </c>
      <c r="K706" s="2">
        <v>529.1</v>
      </c>
      <c r="M706" s="2">
        <v>2023</v>
      </c>
      <c r="N706" s="2" t="s">
        <v>38</v>
      </c>
      <c r="O706" s="2" t="s">
        <v>27</v>
      </c>
      <c r="P706" s="2" t="s">
        <v>27</v>
      </c>
      <c r="Q706" s="2">
        <v>2</v>
      </c>
      <c r="R706" s="3">
        <v>6600</v>
      </c>
      <c r="S706" s="3">
        <v>7392</v>
      </c>
      <c r="T706" s="3">
        <v>1320</v>
      </c>
      <c r="U706" s="2" t="s">
        <v>42</v>
      </c>
    </row>
    <row r="707" spans="1:21" x14ac:dyDescent="0.3">
      <c r="A707" s="2" t="s">
        <v>70</v>
      </c>
      <c r="B707" s="2">
        <v>2020</v>
      </c>
      <c r="C707" s="2" t="s">
        <v>38</v>
      </c>
      <c r="D707" s="2" t="s">
        <v>72</v>
      </c>
      <c r="E707" s="2" t="s">
        <v>74</v>
      </c>
      <c r="F707" s="2" t="s">
        <v>75</v>
      </c>
      <c r="G707" s="2" t="s">
        <v>71</v>
      </c>
      <c r="H707" s="2" t="s">
        <v>73</v>
      </c>
      <c r="I707" s="2" t="s">
        <v>76</v>
      </c>
      <c r="J707" s="2">
        <v>172</v>
      </c>
      <c r="K707" s="2">
        <v>245.96</v>
      </c>
      <c r="M707" s="2">
        <v>2023</v>
      </c>
      <c r="N707" s="2" t="s">
        <v>39</v>
      </c>
      <c r="O707" s="2" t="s">
        <v>10</v>
      </c>
      <c r="P707" s="2" t="s">
        <v>11</v>
      </c>
      <c r="Q707" s="3">
        <v>3566</v>
      </c>
      <c r="R707" s="3">
        <v>4577</v>
      </c>
      <c r="S707" s="3">
        <v>5127</v>
      </c>
      <c r="T707" s="2">
        <v>915</v>
      </c>
      <c r="U707" s="2" t="s">
        <v>42</v>
      </c>
    </row>
    <row r="708" spans="1:21" x14ac:dyDescent="0.3">
      <c r="A708" s="2" t="s">
        <v>68</v>
      </c>
      <c r="B708" s="2">
        <v>2020</v>
      </c>
      <c r="C708" s="2" t="s">
        <v>38</v>
      </c>
      <c r="D708" s="2" t="s">
        <v>72</v>
      </c>
      <c r="E708" s="2" t="s">
        <v>74</v>
      </c>
      <c r="F708" s="2" t="s">
        <v>75</v>
      </c>
      <c r="G708" s="2" t="s">
        <v>71</v>
      </c>
      <c r="H708" s="2" t="s">
        <v>73</v>
      </c>
      <c r="I708" s="2" t="s">
        <v>76</v>
      </c>
      <c r="J708" s="2">
        <v>340</v>
      </c>
      <c r="K708" s="2">
        <v>486.2</v>
      </c>
      <c r="M708" s="2">
        <v>2023</v>
      </c>
      <c r="N708" s="2" t="s">
        <v>39</v>
      </c>
      <c r="O708" s="2" t="s">
        <v>10</v>
      </c>
      <c r="P708" s="2" t="s">
        <v>12</v>
      </c>
      <c r="Q708" s="3">
        <v>2498</v>
      </c>
      <c r="R708" s="3">
        <v>8000</v>
      </c>
      <c r="S708" s="3">
        <v>8960</v>
      </c>
      <c r="T708" s="3">
        <v>1600</v>
      </c>
      <c r="U708" s="2" t="s">
        <v>42</v>
      </c>
    </row>
    <row r="709" spans="1:21" x14ac:dyDescent="0.3">
      <c r="A709" s="2" t="s">
        <v>66</v>
      </c>
      <c r="B709" s="2">
        <v>2020</v>
      </c>
      <c r="C709" s="2" t="s">
        <v>38</v>
      </c>
      <c r="D709" s="2" t="s">
        <v>72</v>
      </c>
      <c r="E709" s="2" t="s">
        <v>74</v>
      </c>
      <c r="F709" s="2" t="s">
        <v>75</v>
      </c>
      <c r="G709" s="2" t="s">
        <v>71</v>
      </c>
      <c r="H709" s="2" t="s">
        <v>73</v>
      </c>
      <c r="I709" s="2" t="s">
        <v>76</v>
      </c>
      <c r="J709" s="2">
        <v>852</v>
      </c>
      <c r="K709" s="2">
        <v>1218.3599999999999</v>
      </c>
      <c r="M709" s="2">
        <v>2023</v>
      </c>
      <c r="N709" s="2" t="s">
        <v>39</v>
      </c>
      <c r="O709" s="2" t="s">
        <v>13</v>
      </c>
      <c r="P709" s="2" t="s">
        <v>14</v>
      </c>
      <c r="Q709" s="3">
        <v>1245</v>
      </c>
      <c r="R709" s="3">
        <v>4577</v>
      </c>
      <c r="S709" s="3">
        <v>5126</v>
      </c>
      <c r="T709" s="2">
        <v>915</v>
      </c>
      <c r="U709" s="2" t="s">
        <v>42</v>
      </c>
    </row>
    <row r="710" spans="1:21" x14ac:dyDescent="0.3">
      <c r="A710" s="2" t="s">
        <v>66</v>
      </c>
      <c r="B710" s="2">
        <v>2020</v>
      </c>
      <c r="C710" s="2" t="s">
        <v>38</v>
      </c>
      <c r="D710" s="2" t="s">
        <v>72</v>
      </c>
      <c r="E710" s="2" t="s">
        <v>74</v>
      </c>
      <c r="F710" s="2" t="s">
        <v>75</v>
      </c>
      <c r="G710" s="2" t="s">
        <v>71</v>
      </c>
      <c r="H710" s="2" t="s">
        <v>73</v>
      </c>
      <c r="I710" s="2" t="s">
        <v>76</v>
      </c>
      <c r="J710" s="2">
        <v>905</v>
      </c>
      <c r="K710" s="2">
        <v>1294.1500000000001</v>
      </c>
      <c r="M710" s="2">
        <v>2023</v>
      </c>
      <c r="N710" s="2" t="s">
        <v>39</v>
      </c>
      <c r="O710" s="2" t="s">
        <v>15</v>
      </c>
      <c r="P710" s="2" t="s">
        <v>16</v>
      </c>
      <c r="Q710" s="2">
        <v>644</v>
      </c>
      <c r="R710" s="3">
        <v>5744</v>
      </c>
      <c r="S710" s="3">
        <v>6433</v>
      </c>
      <c r="T710" s="3">
        <v>1149</v>
      </c>
      <c r="U710" s="2" t="s">
        <v>42</v>
      </c>
    </row>
    <row r="711" spans="1:21" x14ac:dyDescent="0.3">
      <c r="A711" s="2" t="s">
        <v>66</v>
      </c>
      <c r="B711" s="2">
        <v>2020</v>
      </c>
      <c r="C711" s="2" t="s">
        <v>38</v>
      </c>
      <c r="D711" s="2" t="s">
        <v>72</v>
      </c>
      <c r="E711" s="2" t="s">
        <v>74</v>
      </c>
      <c r="F711" s="2" t="s">
        <v>75</v>
      </c>
      <c r="G711" s="2" t="s">
        <v>71</v>
      </c>
      <c r="H711" s="2" t="s">
        <v>73</v>
      </c>
      <c r="I711" s="2" t="s">
        <v>76</v>
      </c>
      <c r="J711" s="2">
        <v>858</v>
      </c>
      <c r="K711" s="2">
        <v>526.24</v>
      </c>
      <c r="M711" s="2">
        <v>2023</v>
      </c>
      <c r="N711" s="2" t="s">
        <v>39</v>
      </c>
      <c r="O711" s="2" t="s">
        <v>17</v>
      </c>
      <c r="P711" s="2" t="s">
        <v>18</v>
      </c>
      <c r="Q711" s="2">
        <v>643</v>
      </c>
      <c r="R711" s="3">
        <v>7000</v>
      </c>
      <c r="S711" s="3">
        <v>7840</v>
      </c>
      <c r="T711" s="3">
        <v>1400</v>
      </c>
      <c r="U711" s="2" t="s">
        <v>42</v>
      </c>
    </row>
    <row r="712" spans="1:21" x14ac:dyDescent="0.3">
      <c r="A712" s="2" t="s">
        <v>59</v>
      </c>
      <c r="B712" s="2">
        <v>2020</v>
      </c>
      <c r="C712" s="2" t="s">
        <v>38</v>
      </c>
      <c r="D712" s="2" t="s">
        <v>72</v>
      </c>
      <c r="E712" s="2" t="s">
        <v>74</v>
      </c>
      <c r="F712" s="2" t="s">
        <v>75</v>
      </c>
      <c r="G712" s="2" t="s">
        <v>71</v>
      </c>
      <c r="H712" s="2" t="s">
        <v>73</v>
      </c>
      <c r="I712" s="2" t="s">
        <v>76</v>
      </c>
      <c r="J712" s="2">
        <v>171</v>
      </c>
      <c r="K712" s="2">
        <v>526.24</v>
      </c>
      <c r="M712" s="2">
        <v>2023</v>
      </c>
      <c r="N712" s="2" t="s">
        <v>39</v>
      </c>
      <c r="O712" s="2" t="s">
        <v>15</v>
      </c>
      <c r="P712" s="2" t="s">
        <v>19</v>
      </c>
      <c r="Q712" s="2">
        <v>455</v>
      </c>
      <c r="R712" s="3">
        <v>4579</v>
      </c>
      <c r="S712" s="3">
        <v>5128</v>
      </c>
      <c r="T712" s="2">
        <v>916</v>
      </c>
      <c r="U712" s="2" t="s">
        <v>42</v>
      </c>
    </row>
    <row r="713" spans="1:21" x14ac:dyDescent="0.3">
      <c r="A713" s="2" t="s">
        <v>68</v>
      </c>
      <c r="B713" s="2">
        <v>2020</v>
      </c>
      <c r="C713" s="2" t="s">
        <v>38</v>
      </c>
      <c r="D713" s="2" t="s">
        <v>72</v>
      </c>
      <c r="E713" s="2" t="s">
        <v>74</v>
      </c>
      <c r="F713" s="2" t="s">
        <v>75</v>
      </c>
      <c r="G713" s="2" t="s">
        <v>71</v>
      </c>
      <c r="H713" s="2" t="s">
        <v>73</v>
      </c>
      <c r="I713" s="2" t="s">
        <v>76</v>
      </c>
      <c r="J713" s="2">
        <v>367</v>
      </c>
      <c r="K713" s="2">
        <v>524.80999999999995</v>
      </c>
      <c r="M713" s="2">
        <v>2023</v>
      </c>
      <c r="N713" s="2" t="s">
        <v>39</v>
      </c>
      <c r="O713" s="2" t="s">
        <v>17</v>
      </c>
      <c r="P713" s="2" t="s">
        <v>41</v>
      </c>
      <c r="Q713" s="2">
        <v>345</v>
      </c>
      <c r="R713" s="3">
        <v>7000</v>
      </c>
      <c r="S713" s="3">
        <v>7840</v>
      </c>
      <c r="T713" s="3">
        <v>1400</v>
      </c>
      <c r="U713" s="2" t="s">
        <v>42</v>
      </c>
    </row>
    <row r="714" spans="1:21" x14ac:dyDescent="0.3">
      <c r="A714" s="2" t="s">
        <v>59</v>
      </c>
      <c r="B714" s="2">
        <v>2020</v>
      </c>
      <c r="C714" s="2" t="s">
        <v>38</v>
      </c>
      <c r="D714" s="2" t="s">
        <v>72</v>
      </c>
      <c r="E714" s="2" t="s">
        <v>74</v>
      </c>
      <c r="F714" s="2" t="s">
        <v>75</v>
      </c>
      <c r="G714" s="2" t="s">
        <v>71</v>
      </c>
      <c r="H714" s="2" t="s">
        <v>73</v>
      </c>
      <c r="I714" s="2" t="s">
        <v>76</v>
      </c>
      <c r="J714" s="2">
        <v>169</v>
      </c>
      <c r="K714" s="2">
        <v>241.67</v>
      </c>
      <c r="M714" s="2">
        <v>2023</v>
      </c>
      <c r="N714" s="2" t="s">
        <v>39</v>
      </c>
      <c r="O714" s="2" t="s">
        <v>13</v>
      </c>
      <c r="P714" s="2" t="s">
        <v>20</v>
      </c>
      <c r="Q714" s="2">
        <v>122</v>
      </c>
      <c r="R714" s="2">
        <v>100</v>
      </c>
      <c r="S714" s="2">
        <v>112</v>
      </c>
      <c r="T714" s="2">
        <v>20</v>
      </c>
      <c r="U714" s="2" t="s">
        <v>42</v>
      </c>
    </row>
    <row r="715" spans="1:21" x14ac:dyDescent="0.3">
      <c r="A715" s="2" t="s">
        <v>66</v>
      </c>
      <c r="B715" s="2">
        <v>2020</v>
      </c>
      <c r="C715" s="2" t="s">
        <v>38</v>
      </c>
      <c r="D715" s="2" t="s">
        <v>72</v>
      </c>
      <c r="E715" s="2" t="s">
        <v>74</v>
      </c>
      <c r="F715" s="2" t="s">
        <v>75</v>
      </c>
      <c r="G715" s="2" t="s">
        <v>71</v>
      </c>
      <c r="H715" s="2" t="s">
        <v>73</v>
      </c>
      <c r="I715" s="2" t="s">
        <v>76</v>
      </c>
      <c r="J715" s="2">
        <v>343</v>
      </c>
      <c r="K715" s="2">
        <v>490.49</v>
      </c>
      <c r="M715" s="2">
        <v>2023</v>
      </c>
      <c r="N715" s="2" t="s">
        <v>39</v>
      </c>
      <c r="O715" s="2" t="s">
        <v>21</v>
      </c>
      <c r="P715" s="2" t="s">
        <v>22</v>
      </c>
      <c r="Q715" s="2">
        <v>78</v>
      </c>
      <c r="R715" s="3">
        <v>2289</v>
      </c>
      <c r="S715" s="3">
        <v>5126</v>
      </c>
      <c r="T715" s="2">
        <v>458</v>
      </c>
      <c r="U715" s="2" t="s">
        <v>42</v>
      </c>
    </row>
    <row r="716" spans="1:21" x14ac:dyDescent="0.3">
      <c r="A716" s="2" t="s">
        <v>66</v>
      </c>
      <c r="B716" s="2">
        <v>2020</v>
      </c>
      <c r="C716" s="2" t="s">
        <v>38</v>
      </c>
      <c r="D716" s="2" t="s">
        <v>72</v>
      </c>
      <c r="E716" s="2" t="s">
        <v>74</v>
      </c>
      <c r="F716" s="2" t="s">
        <v>75</v>
      </c>
      <c r="G716" s="2" t="s">
        <v>71</v>
      </c>
      <c r="H716" s="2" t="s">
        <v>73</v>
      </c>
      <c r="I716" s="2" t="s">
        <v>76</v>
      </c>
      <c r="J716" s="2">
        <v>827</v>
      </c>
      <c r="K716" s="2">
        <v>1182.6099999999999</v>
      </c>
      <c r="M716" s="2">
        <v>2023</v>
      </c>
      <c r="N716" s="2" t="s">
        <v>39</v>
      </c>
      <c r="O716" s="2" t="s">
        <v>21</v>
      </c>
      <c r="P716" s="2" t="s">
        <v>23</v>
      </c>
      <c r="Q716" s="2">
        <v>76</v>
      </c>
      <c r="R716" s="3">
        <v>2288</v>
      </c>
      <c r="S716" s="3">
        <v>5126</v>
      </c>
      <c r="T716" s="2">
        <v>458</v>
      </c>
      <c r="U716" s="2" t="s">
        <v>42</v>
      </c>
    </row>
    <row r="717" spans="1:21" x14ac:dyDescent="0.3">
      <c r="A717" s="2" t="s">
        <v>59</v>
      </c>
      <c r="B717" s="2">
        <v>2020</v>
      </c>
      <c r="C717" s="2" t="s">
        <v>38</v>
      </c>
      <c r="D717" s="2" t="s">
        <v>72</v>
      </c>
      <c r="E717" s="2" t="s">
        <v>74</v>
      </c>
      <c r="F717" s="2" t="s">
        <v>75</v>
      </c>
      <c r="G717" s="2" t="s">
        <v>71</v>
      </c>
      <c r="H717" s="2" t="s">
        <v>73</v>
      </c>
      <c r="I717" s="2" t="s">
        <v>76</v>
      </c>
      <c r="J717" s="2">
        <v>341</v>
      </c>
      <c r="K717" s="2">
        <v>487.63</v>
      </c>
      <c r="M717" s="2">
        <v>2023</v>
      </c>
      <c r="N717" s="2" t="s">
        <v>39</v>
      </c>
      <c r="O717" s="2" t="s">
        <v>21</v>
      </c>
      <c r="P717" s="2" t="s">
        <v>24</v>
      </c>
      <c r="Q717" s="2">
        <v>46</v>
      </c>
      <c r="R717" s="2">
        <v>100</v>
      </c>
      <c r="S717" s="2">
        <v>224</v>
      </c>
      <c r="T717" s="2">
        <v>20</v>
      </c>
      <c r="U717" s="2" t="s">
        <v>42</v>
      </c>
    </row>
    <row r="718" spans="1:21" x14ac:dyDescent="0.3">
      <c r="A718" s="2" t="s">
        <v>66</v>
      </c>
      <c r="B718" s="2">
        <v>2020</v>
      </c>
      <c r="C718" s="2" t="s">
        <v>37</v>
      </c>
      <c r="D718" s="2" t="s">
        <v>72</v>
      </c>
      <c r="E718" s="2" t="s">
        <v>74</v>
      </c>
      <c r="F718" s="2" t="s">
        <v>75</v>
      </c>
      <c r="G718" s="2" t="s">
        <v>71</v>
      </c>
      <c r="H718" s="2" t="s">
        <v>73</v>
      </c>
      <c r="I718" s="2" t="s">
        <v>76</v>
      </c>
      <c r="J718" s="2">
        <v>128</v>
      </c>
      <c r="K718" s="2">
        <v>183.04</v>
      </c>
      <c r="M718" s="2">
        <v>2023</v>
      </c>
      <c r="N718" s="2" t="s">
        <v>39</v>
      </c>
      <c r="O718" s="2" t="s">
        <v>21</v>
      </c>
      <c r="P718" s="2" t="s">
        <v>25</v>
      </c>
      <c r="Q718" s="2">
        <v>34</v>
      </c>
      <c r="R718" s="3">
        <v>2288</v>
      </c>
      <c r="S718" s="3">
        <v>5126</v>
      </c>
      <c r="T718" s="2">
        <v>458</v>
      </c>
      <c r="U718" s="2" t="s">
        <v>42</v>
      </c>
    </row>
    <row r="719" spans="1:21" x14ac:dyDescent="0.3">
      <c r="A719" s="2" t="s">
        <v>66</v>
      </c>
      <c r="B719" s="2">
        <v>2020</v>
      </c>
      <c r="C719" s="2" t="s">
        <v>37</v>
      </c>
      <c r="D719" s="2" t="s">
        <v>72</v>
      </c>
      <c r="E719" s="2" t="s">
        <v>74</v>
      </c>
      <c r="F719" s="2" t="s">
        <v>75</v>
      </c>
      <c r="G719" s="2" t="s">
        <v>71</v>
      </c>
      <c r="H719" s="2" t="s">
        <v>73</v>
      </c>
      <c r="I719" s="2" t="s">
        <v>76</v>
      </c>
      <c r="J719" s="2">
        <v>176</v>
      </c>
      <c r="K719" s="2">
        <v>251.68</v>
      </c>
      <c r="M719" s="2">
        <v>2023</v>
      </c>
      <c r="N719" s="2" t="s">
        <v>39</v>
      </c>
      <c r="O719" s="2" t="s">
        <v>13</v>
      </c>
      <c r="P719" s="2" t="s">
        <v>26</v>
      </c>
      <c r="Q719" s="2">
        <v>7</v>
      </c>
      <c r="R719" s="2">
        <v>200</v>
      </c>
      <c r="S719" s="2">
        <v>224</v>
      </c>
      <c r="T719" s="2">
        <v>40</v>
      </c>
      <c r="U719" s="2" t="s">
        <v>42</v>
      </c>
    </row>
    <row r="720" spans="1:21" x14ac:dyDescent="0.3">
      <c r="A720" s="2" t="s">
        <v>66</v>
      </c>
      <c r="B720" s="2">
        <v>2020</v>
      </c>
      <c r="C720" s="2" t="s">
        <v>37</v>
      </c>
      <c r="D720" s="2" t="s">
        <v>72</v>
      </c>
      <c r="E720" s="2" t="s">
        <v>74</v>
      </c>
      <c r="F720" s="2" t="s">
        <v>75</v>
      </c>
      <c r="G720" s="2" t="s">
        <v>71</v>
      </c>
      <c r="H720" s="2" t="s">
        <v>73</v>
      </c>
      <c r="I720" s="2" t="s">
        <v>76</v>
      </c>
      <c r="J720" s="2">
        <v>350</v>
      </c>
      <c r="K720" s="2">
        <v>500.5</v>
      </c>
      <c r="M720" s="2">
        <v>2023</v>
      </c>
      <c r="N720" s="2" t="s">
        <v>39</v>
      </c>
      <c r="O720" s="2" t="s">
        <v>21</v>
      </c>
      <c r="P720" s="2" t="s">
        <v>28</v>
      </c>
      <c r="Q720" s="2">
        <v>3</v>
      </c>
      <c r="R720" s="3">
        <v>2289</v>
      </c>
      <c r="S720" s="3">
        <v>5127</v>
      </c>
      <c r="T720" s="2">
        <v>458</v>
      </c>
      <c r="U720" s="2" t="s">
        <v>42</v>
      </c>
    </row>
    <row r="721" spans="1:21" x14ac:dyDescent="0.3">
      <c r="A721" s="2" t="s">
        <v>66</v>
      </c>
      <c r="B721" s="2">
        <v>2020</v>
      </c>
      <c r="C721" s="2" t="s">
        <v>37</v>
      </c>
      <c r="D721" s="2" t="s">
        <v>72</v>
      </c>
      <c r="E721" s="2" t="s">
        <v>74</v>
      </c>
      <c r="F721" s="2" t="s">
        <v>75</v>
      </c>
      <c r="G721" s="2" t="s">
        <v>71</v>
      </c>
      <c r="H721" s="2" t="s">
        <v>73</v>
      </c>
      <c r="I721" s="2" t="s">
        <v>76</v>
      </c>
      <c r="J721" s="2">
        <v>130</v>
      </c>
      <c r="K721" s="2">
        <v>185.9</v>
      </c>
      <c r="M721" s="2">
        <v>2023</v>
      </c>
      <c r="N721" s="2" t="s">
        <v>39</v>
      </c>
      <c r="O721" s="2" t="s">
        <v>27</v>
      </c>
      <c r="P721" s="2" t="s">
        <v>27</v>
      </c>
      <c r="Q721" s="2">
        <v>2</v>
      </c>
      <c r="R721" s="3">
        <v>6600</v>
      </c>
      <c r="S721" s="3">
        <v>7392</v>
      </c>
      <c r="T721" s="3">
        <v>1320</v>
      </c>
      <c r="U721" s="2" t="s">
        <v>42</v>
      </c>
    </row>
    <row r="722" spans="1:21" x14ac:dyDescent="0.3">
      <c r="A722" s="2" t="s">
        <v>69</v>
      </c>
      <c r="B722" s="2">
        <v>2020</v>
      </c>
      <c r="C722" s="2" t="s">
        <v>37</v>
      </c>
      <c r="D722" s="2" t="s">
        <v>72</v>
      </c>
      <c r="E722" s="2" t="s">
        <v>74</v>
      </c>
      <c r="F722" s="2" t="s">
        <v>75</v>
      </c>
      <c r="G722" s="2" t="s">
        <v>71</v>
      </c>
      <c r="H722" s="2" t="s">
        <v>73</v>
      </c>
      <c r="I722" s="2" t="s">
        <v>76</v>
      </c>
      <c r="J722" s="2">
        <v>346</v>
      </c>
      <c r="K722" s="2">
        <v>494.78</v>
      </c>
      <c r="M722" s="2">
        <v>2024</v>
      </c>
      <c r="N722" s="2" t="s">
        <v>9</v>
      </c>
      <c r="O722" s="2" t="s">
        <v>10</v>
      </c>
      <c r="P722" s="2" t="s">
        <v>11</v>
      </c>
      <c r="Q722" s="3">
        <v>3566</v>
      </c>
      <c r="R722" s="3">
        <v>4577</v>
      </c>
      <c r="S722" s="3">
        <v>5127</v>
      </c>
      <c r="T722" s="2">
        <v>915</v>
      </c>
      <c r="U722" s="2" t="s">
        <v>42</v>
      </c>
    </row>
    <row r="723" spans="1:21" x14ac:dyDescent="0.3">
      <c r="A723" s="2" t="s">
        <v>66</v>
      </c>
      <c r="B723" s="2">
        <v>2020</v>
      </c>
      <c r="C723" s="2" t="s">
        <v>37</v>
      </c>
      <c r="D723" s="2" t="s">
        <v>72</v>
      </c>
      <c r="E723" s="2" t="s">
        <v>74</v>
      </c>
      <c r="F723" s="2" t="s">
        <v>75</v>
      </c>
      <c r="G723" s="2" t="s">
        <v>71</v>
      </c>
      <c r="H723" s="2" t="s">
        <v>73</v>
      </c>
      <c r="I723" s="2" t="s">
        <v>76</v>
      </c>
      <c r="J723" s="2">
        <v>818</v>
      </c>
      <c r="K723" s="2">
        <v>1169.74</v>
      </c>
      <c r="M723" s="2">
        <v>2024</v>
      </c>
      <c r="N723" s="2" t="s">
        <v>9</v>
      </c>
      <c r="O723" s="2" t="s">
        <v>10</v>
      </c>
      <c r="P723" s="2" t="s">
        <v>12</v>
      </c>
      <c r="Q723" s="3">
        <v>2498</v>
      </c>
      <c r="R723" s="3">
        <v>8000</v>
      </c>
      <c r="S723" s="3">
        <v>8960</v>
      </c>
      <c r="T723" s="3">
        <v>1600</v>
      </c>
      <c r="U723" s="2" t="s">
        <v>42</v>
      </c>
    </row>
    <row r="724" spans="1:21" x14ac:dyDescent="0.3">
      <c r="A724" s="2" t="s">
        <v>59</v>
      </c>
      <c r="B724" s="2">
        <v>2020</v>
      </c>
      <c r="C724" s="2" t="s">
        <v>37</v>
      </c>
      <c r="D724" s="2" t="s">
        <v>72</v>
      </c>
      <c r="E724" s="2" t="s">
        <v>74</v>
      </c>
      <c r="F724" s="2" t="s">
        <v>75</v>
      </c>
      <c r="G724" s="2" t="s">
        <v>71</v>
      </c>
      <c r="H724" s="2" t="s">
        <v>73</v>
      </c>
      <c r="I724" s="2" t="s">
        <v>76</v>
      </c>
      <c r="J724" s="2">
        <v>851</v>
      </c>
      <c r="K724" s="2">
        <v>1216.93</v>
      </c>
      <c r="M724" s="2">
        <v>2024</v>
      </c>
      <c r="N724" s="2" t="s">
        <v>9</v>
      </c>
      <c r="O724" s="2" t="s">
        <v>13</v>
      </c>
      <c r="P724" s="2" t="s">
        <v>14</v>
      </c>
      <c r="Q724" s="3">
        <v>1245</v>
      </c>
      <c r="R724" s="3">
        <v>4577</v>
      </c>
      <c r="S724" s="3">
        <v>5126</v>
      </c>
      <c r="T724" s="2">
        <v>915</v>
      </c>
      <c r="U724" s="2" t="s">
        <v>42</v>
      </c>
    </row>
    <row r="725" spans="1:21" x14ac:dyDescent="0.3">
      <c r="A725" s="2" t="s">
        <v>68</v>
      </c>
      <c r="B725" s="2">
        <v>2020</v>
      </c>
      <c r="C725" s="2" t="s">
        <v>37</v>
      </c>
      <c r="D725" s="2" t="s">
        <v>72</v>
      </c>
      <c r="E725" s="2" t="s">
        <v>74</v>
      </c>
      <c r="F725" s="2" t="s">
        <v>75</v>
      </c>
      <c r="G725" s="2" t="s">
        <v>71</v>
      </c>
      <c r="H725" s="2" t="s">
        <v>73</v>
      </c>
      <c r="I725" s="2" t="s">
        <v>76</v>
      </c>
      <c r="J725" s="2">
        <v>904</v>
      </c>
      <c r="K725" s="2">
        <v>1292.72</v>
      </c>
      <c r="M725" s="2">
        <v>2024</v>
      </c>
      <c r="N725" s="2" t="s">
        <v>9</v>
      </c>
      <c r="O725" s="2" t="s">
        <v>15</v>
      </c>
      <c r="P725" s="2" t="s">
        <v>16</v>
      </c>
      <c r="Q725" s="2">
        <v>644</v>
      </c>
      <c r="R725" s="3">
        <v>5744</v>
      </c>
      <c r="S725" s="3">
        <v>6433</v>
      </c>
      <c r="T725" s="3">
        <v>1149</v>
      </c>
      <c r="U725" s="2" t="s">
        <v>42</v>
      </c>
    </row>
    <row r="726" spans="1:21" x14ac:dyDescent="0.3">
      <c r="A726" s="2" t="s">
        <v>68</v>
      </c>
      <c r="B726" s="2">
        <v>2020</v>
      </c>
      <c r="C726" s="2" t="s">
        <v>37</v>
      </c>
      <c r="D726" s="2" t="s">
        <v>72</v>
      </c>
      <c r="E726" s="2" t="s">
        <v>74</v>
      </c>
      <c r="F726" s="2" t="s">
        <v>75</v>
      </c>
      <c r="G726" s="2" t="s">
        <v>71</v>
      </c>
      <c r="H726" s="2" t="s">
        <v>73</v>
      </c>
      <c r="I726" s="2" t="s">
        <v>76</v>
      </c>
      <c r="J726" s="2">
        <v>857</v>
      </c>
      <c r="K726" s="2">
        <v>526.24</v>
      </c>
      <c r="M726" s="2">
        <v>2024</v>
      </c>
      <c r="N726" s="2" t="s">
        <v>9</v>
      </c>
      <c r="O726" s="2" t="s">
        <v>17</v>
      </c>
      <c r="P726" s="2" t="s">
        <v>18</v>
      </c>
      <c r="Q726" s="2">
        <v>643</v>
      </c>
      <c r="R726" s="3">
        <v>7000</v>
      </c>
      <c r="S726" s="3">
        <v>7840</v>
      </c>
      <c r="T726" s="3">
        <v>1400</v>
      </c>
      <c r="U726" s="2" t="s">
        <v>42</v>
      </c>
    </row>
    <row r="727" spans="1:21" x14ac:dyDescent="0.3">
      <c r="A727" s="2" t="s">
        <v>66</v>
      </c>
      <c r="B727" s="2">
        <v>2020</v>
      </c>
      <c r="C727" s="2" t="s">
        <v>37</v>
      </c>
      <c r="D727" s="2" t="s">
        <v>72</v>
      </c>
      <c r="E727" s="2" t="s">
        <v>74</v>
      </c>
      <c r="F727" s="2" t="s">
        <v>75</v>
      </c>
      <c r="G727" s="2" t="s">
        <v>71</v>
      </c>
      <c r="H727" s="2" t="s">
        <v>73</v>
      </c>
      <c r="I727" s="2" t="s">
        <v>76</v>
      </c>
      <c r="J727" s="2">
        <v>177</v>
      </c>
      <c r="K727" s="2">
        <v>526.24</v>
      </c>
      <c r="M727" s="2">
        <v>2024</v>
      </c>
      <c r="N727" s="2" t="s">
        <v>9</v>
      </c>
      <c r="O727" s="2" t="s">
        <v>15</v>
      </c>
      <c r="P727" s="2" t="s">
        <v>19</v>
      </c>
      <c r="Q727" s="2">
        <v>455</v>
      </c>
      <c r="R727" s="3">
        <v>4579</v>
      </c>
      <c r="S727" s="3">
        <v>5128</v>
      </c>
      <c r="T727" s="2">
        <v>916</v>
      </c>
      <c r="U727" s="2" t="s">
        <v>42</v>
      </c>
    </row>
    <row r="728" spans="1:21" x14ac:dyDescent="0.3">
      <c r="A728" s="2" t="s">
        <v>66</v>
      </c>
      <c r="B728" s="2">
        <v>2020</v>
      </c>
      <c r="C728" s="2" t="s">
        <v>37</v>
      </c>
      <c r="D728" s="2" t="s">
        <v>72</v>
      </c>
      <c r="E728" s="2" t="s">
        <v>74</v>
      </c>
      <c r="F728" s="2" t="s">
        <v>75</v>
      </c>
      <c r="G728" s="2" t="s">
        <v>71</v>
      </c>
      <c r="H728" s="2" t="s">
        <v>73</v>
      </c>
      <c r="I728" s="2" t="s">
        <v>76</v>
      </c>
      <c r="J728" s="2">
        <v>345</v>
      </c>
      <c r="K728" s="2">
        <v>493.35</v>
      </c>
      <c r="M728" s="2">
        <v>2024</v>
      </c>
      <c r="N728" s="2" t="s">
        <v>9</v>
      </c>
      <c r="O728" s="2" t="s">
        <v>17</v>
      </c>
      <c r="P728" s="2" t="s">
        <v>41</v>
      </c>
      <c r="Q728" s="2">
        <v>345</v>
      </c>
      <c r="R728" s="3">
        <v>7000</v>
      </c>
      <c r="S728" s="3">
        <v>7840</v>
      </c>
      <c r="T728" s="3">
        <v>1400</v>
      </c>
      <c r="U728" s="2" t="s">
        <v>42</v>
      </c>
    </row>
    <row r="729" spans="1:21" x14ac:dyDescent="0.3">
      <c r="A729" s="2" t="s">
        <v>69</v>
      </c>
      <c r="B729" s="2">
        <v>2020</v>
      </c>
      <c r="C729" s="2" t="s">
        <v>37</v>
      </c>
      <c r="D729" s="2" t="s">
        <v>72</v>
      </c>
      <c r="E729" s="2" t="s">
        <v>74</v>
      </c>
      <c r="F729" s="2" t="s">
        <v>75</v>
      </c>
      <c r="G729" s="2" t="s">
        <v>71</v>
      </c>
      <c r="H729" s="2" t="s">
        <v>73</v>
      </c>
      <c r="I729" s="2" t="s">
        <v>76</v>
      </c>
      <c r="J729" s="2">
        <v>127</v>
      </c>
      <c r="K729" s="2">
        <v>181.61</v>
      </c>
      <c r="M729" s="2">
        <v>2024</v>
      </c>
      <c r="N729" s="2" t="s">
        <v>9</v>
      </c>
      <c r="O729" s="2" t="s">
        <v>13</v>
      </c>
      <c r="P729" s="2" t="s">
        <v>20</v>
      </c>
      <c r="Q729" s="2">
        <v>122</v>
      </c>
      <c r="R729" s="2">
        <v>100</v>
      </c>
      <c r="S729" s="2">
        <v>112</v>
      </c>
      <c r="T729" s="2">
        <v>20</v>
      </c>
      <c r="U729" s="2" t="s">
        <v>42</v>
      </c>
    </row>
    <row r="730" spans="1:21" x14ac:dyDescent="0.3">
      <c r="A730" s="2" t="s">
        <v>68</v>
      </c>
      <c r="B730" s="2">
        <v>2020</v>
      </c>
      <c r="C730" s="2" t="s">
        <v>37</v>
      </c>
      <c r="D730" s="2" t="s">
        <v>72</v>
      </c>
      <c r="E730" s="2" t="s">
        <v>74</v>
      </c>
      <c r="F730" s="2" t="s">
        <v>75</v>
      </c>
      <c r="G730" s="2" t="s">
        <v>71</v>
      </c>
      <c r="H730" s="2" t="s">
        <v>73</v>
      </c>
      <c r="I730" s="2" t="s">
        <v>76</v>
      </c>
      <c r="J730" s="2">
        <v>175</v>
      </c>
      <c r="K730" s="2">
        <v>250.25</v>
      </c>
      <c r="M730" s="2">
        <v>2024</v>
      </c>
      <c r="N730" s="2" t="s">
        <v>9</v>
      </c>
      <c r="O730" s="2" t="s">
        <v>21</v>
      </c>
      <c r="P730" s="2" t="s">
        <v>22</v>
      </c>
      <c r="Q730" s="2">
        <v>78</v>
      </c>
      <c r="R730" s="3">
        <v>4577</v>
      </c>
      <c r="S730" s="3">
        <v>5126</v>
      </c>
      <c r="T730" s="2">
        <v>915</v>
      </c>
      <c r="U730" s="2" t="s">
        <v>42</v>
      </c>
    </row>
    <row r="731" spans="1:21" x14ac:dyDescent="0.3">
      <c r="A731" s="2" t="s">
        <v>66</v>
      </c>
      <c r="B731" s="2">
        <v>2020</v>
      </c>
      <c r="C731" s="2" t="s">
        <v>37</v>
      </c>
      <c r="D731" s="2" t="s">
        <v>72</v>
      </c>
      <c r="E731" s="2" t="s">
        <v>74</v>
      </c>
      <c r="F731" s="2" t="s">
        <v>75</v>
      </c>
      <c r="G731" s="2" t="s">
        <v>71</v>
      </c>
      <c r="H731" s="2" t="s">
        <v>73</v>
      </c>
      <c r="I731" s="2" t="s">
        <v>76</v>
      </c>
      <c r="J731" s="2">
        <v>349</v>
      </c>
      <c r="K731" s="2">
        <v>499.07</v>
      </c>
      <c r="M731" s="2">
        <v>2024</v>
      </c>
      <c r="N731" s="2" t="s">
        <v>9</v>
      </c>
      <c r="O731" s="2" t="s">
        <v>21</v>
      </c>
      <c r="P731" s="2" t="s">
        <v>23</v>
      </c>
      <c r="Q731" s="2">
        <v>76</v>
      </c>
      <c r="R731" s="3">
        <v>4577</v>
      </c>
      <c r="S731" s="3">
        <v>5126</v>
      </c>
      <c r="T731" s="2">
        <v>915</v>
      </c>
      <c r="U731" s="2" t="s">
        <v>42</v>
      </c>
    </row>
    <row r="732" spans="1:21" x14ac:dyDescent="0.3">
      <c r="A732" s="2" t="s">
        <v>66</v>
      </c>
      <c r="B732" s="2">
        <v>2020</v>
      </c>
      <c r="C732" s="2" t="s">
        <v>37</v>
      </c>
      <c r="D732" s="2" t="s">
        <v>72</v>
      </c>
      <c r="E732" s="2" t="s">
        <v>74</v>
      </c>
      <c r="F732" s="2" t="s">
        <v>75</v>
      </c>
      <c r="G732" s="2" t="s">
        <v>71</v>
      </c>
      <c r="H732" s="2" t="s">
        <v>73</v>
      </c>
      <c r="I732" s="2" t="s">
        <v>76</v>
      </c>
      <c r="J732" s="2">
        <v>826</v>
      </c>
      <c r="K732" s="2">
        <v>1181.18</v>
      </c>
      <c r="M732" s="2">
        <v>2024</v>
      </c>
      <c r="N732" s="2" t="s">
        <v>9</v>
      </c>
      <c r="O732" s="2" t="s">
        <v>21</v>
      </c>
      <c r="P732" s="2" t="s">
        <v>24</v>
      </c>
      <c r="Q732" s="2">
        <v>46</v>
      </c>
      <c r="R732" s="2">
        <v>200</v>
      </c>
      <c r="S732" s="2">
        <v>224</v>
      </c>
      <c r="T732" s="2">
        <v>40</v>
      </c>
      <c r="U732" s="2" t="s">
        <v>42</v>
      </c>
    </row>
    <row r="733" spans="1:21" x14ac:dyDescent="0.3">
      <c r="A733" s="2" t="s">
        <v>59</v>
      </c>
      <c r="B733" s="2">
        <v>2020</v>
      </c>
      <c r="C733" s="2" t="s">
        <v>37</v>
      </c>
      <c r="D733" s="2" t="s">
        <v>72</v>
      </c>
      <c r="E733" s="2" t="s">
        <v>74</v>
      </c>
      <c r="F733" s="2" t="s">
        <v>75</v>
      </c>
      <c r="G733" s="2" t="s">
        <v>71</v>
      </c>
      <c r="H733" s="2" t="s">
        <v>73</v>
      </c>
      <c r="I733" s="2" t="s">
        <v>76</v>
      </c>
      <c r="J733" s="2">
        <v>860</v>
      </c>
      <c r="K733" s="2">
        <v>1229.8</v>
      </c>
      <c r="M733" s="2">
        <v>2024</v>
      </c>
      <c r="N733" s="2" t="s">
        <v>9</v>
      </c>
      <c r="O733" s="2" t="s">
        <v>21</v>
      </c>
      <c r="P733" s="2" t="s">
        <v>25</v>
      </c>
      <c r="Q733" s="2">
        <v>34</v>
      </c>
      <c r="R733" s="3">
        <v>4577</v>
      </c>
      <c r="S733" s="3">
        <v>5126</v>
      </c>
      <c r="T733" s="2">
        <v>915</v>
      </c>
      <c r="U733" s="2" t="s">
        <v>42</v>
      </c>
    </row>
    <row r="734" spans="1:21" x14ac:dyDescent="0.3">
      <c r="A734" s="2" t="s">
        <v>66</v>
      </c>
      <c r="B734" s="2">
        <v>2020</v>
      </c>
      <c r="C734" s="2" t="s">
        <v>37</v>
      </c>
      <c r="D734" s="2" t="s">
        <v>72</v>
      </c>
      <c r="E734" s="2" t="s">
        <v>74</v>
      </c>
      <c r="F734" s="2" t="s">
        <v>75</v>
      </c>
      <c r="G734" s="2" t="s">
        <v>71</v>
      </c>
      <c r="H734" s="2" t="s">
        <v>73</v>
      </c>
      <c r="I734" s="2" t="s">
        <v>76</v>
      </c>
      <c r="J734" s="2">
        <v>347</v>
      </c>
      <c r="K734" s="2">
        <v>496.21</v>
      </c>
      <c r="M734" s="2">
        <v>2024</v>
      </c>
      <c r="N734" s="2" t="s">
        <v>9</v>
      </c>
      <c r="O734" s="2" t="s">
        <v>13</v>
      </c>
      <c r="P734" s="2" t="s">
        <v>26</v>
      </c>
      <c r="Q734" s="2">
        <v>7</v>
      </c>
      <c r="R734" s="2">
        <v>200</v>
      </c>
      <c r="S734" s="2">
        <v>224</v>
      </c>
      <c r="T734" s="2">
        <v>40</v>
      </c>
      <c r="U734" s="2" t="s">
        <v>42</v>
      </c>
    </row>
    <row r="735" spans="1:21" x14ac:dyDescent="0.3">
      <c r="A735" s="2" t="s">
        <v>69</v>
      </c>
      <c r="B735" s="2">
        <v>2020</v>
      </c>
      <c r="C735" s="2" t="s">
        <v>36</v>
      </c>
      <c r="D735" s="2" t="s">
        <v>72</v>
      </c>
      <c r="E735" s="2" t="s">
        <v>74</v>
      </c>
      <c r="F735" s="2" t="s">
        <v>75</v>
      </c>
      <c r="G735" s="2" t="s">
        <v>71</v>
      </c>
      <c r="H735" s="2" t="s">
        <v>73</v>
      </c>
      <c r="I735" s="2" t="s">
        <v>76</v>
      </c>
      <c r="J735" s="2">
        <v>134</v>
      </c>
      <c r="K735" s="2">
        <v>191.62</v>
      </c>
      <c r="M735" s="2">
        <v>2024</v>
      </c>
      <c r="N735" s="2" t="s">
        <v>9</v>
      </c>
      <c r="O735" s="2" t="s">
        <v>27</v>
      </c>
      <c r="P735" s="2" t="s">
        <v>27</v>
      </c>
      <c r="Q735" s="2">
        <v>3</v>
      </c>
      <c r="R735" s="3">
        <v>6600</v>
      </c>
      <c r="S735" s="3">
        <v>7392</v>
      </c>
      <c r="T735" s="3">
        <v>1320</v>
      </c>
      <c r="U735" s="2" t="s">
        <v>42</v>
      </c>
    </row>
    <row r="736" spans="1:21" x14ac:dyDescent="0.3">
      <c r="A736" s="2" t="s">
        <v>66</v>
      </c>
      <c r="B736" s="2">
        <v>2020</v>
      </c>
      <c r="C736" s="2" t="s">
        <v>36</v>
      </c>
      <c r="D736" s="2" t="s">
        <v>72</v>
      </c>
      <c r="E736" s="2" t="s">
        <v>74</v>
      </c>
      <c r="F736" s="2" t="s">
        <v>75</v>
      </c>
      <c r="G736" s="2" t="s">
        <v>71</v>
      </c>
      <c r="H736" s="2" t="s">
        <v>73</v>
      </c>
      <c r="I736" s="2" t="s">
        <v>76</v>
      </c>
      <c r="J736" s="2">
        <v>182</v>
      </c>
      <c r="K736" s="2">
        <v>260.26</v>
      </c>
      <c r="M736" s="2">
        <v>2024</v>
      </c>
      <c r="N736" s="2" t="s">
        <v>9</v>
      </c>
      <c r="O736" s="2" t="s">
        <v>21</v>
      </c>
      <c r="P736" s="2" t="s">
        <v>28</v>
      </c>
      <c r="Q736" s="2">
        <v>3</v>
      </c>
      <c r="R736" s="3">
        <v>4577</v>
      </c>
      <c r="S736" s="3">
        <v>5127</v>
      </c>
      <c r="T736" s="2">
        <v>915</v>
      </c>
      <c r="U736" s="2" t="s">
        <v>42</v>
      </c>
    </row>
    <row r="737" spans="1:21" x14ac:dyDescent="0.3">
      <c r="A737" s="2" t="s">
        <v>66</v>
      </c>
      <c r="B737" s="2">
        <v>2020</v>
      </c>
      <c r="C737" s="2" t="s">
        <v>36</v>
      </c>
      <c r="D737" s="2" t="s">
        <v>72</v>
      </c>
      <c r="E737" s="2" t="s">
        <v>74</v>
      </c>
      <c r="F737" s="2" t="s">
        <v>75</v>
      </c>
      <c r="G737" s="2" t="s">
        <v>71</v>
      </c>
      <c r="H737" s="2" t="s">
        <v>73</v>
      </c>
      <c r="I737" s="2" t="s">
        <v>76</v>
      </c>
      <c r="J737" s="2">
        <v>136</v>
      </c>
      <c r="K737" s="2">
        <v>194.48</v>
      </c>
      <c r="M737" s="2">
        <v>2024</v>
      </c>
      <c r="N737" s="2" t="s">
        <v>29</v>
      </c>
      <c r="O737" s="2" t="s">
        <v>10</v>
      </c>
      <c r="P737" s="2" t="s">
        <v>11</v>
      </c>
      <c r="Q737" s="3">
        <v>3566</v>
      </c>
      <c r="R737" s="3">
        <v>4577</v>
      </c>
      <c r="S737" s="3">
        <v>5127</v>
      </c>
      <c r="T737" s="2">
        <v>915</v>
      </c>
      <c r="U737" s="2" t="s">
        <v>42</v>
      </c>
    </row>
    <row r="738" spans="1:21" x14ac:dyDescent="0.3">
      <c r="A738" s="2" t="s">
        <v>59</v>
      </c>
      <c r="B738" s="2">
        <v>2020</v>
      </c>
      <c r="C738" s="2" t="s">
        <v>36</v>
      </c>
      <c r="D738" s="2" t="s">
        <v>72</v>
      </c>
      <c r="E738" s="2" t="s">
        <v>74</v>
      </c>
      <c r="F738" s="2" t="s">
        <v>75</v>
      </c>
      <c r="G738" s="2" t="s">
        <v>71</v>
      </c>
      <c r="H738" s="2" t="s">
        <v>73</v>
      </c>
      <c r="I738" s="2" t="s">
        <v>76</v>
      </c>
      <c r="J738" s="2">
        <v>178</v>
      </c>
      <c r="K738" s="2">
        <v>254.54</v>
      </c>
      <c r="M738" s="2">
        <v>2024</v>
      </c>
      <c r="N738" s="2" t="s">
        <v>29</v>
      </c>
      <c r="O738" s="2" t="s">
        <v>10</v>
      </c>
      <c r="P738" s="2" t="s">
        <v>12</v>
      </c>
      <c r="Q738" s="3">
        <v>2498</v>
      </c>
      <c r="R738" s="3">
        <v>8000</v>
      </c>
      <c r="S738" s="3">
        <v>8960</v>
      </c>
      <c r="T738" s="3">
        <v>1600</v>
      </c>
      <c r="U738" s="2" t="s">
        <v>42</v>
      </c>
    </row>
    <row r="739" spans="1:21" x14ac:dyDescent="0.3">
      <c r="A739" s="2" t="s">
        <v>68</v>
      </c>
      <c r="B739" s="2">
        <v>2020</v>
      </c>
      <c r="C739" s="2" t="s">
        <v>36</v>
      </c>
      <c r="D739" s="2" t="s">
        <v>72</v>
      </c>
      <c r="E739" s="2" t="s">
        <v>74</v>
      </c>
      <c r="F739" s="2" t="s">
        <v>75</v>
      </c>
      <c r="G739" s="2" t="s">
        <v>71</v>
      </c>
      <c r="H739" s="2" t="s">
        <v>73</v>
      </c>
      <c r="I739" s="2" t="s">
        <v>76</v>
      </c>
      <c r="J739" s="2">
        <v>352</v>
      </c>
      <c r="K739" s="2">
        <v>503.36</v>
      </c>
      <c r="M739" s="2">
        <v>2024</v>
      </c>
      <c r="N739" s="2" t="s">
        <v>29</v>
      </c>
      <c r="O739" s="2" t="s">
        <v>13</v>
      </c>
      <c r="P739" s="2" t="s">
        <v>14</v>
      </c>
      <c r="Q739" s="3">
        <v>1245</v>
      </c>
      <c r="R739" s="3">
        <v>4577</v>
      </c>
      <c r="S739" s="3">
        <v>5126</v>
      </c>
      <c r="T739" s="2">
        <v>915</v>
      </c>
      <c r="U739" s="2" t="s">
        <v>42</v>
      </c>
    </row>
    <row r="740" spans="1:21" x14ac:dyDescent="0.3">
      <c r="A740" s="2" t="s">
        <v>66</v>
      </c>
      <c r="B740" s="2">
        <v>2020</v>
      </c>
      <c r="C740" s="2" t="s">
        <v>36</v>
      </c>
      <c r="D740" s="2" t="s">
        <v>72</v>
      </c>
      <c r="E740" s="2" t="s">
        <v>74</v>
      </c>
      <c r="F740" s="2" t="s">
        <v>75</v>
      </c>
      <c r="G740" s="2" t="s">
        <v>71</v>
      </c>
      <c r="H740" s="2" t="s">
        <v>73</v>
      </c>
      <c r="I740" s="2" t="s">
        <v>76</v>
      </c>
      <c r="J740" s="2">
        <v>817</v>
      </c>
      <c r="K740" s="2">
        <v>1168.31</v>
      </c>
      <c r="M740" s="2">
        <v>2024</v>
      </c>
      <c r="N740" s="2" t="s">
        <v>29</v>
      </c>
      <c r="O740" s="2" t="s">
        <v>15</v>
      </c>
      <c r="P740" s="2" t="s">
        <v>16</v>
      </c>
      <c r="Q740" s="2">
        <v>644</v>
      </c>
      <c r="R740" s="3">
        <v>5744</v>
      </c>
      <c r="S740" s="3">
        <v>6433</v>
      </c>
      <c r="T740" s="3">
        <v>1149</v>
      </c>
      <c r="U740" s="2" t="s">
        <v>42</v>
      </c>
    </row>
    <row r="741" spans="1:21" x14ac:dyDescent="0.3">
      <c r="A741" s="2" t="s">
        <v>68</v>
      </c>
      <c r="B741" s="2">
        <v>2020</v>
      </c>
      <c r="C741" s="2" t="s">
        <v>36</v>
      </c>
      <c r="D741" s="2" t="s">
        <v>72</v>
      </c>
      <c r="E741" s="2" t="s">
        <v>74</v>
      </c>
      <c r="F741" s="2" t="s">
        <v>75</v>
      </c>
      <c r="G741" s="2" t="s">
        <v>71</v>
      </c>
      <c r="H741" s="2" t="s">
        <v>73</v>
      </c>
      <c r="I741" s="2" t="s">
        <v>76</v>
      </c>
      <c r="J741" s="2">
        <v>850</v>
      </c>
      <c r="K741" s="2">
        <v>1215.5</v>
      </c>
      <c r="M741" s="2">
        <v>2024</v>
      </c>
      <c r="N741" s="2" t="s">
        <v>29</v>
      </c>
      <c r="O741" s="2" t="s">
        <v>17</v>
      </c>
      <c r="P741" s="2" t="s">
        <v>18</v>
      </c>
      <c r="Q741" s="2">
        <v>643</v>
      </c>
      <c r="R741" s="3">
        <v>7000</v>
      </c>
      <c r="S741" s="3">
        <v>7840</v>
      </c>
      <c r="T741" s="3">
        <v>1400</v>
      </c>
      <c r="U741" s="2" t="s">
        <v>42</v>
      </c>
    </row>
    <row r="742" spans="1:21" x14ac:dyDescent="0.3">
      <c r="A742" s="2" t="s">
        <v>68</v>
      </c>
      <c r="B742" s="2">
        <v>2020</v>
      </c>
      <c r="C742" s="2" t="s">
        <v>36</v>
      </c>
      <c r="D742" s="2" t="s">
        <v>72</v>
      </c>
      <c r="E742" s="2" t="s">
        <v>74</v>
      </c>
      <c r="F742" s="2" t="s">
        <v>75</v>
      </c>
      <c r="G742" s="2" t="s">
        <v>71</v>
      </c>
      <c r="H742" s="2" t="s">
        <v>73</v>
      </c>
      <c r="I742" s="2" t="s">
        <v>76</v>
      </c>
      <c r="J742" s="2">
        <v>903</v>
      </c>
      <c r="K742" s="2">
        <v>1291.29</v>
      </c>
      <c r="M742" s="2">
        <v>2024</v>
      </c>
      <c r="N742" s="2" t="s">
        <v>29</v>
      </c>
      <c r="O742" s="2" t="s">
        <v>15</v>
      </c>
      <c r="P742" s="2" t="s">
        <v>19</v>
      </c>
      <c r="Q742" s="2">
        <v>455</v>
      </c>
      <c r="R742" s="3">
        <v>4579</v>
      </c>
      <c r="S742" s="3">
        <v>5128</v>
      </c>
      <c r="T742" s="2">
        <v>916</v>
      </c>
      <c r="U742" s="2" t="s">
        <v>42</v>
      </c>
    </row>
    <row r="743" spans="1:21" x14ac:dyDescent="0.3">
      <c r="A743" s="2" t="s">
        <v>68</v>
      </c>
      <c r="B743" s="2">
        <v>2020</v>
      </c>
      <c r="C743" s="2" t="s">
        <v>36</v>
      </c>
      <c r="D743" s="2" t="s">
        <v>72</v>
      </c>
      <c r="E743" s="2" t="s">
        <v>74</v>
      </c>
      <c r="F743" s="2" t="s">
        <v>75</v>
      </c>
      <c r="G743" s="2" t="s">
        <v>71</v>
      </c>
      <c r="H743" s="2" t="s">
        <v>73</v>
      </c>
      <c r="I743" s="2" t="s">
        <v>76</v>
      </c>
      <c r="J743" s="2">
        <v>856</v>
      </c>
      <c r="K743" s="2">
        <v>526.24</v>
      </c>
      <c r="M743" s="2">
        <v>2024</v>
      </c>
      <c r="N743" s="2" t="s">
        <v>29</v>
      </c>
      <c r="O743" s="2" t="s">
        <v>17</v>
      </c>
      <c r="P743" s="2" t="s">
        <v>41</v>
      </c>
      <c r="Q743" s="2">
        <v>345</v>
      </c>
      <c r="R743" s="3">
        <v>7000</v>
      </c>
      <c r="S743" s="3">
        <v>7840</v>
      </c>
      <c r="T743" s="3">
        <v>1400</v>
      </c>
      <c r="U743" s="2" t="s">
        <v>42</v>
      </c>
    </row>
    <row r="744" spans="1:21" x14ac:dyDescent="0.3">
      <c r="A744" s="2" t="s">
        <v>66</v>
      </c>
      <c r="B744" s="2">
        <v>2020</v>
      </c>
      <c r="C744" s="2" t="s">
        <v>36</v>
      </c>
      <c r="D744" s="2" t="s">
        <v>72</v>
      </c>
      <c r="E744" s="2" t="s">
        <v>74</v>
      </c>
      <c r="F744" s="2" t="s">
        <v>75</v>
      </c>
      <c r="G744" s="2" t="s">
        <v>71</v>
      </c>
      <c r="H744" s="2" t="s">
        <v>73</v>
      </c>
      <c r="I744" s="2" t="s">
        <v>76</v>
      </c>
      <c r="J744" s="2">
        <v>183</v>
      </c>
      <c r="K744" s="2">
        <v>526.24</v>
      </c>
      <c r="M744" s="2">
        <v>2024</v>
      </c>
      <c r="N744" s="2" t="s">
        <v>29</v>
      </c>
      <c r="O744" s="2" t="s">
        <v>13</v>
      </c>
      <c r="P744" s="2" t="s">
        <v>20</v>
      </c>
      <c r="Q744" s="2">
        <v>122</v>
      </c>
      <c r="R744" s="2">
        <v>100</v>
      </c>
      <c r="S744" s="2">
        <v>112</v>
      </c>
      <c r="T744" s="2">
        <v>20</v>
      </c>
      <c r="U744" s="2" t="s">
        <v>42</v>
      </c>
    </row>
    <row r="745" spans="1:21" x14ac:dyDescent="0.3">
      <c r="A745" s="2" t="s">
        <v>66</v>
      </c>
      <c r="B745" s="2">
        <v>2020</v>
      </c>
      <c r="C745" s="2" t="s">
        <v>36</v>
      </c>
      <c r="D745" s="2" t="s">
        <v>72</v>
      </c>
      <c r="E745" s="2" t="s">
        <v>74</v>
      </c>
      <c r="F745" s="2" t="s">
        <v>75</v>
      </c>
      <c r="G745" s="2" t="s">
        <v>71</v>
      </c>
      <c r="H745" s="2" t="s">
        <v>73</v>
      </c>
      <c r="I745" s="2" t="s">
        <v>76</v>
      </c>
      <c r="J745" s="2">
        <v>351</v>
      </c>
      <c r="K745" s="2">
        <v>501.93</v>
      </c>
      <c r="M745" s="2">
        <v>2024</v>
      </c>
      <c r="N745" s="2" t="s">
        <v>29</v>
      </c>
      <c r="O745" s="2" t="s">
        <v>21</v>
      </c>
      <c r="P745" s="2" t="s">
        <v>22</v>
      </c>
      <c r="Q745" s="2">
        <v>78</v>
      </c>
      <c r="R745" s="3">
        <v>4577</v>
      </c>
      <c r="S745" s="3">
        <v>5126</v>
      </c>
      <c r="T745" s="2">
        <v>915</v>
      </c>
      <c r="U745" s="2" t="s">
        <v>42</v>
      </c>
    </row>
    <row r="746" spans="1:21" x14ac:dyDescent="0.3">
      <c r="A746" s="2" t="s">
        <v>68</v>
      </c>
      <c r="B746" s="2">
        <v>2020</v>
      </c>
      <c r="C746" s="2" t="s">
        <v>36</v>
      </c>
      <c r="D746" s="2" t="s">
        <v>72</v>
      </c>
      <c r="E746" s="2" t="s">
        <v>74</v>
      </c>
      <c r="F746" s="2" t="s">
        <v>75</v>
      </c>
      <c r="G746" s="2" t="s">
        <v>71</v>
      </c>
      <c r="H746" s="2" t="s">
        <v>73</v>
      </c>
      <c r="I746" s="2" t="s">
        <v>76</v>
      </c>
      <c r="J746" s="2">
        <v>133</v>
      </c>
      <c r="K746" s="2">
        <v>190.19</v>
      </c>
      <c r="M746" s="2">
        <v>2024</v>
      </c>
      <c r="N746" s="2" t="s">
        <v>29</v>
      </c>
      <c r="O746" s="2" t="s">
        <v>21</v>
      </c>
      <c r="P746" s="2" t="s">
        <v>23</v>
      </c>
      <c r="Q746" s="2">
        <v>76</v>
      </c>
      <c r="R746" s="3">
        <v>4577</v>
      </c>
      <c r="S746" s="3">
        <v>5126</v>
      </c>
      <c r="T746" s="2">
        <v>915</v>
      </c>
      <c r="U746" s="2" t="s">
        <v>42</v>
      </c>
    </row>
    <row r="747" spans="1:21" x14ac:dyDescent="0.3">
      <c r="A747" s="2" t="s">
        <v>59</v>
      </c>
      <c r="B747" s="2">
        <v>2020</v>
      </c>
      <c r="C747" s="2" t="s">
        <v>36</v>
      </c>
      <c r="D747" s="2" t="s">
        <v>72</v>
      </c>
      <c r="E747" s="2" t="s">
        <v>74</v>
      </c>
      <c r="F747" s="2" t="s">
        <v>75</v>
      </c>
      <c r="G747" s="2" t="s">
        <v>71</v>
      </c>
      <c r="H747" s="2" t="s">
        <v>73</v>
      </c>
      <c r="I747" s="2" t="s">
        <v>76</v>
      </c>
      <c r="J747" s="2">
        <v>181</v>
      </c>
      <c r="K747" s="2">
        <v>258.83</v>
      </c>
      <c r="M747" s="2">
        <v>2024</v>
      </c>
      <c r="N747" s="2" t="s">
        <v>29</v>
      </c>
      <c r="O747" s="2" t="s">
        <v>21</v>
      </c>
      <c r="P747" s="2" t="s">
        <v>24</v>
      </c>
      <c r="Q747" s="2">
        <v>46</v>
      </c>
      <c r="R747" s="2">
        <v>200</v>
      </c>
      <c r="S747" s="2">
        <v>224</v>
      </c>
      <c r="T747" s="2">
        <v>40</v>
      </c>
      <c r="U747" s="2" t="s">
        <v>42</v>
      </c>
    </row>
    <row r="748" spans="1:21" x14ac:dyDescent="0.3">
      <c r="A748" s="2" t="s">
        <v>66</v>
      </c>
      <c r="B748" s="2">
        <v>2020</v>
      </c>
      <c r="C748" s="2" t="s">
        <v>36</v>
      </c>
      <c r="D748" s="2" t="s">
        <v>72</v>
      </c>
      <c r="E748" s="2" t="s">
        <v>74</v>
      </c>
      <c r="F748" s="2" t="s">
        <v>75</v>
      </c>
      <c r="G748" s="2" t="s">
        <v>71</v>
      </c>
      <c r="H748" s="2" t="s">
        <v>73</v>
      </c>
      <c r="I748" s="2" t="s">
        <v>76</v>
      </c>
      <c r="J748" s="2">
        <v>355</v>
      </c>
      <c r="K748" s="2">
        <v>507.65</v>
      </c>
      <c r="M748" s="2">
        <v>2024</v>
      </c>
      <c r="N748" s="2" t="s">
        <v>29</v>
      </c>
      <c r="O748" s="2" t="s">
        <v>21</v>
      </c>
      <c r="P748" s="2" t="s">
        <v>25</v>
      </c>
      <c r="Q748" s="2">
        <v>34</v>
      </c>
      <c r="R748" s="3">
        <v>4577</v>
      </c>
      <c r="S748" s="3">
        <v>5126</v>
      </c>
      <c r="T748" s="2">
        <v>915</v>
      </c>
      <c r="U748" s="2" t="s">
        <v>42</v>
      </c>
    </row>
    <row r="749" spans="1:21" x14ac:dyDescent="0.3">
      <c r="A749" s="2" t="s">
        <v>68</v>
      </c>
      <c r="B749" s="2">
        <v>2020</v>
      </c>
      <c r="C749" s="2" t="s">
        <v>36</v>
      </c>
      <c r="D749" s="2" t="s">
        <v>72</v>
      </c>
      <c r="E749" s="2" t="s">
        <v>74</v>
      </c>
      <c r="F749" s="2" t="s">
        <v>75</v>
      </c>
      <c r="G749" s="2" t="s">
        <v>71</v>
      </c>
      <c r="H749" s="2" t="s">
        <v>73</v>
      </c>
      <c r="I749" s="2" t="s">
        <v>76</v>
      </c>
      <c r="J749" s="2">
        <v>859</v>
      </c>
      <c r="K749" s="2">
        <v>1228.3699999999999</v>
      </c>
      <c r="M749" s="2">
        <v>2024</v>
      </c>
      <c r="N749" s="2" t="s">
        <v>29</v>
      </c>
      <c r="O749" s="2" t="s">
        <v>13</v>
      </c>
      <c r="P749" s="2" t="s">
        <v>26</v>
      </c>
      <c r="Q749" s="2">
        <v>7</v>
      </c>
      <c r="R749" s="2">
        <v>200</v>
      </c>
      <c r="S749" s="2">
        <v>224</v>
      </c>
      <c r="T749" s="2">
        <v>40</v>
      </c>
      <c r="U749" s="2" t="s">
        <v>42</v>
      </c>
    </row>
    <row r="750" spans="1:21" x14ac:dyDescent="0.3">
      <c r="A750" s="2" t="s">
        <v>69</v>
      </c>
      <c r="B750" s="2">
        <v>2020</v>
      </c>
      <c r="C750" s="2" t="s">
        <v>36</v>
      </c>
      <c r="D750" s="2" t="s">
        <v>72</v>
      </c>
      <c r="E750" s="2" t="s">
        <v>74</v>
      </c>
      <c r="F750" s="2" t="s">
        <v>75</v>
      </c>
      <c r="G750" s="2" t="s">
        <v>71</v>
      </c>
      <c r="H750" s="2" t="s">
        <v>73</v>
      </c>
      <c r="I750" s="2" t="s">
        <v>76</v>
      </c>
      <c r="J750" s="2">
        <v>353</v>
      </c>
      <c r="K750" s="2">
        <v>504.79</v>
      </c>
      <c r="M750" s="2">
        <v>2024</v>
      </c>
      <c r="N750" s="2" t="s">
        <v>29</v>
      </c>
      <c r="O750" s="2" t="s">
        <v>21</v>
      </c>
      <c r="P750" s="2" t="s">
        <v>28</v>
      </c>
      <c r="Q750" s="2">
        <v>3</v>
      </c>
      <c r="R750" s="3">
        <v>4577</v>
      </c>
      <c r="S750" s="3">
        <v>5127</v>
      </c>
      <c r="T750" s="2">
        <v>915</v>
      </c>
      <c r="U750" s="2" t="s">
        <v>42</v>
      </c>
    </row>
    <row r="751" spans="1:21" x14ac:dyDescent="0.3">
      <c r="A751" s="2" t="s">
        <v>59</v>
      </c>
      <c r="B751" s="2">
        <v>2020</v>
      </c>
      <c r="C751" s="2" t="s">
        <v>30</v>
      </c>
      <c r="D751" s="2" t="s">
        <v>60</v>
      </c>
      <c r="E751" s="2" t="s">
        <v>74</v>
      </c>
      <c r="F751" s="2" t="s">
        <v>62</v>
      </c>
      <c r="G751" s="2" t="s">
        <v>71</v>
      </c>
      <c r="H751" s="2" t="s">
        <v>73</v>
      </c>
      <c r="I751" s="2" t="s">
        <v>67</v>
      </c>
      <c r="J751" s="2">
        <v>364</v>
      </c>
      <c r="K751" s="2">
        <v>520.52</v>
      </c>
      <c r="M751" s="2">
        <v>2024</v>
      </c>
      <c r="N751" s="2" t="s">
        <v>29</v>
      </c>
      <c r="O751" s="2" t="s">
        <v>27</v>
      </c>
      <c r="P751" s="2" t="s">
        <v>27</v>
      </c>
      <c r="Q751" s="2">
        <v>2</v>
      </c>
      <c r="R751" s="3">
        <v>6600</v>
      </c>
      <c r="S751" s="3">
        <v>7392</v>
      </c>
      <c r="T751" s="3">
        <v>1320</v>
      </c>
      <c r="U751" s="2" t="s">
        <v>42</v>
      </c>
    </row>
    <row r="752" spans="1:21" x14ac:dyDescent="0.3">
      <c r="A752" s="2" t="s">
        <v>66</v>
      </c>
      <c r="B752" s="2">
        <v>2020</v>
      </c>
      <c r="C752" s="2" t="s">
        <v>30</v>
      </c>
      <c r="D752" s="2" t="s">
        <v>60</v>
      </c>
      <c r="E752" s="2" t="s">
        <v>74</v>
      </c>
      <c r="F752" s="2" t="s">
        <v>62</v>
      </c>
      <c r="G752" s="2" t="s">
        <v>71</v>
      </c>
      <c r="H752" s="2" t="s">
        <v>73</v>
      </c>
      <c r="I752" s="2" t="s">
        <v>65</v>
      </c>
      <c r="J752" s="2">
        <v>358</v>
      </c>
      <c r="K752" s="2">
        <v>511.94</v>
      </c>
      <c r="M752" s="2">
        <v>2024</v>
      </c>
      <c r="N752" s="2" t="s">
        <v>30</v>
      </c>
      <c r="O752" s="2" t="s">
        <v>10</v>
      </c>
      <c r="P752" s="2" t="s">
        <v>11</v>
      </c>
      <c r="Q752" s="3">
        <v>3566</v>
      </c>
      <c r="R752" s="3">
        <v>4577</v>
      </c>
      <c r="S752" s="3">
        <v>5127</v>
      </c>
      <c r="T752" s="2">
        <v>915</v>
      </c>
      <c r="U752" s="2" t="s">
        <v>42</v>
      </c>
    </row>
    <row r="753" spans="1:21" x14ac:dyDescent="0.3">
      <c r="A753" s="2" t="s">
        <v>59</v>
      </c>
      <c r="B753" s="2">
        <v>2020</v>
      </c>
      <c r="C753" s="2" t="s">
        <v>30</v>
      </c>
      <c r="D753" s="2" t="s">
        <v>60</v>
      </c>
      <c r="E753" s="2" t="s">
        <v>74</v>
      </c>
      <c r="F753" s="2" t="s">
        <v>62</v>
      </c>
      <c r="G753" s="2" t="s">
        <v>71</v>
      </c>
      <c r="H753" s="2" t="s">
        <v>73</v>
      </c>
      <c r="I753" s="2" t="s">
        <v>67</v>
      </c>
      <c r="J753" s="2">
        <v>367</v>
      </c>
      <c r="K753" s="2">
        <v>524.80999999999995</v>
      </c>
      <c r="M753" s="2">
        <v>2024</v>
      </c>
      <c r="N753" s="2" t="s">
        <v>30</v>
      </c>
      <c r="O753" s="2" t="s">
        <v>10</v>
      </c>
      <c r="P753" s="2" t="s">
        <v>12</v>
      </c>
      <c r="Q753" s="3">
        <v>2498</v>
      </c>
      <c r="R753" s="3">
        <v>8000</v>
      </c>
      <c r="S753" s="3">
        <v>8960</v>
      </c>
      <c r="T753" s="3">
        <v>1600</v>
      </c>
      <c r="U753" s="2" t="s">
        <v>42</v>
      </c>
    </row>
    <row r="754" spans="1:21" x14ac:dyDescent="0.3">
      <c r="A754" s="2" t="s">
        <v>70</v>
      </c>
      <c r="B754" s="2">
        <v>2020</v>
      </c>
      <c r="C754" s="2" t="s">
        <v>30</v>
      </c>
      <c r="D754" s="2" t="s">
        <v>60</v>
      </c>
      <c r="E754" s="2" t="s">
        <v>74</v>
      </c>
      <c r="F754" s="2" t="s">
        <v>62</v>
      </c>
      <c r="G754" s="2" t="s">
        <v>71</v>
      </c>
      <c r="H754" s="2" t="s">
        <v>73</v>
      </c>
      <c r="I754" s="2" t="s">
        <v>65</v>
      </c>
      <c r="J754" s="2">
        <v>361</v>
      </c>
      <c r="K754" s="2">
        <v>516.23</v>
      </c>
      <c r="M754" s="2">
        <v>2024</v>
      </c>
      <c r="N754" s="2" t="s">
        <v>30</v>
      </c>
      <c r="O754" s="2" t="s">
        <v>13</v>
      </c>
      <c r="P754" s="2" t="s">
        <v>14</v>
      </c>
      <c r="Q754" s="3">
        <v>1245</v>
      </c>
      <c r="R754" s="3">
        <v>4577</v>
      </c>
      <c r="S754" s="3">
        <v>5126</v>
      </c>
      <c r="T754" s="2">
        <v>915</v>
      </c>
      <c r="U754" s="2" t="s">
        <v>42</v>
      </c>
    </row>
    <row r="755" spans="1:21" x14ac:dyDescent="0.3">
      <c r="A755" s="2" t="s">
        <v>59</v>
      </c>
      <c r="B755" s="2">
        <v>2020</v>
      </c>
      <c r="C755" s="2" t="s">
        <v>30</v>
      </c>
      <c r="D755" s="2" t="s">
        <v>60</v>
      </c>
      <c r="E755" s="2" t="s">
        <v>74</v>
      </c>
      <c r="F755" s="2" t="s">
        <v>75</v>
      </c>
      <c r="G755" s="2" t="s">
        <v>71</v>
      </c>
      <c r="H755" s="2" t="s">
        <v>73</v>
      </c>
      <c r="I755" s="2" t="s">
        <v>65</v>
      </c>
      <c r="J755" s="2">
        <v>355</v>
      </c>
      <c r="K755" s="2">
        <v>507.65</v>
      </c>
      <c r="M755" s="2">
        <v>2024</v>
      </c>
      <c r="N755" s="2" t="s">
        <v>30</v>
      </c>
      <c r="O755" s="2" t="s">
        <v>15</v>
      </c>
      <c r="P755" s="2" t="s">
        <v>16</v>
      </c>
      <c r="Q755" s="2">
        <v>644</v>
      </c>
      <c r="R755" s="3">
        <v>5744</v>
      </c>
      <c r="S755" s="3">
        <v>6433</v>
      </c>
      <c r="T755" s="3">
        <v>1149</v>
      </c>
      <c r="U755" s="2" t="s">
        <v>40</v>
      </c>
    </row>
    <row r="756" spans="1:21" x14ac:dyDescent="0.3">
      <c r="A756" s="2" t="s">
        <v>69</v>
      </c>
      <c r="B756" s="2">
        <v>2020</v>
      </c>
      <c r="C756" s="2" t="s">
        <v>29</v>
      </c>
      <c r="D756" s="2" t="s">
        <v>72</v>
      </c>
      <c r="E756" s="2" t="s">
        <v>74</v>
      </c>
      <c r="F756" s="2" t="s">
        <v>62</v>
      </c>
      <c r="G756" s="2" t="s">
        <v>63</v>
      </c>
      <c r="H756" s="2" t="s">
        <v>73</v>
      </c>
      <c r="I756" s="2" t="s">
        <v>67</v>
      </c>
      <c r="J756" s="2">
        <v>780</v>
      </c>
      <c r="K756" s="2">
        <v>1115.4000000000001</v>
      </c>
      <c r="M756" s="2">
        <v>2024</v>
      </c>
      <c r="N756" s="2" t="s">
        <v>30</v>
      </c>
      <c r="O756" s="2" t="s">
        <v>17</v>
      </c>
      <c r="P756" s="2" t="s">
        <v>18</v>
      </c>
      <c r="Q756" s="2">
        <v>643</v>
      </c>
      <c r="R756" s="3">
        <v>7000</v>
      </c>
      <c r="S756" s="3">
        <v>7840</v>
      </c>
      <c r="T756" s="3">
        <v>1400</v>
      </c>
      <c r="U756" s="2" t="s">
        <v>40</v>
      </c>
    </row>
    <row r="757" spans="1:21" x14ac:dyDescent="0.3">
      <c r="A757" s="2" t="s">
        <v>68</v>
      </c>
      <c r="B757" s="2">
        <v>2020</v>
      </c>
      <c r="C757" s="2" t="s">
        <v>29</v>
      </c>
      <c r="D757" s="2" t="s">
        <v>72</v>
      </c>
      <c r="E757" s="2" t="s">
        <v>74</v>
      </c>
      <c r="F757" s="2" t="s">
        <v>62</v>
      </c>
      <c r="G757" s="2" t="s">
        <v>63</v>
      </c>
      <c r="H757" s="2" t="s">
        <v>73</v>
      </c>
      <c r="I757" s="2" t="s">
        <v>67</v>
      </c>
      <c r="J757" s="2">
        <v>781</v>
      </c>
      <c r="K757" s="2">
        <v>1116.83</v>
      </c>
      <c r="M757" s="2">
        <v>2024</v>
      </c>
      <c r="N757" s="2" t="s">
        <v>30</v>
      </c>
      <c r="O757" s="2" t="s">
        <v>15</v>
      </c>
      <c r="P757" s="2" t="s">
        <v>19</v>
      </c>
      <c r="Q757" s="2">
        <v>455</v>
      </c>
      <c r="R757" s="3">
        <v>4579</v>
      </c>
      <c r="S757" s="3">
        <v>5128</v>
      </c>
      <c r="T757" s="2">
        <v>916</v>
      </c>
      <c r="U757" s="2" t="s">
        <v>40</v>
      </c>
    </row>
    <row r="758" spans="1:21" x14ac:dyDescent="0.3">
      <c r="A758" s="2" t="s">
        <v>59</v>
      </c>
      <c r="B758" s="2">
        <v>2020</v>
      </c>
      <c r="C758" s="2" t="s">
        <v>29</v>
      </c>
      <c r="D758" s="2" t="s">
        <v>72</v>
      </c>
      <c r="E758" s="2" t="s">
        <v>74</v>
      </c>
      <c r="F758" s="2" t="s">
        <v>62</v>
      </c>
      <c r="G758" s="2" t="s">
        <v>63</v>
      </c>
      <c r="H758" s="2" t="s">
        <v>73</v>
      </c>
      <c r="I758" s="2" t="s">
        <v>67</v>
      </c>
      <c r="J758" s="2">
        <v>782</v>
      </c>
      <c r="K758" s="2">
        <v>1118.26</v>
      </c>
      <c r="M758" s="2">
        <v>2024</v>
      </c>
      <c r="N758" s="2" t="s">
        <v>30</v>
      </c>
      <c r="O758" s="2" t="s">
        <v>17</v>
      </c>
      <c r="P758" s="2" t="s">
        <v>41</v>
      </c>
      <c r="Q758" s="2">
        <v>345</v>
      </c>
      <c r="R758" s="3">
        <v>7000</v>
      </c>
      <c r="S758" s="3">
        <v>7840</v>
      </c>
      <c r="T758" s="3">
        <v>1400</v>
      </c>
      <c r="U758" s="2" t="s">
        <v>40</v>
      </c>
    </row>
    <row r="759" spans="1:21" x14ac:dyDescent="0.3">
      <c r="A759" s="2" t="s">
        <v>66</v>
      </c>
      <c r="B759" s="2">
        <v>2020</v>
      </c>
      <c r="C759" s="2" t="s">
        <v>29</v>
      </c>
      <c r="D759" s="2" t="s">
        <v>72</v>
      </c>
      <c r="E759" s="2" t="s">
        <v>74</v>
      </c>
      <c r="F759" s="2" t="s">
        <v>62</v>
      </c>
      <c r="G759" s="2" t="s">
        <v>63</v>
      </c>
      <c r="H759" s="2" t="s">
        <v>73</v>
      </c>
      <c r="I759" s="2" t="s">
        <v>67</v>
      </c>
      <c r="J759" s="2">
        <v>820</v>
      </c>
      <c r="K759" s="2">
        <v>526.24</v>
      </c>
      <c r="M759" s="2">
        <v>2024</v>
      </c>
      <c r="N759" s="2" t="s">
        <v>30</v>
      </c>
      <c r="O759" s="2" t="s">
        <v>13</v>
      </c>
      <c r="P759" s="2" t="s">
        <v>20</v>
      </c>
      <c r="Q759" s="2">
        <v>122</v>
      </c>
      <c r="R759" s="2">
        <v>100</v>
      </c>
      <c r="S759" s="2">
        <v>112</v>
      </c>
      <c r="T759" s="2">
        <v>20</v>
      </c>
      <c r="U759" s="2" t="s">
        <v>40</v>
      </c>
    </row>
    <row r="760" spans="1:21" x14ac:dyDescent="0.3">
      <c r="A760" s="2" t="s">
        <v>66</v>
      </c>
      <c r="B760" s="2">
        <v>2020</v>
      </c>
      <c r="C760" s="2" t="s">
        <v>29</v>
      </c>
      <c r="D760" s="2" t="s">
        <v>72</v>
      </c>
      <c r="E760" s="2" t="s">
        <v>74</v>
      </c>
      <c r="F760" s="2" t="s">
        <v>62</v>
      </c>
      <c r="G760" s="2" t="s">
        <v>63</v>
      </c>
      <c r="H760" s="2" t="s">
        <v>73</v>
      </c>
      <c r="I760" s="2" t="s">
        <v>67</v>
      </c>
      <c r="J760" s="2">
        <v>821</v>
      </c>
      <c r="K760" s="2">
        <v>526.24</v>
      </c>
      <c r="M760" s="2">
        <v>2024</v>
      </c>
      <c r="N760" s="2" t="s">
        <v>30</v>
      </c>
      <c r="O760" s="2" t="s">
        <v>21</v>
      </c>
      <c r="P760" s="2" t="s">
        <v>22</v>
      </c>
      <c r="Q760" s="2">
        <v>78</v>
      </c>
      <c r="R760" s="3">
        <v>4577</v>
      </c>
      <c r="S760" s="3">
        <v>5126</v>
      </c>
      <c r="T760" s="2">
        <v>915</v>
      </c>
      <c r="U760" s="2" t="s">
        <v>40</v>
      </c>
    </row>
    <row r="761" spans="1:21" x14ac:dyDescent="0.3">
      <c r="A761" s="2" t="s">
        <v>68</v>
      </c>
      <c r="B761" s="2">
        <v>2020</v>
      </c>
      <c r="C761" s="2" t="s">
        <v>9</v>
      </c>
      <c r="D761" s="2" t="s">
        <v>72</v>
      </c>
      <c r="E761" s="2" t="s">
        <v>74</v>
      </c>
      <c r="F761" s="2" t="s">
        <v>62</v>
      </c>
      <c r="G761" s="2" t="s">
        <v>63</v>
      </c>
      <c r="H761" s="2" t="s">
        <v>73</v>
      </c>
      <c r="I761" s="2" t="s">
        <v>65</v>
      </c>
      <c r="J761" s="2">
        <v>362</v>
      </c>
      <c r="K761" s="2">
        <v>517.66</v>
      </c>
      <c r="M761" s="2">
        <v>2024</v>
      </c>
      <c r="N761" s="2" t="s">
        <v>30</v>
      </c>
      <c r="O761" s="2" t="s">
        <v>21</v>
      </c>
      <c r="P761" s="2" t="s">
        <v>23</v>
      </c>
      <c r="Q761" s="2">
        <v>76</v>
      </c>
      <c r="R761" s="3">
        <v>4577</v>
      </c>
      <c r="S761" s="3">
        <v>5126</v>
      </c>
      <c r="T761" s="2">
        <v>915</v>
      </c>
      <c r="U761" s="2" t="s">
        <v>40</v>
      </c>
    </row>
    <row r="762" spans="1:21" x14ac:dyDescent="0.3">
      <c r="A762" s="2" t="s">
        <v>68</v>
      </c>
      <c r="B762" s="2">
        <v>2020</v>
      </c>
      <c r="C762" s="2" t="s">
        <v>9</v>
      </c>
      <c r="D762" s="2" t="s">
        <v>72</v>
      </c>
      <c r="E762" s="2" t="s">
        <v>74</v>
      </c>
      <c r="F762" s="2" t="s">
        <v>62</v>
      </c>
      <c r="G762" s="2" t="s">
        <v>63</v>
      </c>
      <c r="H762" s="2" t="s">
        <v>73</v>
      </c>
      <c r="I762" s="2" t="s">
        <v>65</v>
      </c>
      <c r="J762" s="2">
        <v>779</v>
      </c>
      <c r="K762" s="2">
        <v>1113.97</v>
      </c>
      <c r="M762" s="2">
        <v>2024</v>
      </c>
      <c r="N762" s="2" t="s">
        <v>30</v>
      </c>
      <c r="O762" s="2" t="s">
        <v>21</v>
      </c>
      <c r="P762" s="2" t="s">
        <v>24</v>
      </c>
      <c r="Q762" s="2">
        <v>46</v>
      </c>
      <c r="R762" s="2">
        <v>200</v>
      </c>
      <c r="S762" s="2">
        <v>224</v>
      </c>
      <c r="T762" s="2">
        <v>40</v>
      </c>
      <c r="U762" s="2" t="s">
        <v>40</v>
      </c>
    </row>
    <row r="763" spans="1:21" x14ac:dyDescent="0.3">
      <c r="A763" s="2" t="s">
        <v>69</v>
      </c>
      <c r="B763" s="2">
        <v>2020</v>
      </c>
      <c r="C763" s="2" t="s">
        <v>9</v>
      </c>
      <c r="D763" s="2" t="s">
        <v>72</v>
      </c>
      <c r="E763" s="2" t="s">
        <v>74</v>
      </c>
      <c r="F763" s="2" t="s">
        <v>62</v>
      </c>
      <c r="G763" s="2" t="s">
        <v>63</v>
      </c>
      <c r="H763" s="2" t="s">
        <v>73</v>
      </c>
      <c r="I763" s="2" t="s">
        <v>65</v>
      </c>
      <c r="J763" s="2">
        <v>819</v>
      </c>
      <c r="K763" s="2">
        <v>526.24</v>
      </c>
      <c r="M763" s="2">
        <v>2024</v>
      </c>
      <c r="N763" s="2" t="s">
        <v>30</v>
      </c>
      <c r="O763" s="2" t="s">
        <v>21</v>
      </c>
      <c r="P763" s="2" t="s">
        <v>25</v>
      </c>
      <c r="Q763" s="2">
        <v>34</v>
      </c>
      <c r="R763" s="3">
        <v>4577</v>
      </c>
      <c r="S763" s="3">
        <v>5126</v>
      </c>
      <c r="T763" s="2">
        <v>915</v>
      </c>
      <c r="U763" s="2" t="s">
        <v>40</v>
      </c>
    </row>
    <row r="764" spans="1:21" x14ac:dyDescent="0.3">
      <c r="A764" s="2" t="s">
        <v>69</v>
      </c>
      <c r="B764" s="2">
        <v>2020</v>
      </c>
      <c r="C764" s="2" t="s">
        <v>9</v>
      </c>
      <c r="D764" s="2" t="s">
        <v>72</v>
      </c>
      <c r="E764" s="2" t="s">
        <v>74</v>
      </c>
      <c r="F764" s="2" t="s">
        <v>62</v>
      </c>
      <c r="G764" s="2" t="s">
        <v>63</v>
      </c>
      <c r="H764" s="2" t="s">
        <v>73</v>
      </c>
      <c r="I764" s="2" t="s">
        <v>65</v>
      </c>
      <c r="J764" s="2">
        <v>361</v>
      </c>
      <c r="K764" s="2">
        <v>516.23</v>
      </c>
      <c r="M764" s="2">
        <v>2024</v>
      </c>
      <c r="N764" s="2" t="s">
        <v>30</v>
      </c>
      <c r="O764" s="2" t="s">
        <v>13</v>
      </c>
      <c r="P764" s="2" t="s">
        <v>26</v>
      </c>
      <c r="Q764" s="2">
        <v>7</v>
      </c>
      <c r="R764" s="2">
        <v>200</v>
      </c>
      <c r="S764" s="2">
        <v>224</v>
      </c>
      <c r="T764" s="2">
        <v>40</v>
      </c>
      <c r="U764" s="2" t="s">
        <v>40</v>
      </c>
    </row>
    <row r="765" spans="1:21" x14ac:dyDescent="0.3">
      <c r="A765" s="2" t="s">
        <v>66</v>
      </c>
      <c r="B765" s="2">
        <v>2020</v>
      </c>
      <c r="C765" s="2" t="s">
        <v>30</v>
      </c>
      <c r="D765" s="2" t="s">
        <v>72</v>
      </c>
      <c r="E765" s="2" t="s">
        <v>74</v>
      </c>
      <c r="F765" s="2" t="s">
        <v>62</v>
      </c>
      <c r="G765" s="2" t="s">
        <v>63</v>
      </c>
      <c r="H765" s="2" t="s">
        <v>73</v>
      </c>
      <c r="I765" s="2" t="s">
        <v>67</v>
      </c>
      <c r="J765" s="2">
        <v>822</v>
      </c>
      <c r="K765" s="2">
        <v>526.24</v>
      </c>
      <c r="M765" s="2">
        <v>2024</v>
      </c>
      <c r="N765" s="2" t="s">
        <v>30</v>
      </c>
      <c r="O765" s="2" t="s">
        <v>21</v>
      </c>
      <c r="P765" s="2" t="s">
        <v>28</v>
      </c>
      <c r="Q765" s="2">
        <v>3</v>
      </c>
      <c r="R765" s="3">
        <v>4577</v>
      </c>
      <c r="S765" s="3">
        <v>5127</v>
      </c>
      <c r="T765" s="2">
        <v>915</v>
      </c>
      <c r="U765" s="2" t="s">
        <v>40</v>
      </c>
    </row>
    <row r="766" spans="1:21" x14ac:dyDescent="0.3">
      <c r="A766" s="2" t="s">
        <v>66</v>
      </c>
      <c r="B766" s="2">
        <v>2021</v>
      </c>
      <c r="C766" s="2" t="s">
        <v>39</v>
      </c>
      <c r="D766" s="2" t="s">
        <v>60</v>
      </c>
      <c r="E766" s="2" t="s">
        <v>61</v>
      </c>
      <c r="F766" s="2" t="s">
        <v>62</v>
      </c>
      <c r="G766" s="2" t="s">
        <v>71</v>
      </c>
      <c r="H766" s="2" t="s">
        <v>64</v>
      </c>
      <c r="I766" s="2" t="s">
        <v>65</v>
      </c>
      <c r="J766" s="2">
        <v>278</v>
      </c>
      <c r="K766" s="2">
        <v>397.54</v>
      </c>
      <c r="M766" s="2">
        <v>2024</v>
      </c>
      <c r="N766" s="2" t="s">
        <v>30</v>
      </c>
      <c r="O766" s="2" t="s">
        <v>27</v>
      </c>
      <c r="P766" s="2" t="s">
        <v>27</v>
      </c>
      <c r="Q766" s="2">
        <v>2</v>
      </c>
      <c r="R766" s="3">
        <v>6600</v>
      </c>
      <c r="S766" s="3">
        <v>7392</v>
      </c>
      <c r="T766" s="3">
        <v>1320</v>
      </c>
      <c r="U766" s="2" t="s">
        <v>40</v>
      </c>
    </row>
    <row r="767" spans="1:21" x14ac:dyDescent="0.3">
      <c r="A767" s="2" t="s">
        <v>59</v>
      </c>
      <c r="B767" s="2">
        <v>2021</v>
      </c>
      <c r="C767" s="2" t="s">
        <v>39</v>
      </c>
      <c r="D767" s="2" t="s">
        <v>60</v>
      </c>
      <c r="E767" s="2" t="s">
        <v>61</v>
      </c>
      <c r="F767" s="2" t="s">
        <v>62</v>
      </c>
      <c r="G767" s="2" t="s">
        <v>71</v>
      </c>
      <c r="H767" s="2" t="s">
        <v>64</v>
      </c>
      <c r="I767" s="2" t="s">
        <v>65</v>
      </c>
      <c r="J767" s="2">
        <v>272</v>
      </c>
      <c r="K767" s="2">
        <v>388.96</v>
      </c>
      <c r="M767" s="2">
        <v>2024</v>
      </c>
      <c r="N767" s="2" t="s">
        <v>31</v>
      </c>
      <c r="O767" s="2" t="s">
        <v>10</v>
      </c>
      <c r="P767" s="2" t="s">
        <v>11</v>
      </c>
      <c r="Q767" s="3">
        <v>3566</v>
      </c>
      <c r="R767" s="3">
        <v>4577</v>
      </c>
      <c r="S767" s="3">
        <v>5127</v>
      </c>
      <c r="T767" s="2">
        <v>915</v>
      </c>
      <c r="U767" s="2" t="s">
        <v>40</v>
      </c>
    </row>
    <row r="768" spans="1:21" x14ac:dyDescent="0.3">
      <c r="A768" s="2" t="s">
        <v>59</v>
      </c>
      <c r="B768" s="2">
        <v>2021</v>
      </c>
      <c r="C768" s="2" t="s">
        <v>39</v>
      </c>
      <c r="D768" s="2" t="s">
        <v>60</v>
      </c>
      <c r="E768" s="2" t="s">
        <v>61</v>
      </c>
      <c r="F768" s="2" t="s">
        <v>62</v>
      </c>
      <c r="G768" s="2" t="s">
        <v>71</v>
      </c>
      <c r="H768" s="2" t="s">
        <v>64</v>
      </c>
      <c r="I768" s="2" t="s">
        <v>65</v>
      </c>
      <c r="J768" s="2">
        <v>266</v>
      </c>
      <c r="K768" s="2">
        <v>380.38</v>
      </c>
      <c r="M768" s="2">
        <v>2024</v>
      </c>
      <c r="N768" s="2" t="s">
        <v>31</v>
      </c>
      <c r="O768" s="2" t="s">
        <v>10</v>
      </c>
      <c r="P768" s="2" t="s">
        <v>12</v>
      </c>
      <c r="Q768" s="3">
        <v>2498</v>
      </c>
      <c r="R768" s="3">
        <v>8000</v>
      </c>
      <c r="S768" s="3">
        <v>8960</v>
      </c>
      <c r="T768" s="3">
        <v>1600</v>
      </c>
      <c r="U768" s="2" t="s">
        <v>40</v>
      </c>
    </row>
    <row r="769" spans="1:21" x14ac:dyDescent="0.3">
      <c r="A769" s="2" t="s">
        <v>68</v>
      </c>
      <c r="B769" s="2">
        <v>2021</v>
      </c>
      <c r="C769" s="2" t="s">
        <v>39</v>
      </c>
      <c r="D769" s="2" t="s">
        <v>60</v>
      </c>
      <c r="E769" s="2" t="s">
        <v>61</v>
      </c>
      <c r="F769" s="2" t="s">
        <v>62</v>
      </c>
      <c r="G769" s="2" t="s">
        <v>71</v>
      </c>
      <c r="H769" s="2" t="s">
        <v>64</v>
      </c>
      <c r="I769" s="2" t="s">
        <v>65</v>
      </c>
      <c r="J769" s="2">
        <v>276</v>
      </c>
      <c r="K769" s="2">
        <v>526.24</v>
      </c>
      <c r="M769" s="2">
        <v>2024</v>
      </c>
      <c r="N769" s="2" t="s">
        <v>31</v>
      </c>
      <c r="O769" s="2" t="s">
        <v>13</v>
      </c>
      <c r="P769" s="2" t="s">
        <v>14</v>
      </c>
      <c r="Q769" s="3">
        <v>1245</v>
      </c>
      <c r="R769" s="3">
        <v>4577</v>
      </c>
      <c r="S769" s="3">
        <v>5126</v>
      </c>
      <c r="T769" s="2">
        <v>915</v>
      </c>
      <c r="U769" s="2" t="s">
        <v>40</v>
      </c>
    </row>
    <row r="770" spans="1:21" x14ac:dyDescent="0.3">
      <c r="A770" s="2" t="s">
        <v>66</v>
      </c>
      <c r="B770" s="2">
        <v>2021</v>
      </c>
      <c r="C770" s="2" t="s">
        <v>39</v>
      </c>
      <c r="D770" s="2" t="s">
        <v>60</v>
      </c>
      <c r="E770" s="2" t="s">
        <v>61</v>
      </c>
      <c r="F770" s="2" t="s">
        <v>62</v>
      </c>
      <c r="G770" s="2" t="s">
        <v>71</v>
      </c>
      <c r="H770" s="2" t="s">
        <v>64</v>
      </c>
      <c r="I770" s="2" t="s">
        <v>65</v>
      </c>
      <c r="J770" s="2">
        <v>270</v>
      </c>
      <c r="K770" s="2">
        <v>526.24</v>
      </c>
      <c r="M770" s="2">
        <v>2024</v>
      </c>
      <c r="N770" s="2" t="s">
        <v>31</v>
      </c>
      <c r="O770" s="2" t="s">
        <v>15</v>
      </c>
      <c r="P770" s="2" t="s">
        <v>16</v>
      </c>
      <c r="Q770" s="2">
        <v>644</v>
      </c>
      <c r="R770" s="3">
        <v>5744</v>
      </c>
      <c r="S770" s="3">
        <v>6433</v>
      </c>
      <c r="T770" s="3">
        <v>1149</v>
      </c>
      <c r="U770" s="2" t="s">
        <v>40</v>
      </c>
    </row>
    <row r="771" spans="1:21" x14ac:dyDescent="0.3">
      <c r="A771" s="2" t="s">
        <v>66</v>
      </c>
      <c r="B771" s="2">
        <v>2021</v>
      </c>
      <c r="C771" s="2" t="s">
        <v>39</v>
      </c>
      <c r="D771" s="2" t="s">
        <v>60</v>
      </c>
      <c r="E771" s="2" t="s">
        <v>61</v>
      </c>
      <c r="F771" s="2" t="s">
        <v>62</v>
      </c>
      <c r="G771" s="2" t="s">
        <v>71</v>
      </c>
      <c r="H771" s="2" t="s">
        <v>64</v>
      </c>
      <c r="I771" s="2" t="s">
        <v>65</v>
      </c>
      <c r="J771" s="2">
        <v>279</v>
      </c>
      <c r="K771" s="2">
        <v>398.97</v>
      </c>
      <c r="M771" s="2">
        <v>2024</v>
      </c>
      <c r="N771" s="2" t="s">
        <v>31</v>
      </c>
      <c r="O771" s="2" t="s">
        <v>17</v>
      </c>
      <c r="P771" s="2" t="s">
        <v>18</v>
      </c>
      <c r="Q771" s="2">
        <v>643</v>
      </c>
      <c r="R771" s="3">
        <v>7000</v>
      </c>
      <c r="S771" s="3">
        <v>7840</v>
      </c>
      <c r="T771" s="3">
        <v>1400</v>
      </c>
      <c r="U771" s="2" t="s">
        <v>40</v>
      </c>
    </row>
    <row r="772" spans="1:21" x14ac:dyDescent="0.3">
      <c r="A772" s="2" t="s">
        <v>66</v>
      </c>
      <c r="B772" s="2">
        <v>2021</v>
      </c>
      <c r="C772" s="2" t="s">
        <v>39</v>
      </c>
      <c r="D772" s="2" t="s">
        <v>60</v>
      </c>
      <c r="E772" s="2" t="s">
        <v>61</v>
      </c>
      <c r="F772" s="2" t="s">
        <v>62</v>
      </c>
      <c r="G772" s="2" t="s">
        <v>71</v>
      </c>
      <c r="H772" s="2" t="s">
        <v>64</v>
      </c>
      <c r="I772" s="2" t="s">
        <v>65</v>
      </c>
      <c r="J772" s="2">
        <v>273</v>
      </c>
      <c r="K772" s="2">
        <v>390.39</v>
      </c>
      <c r="M772" s="2">
        <v>2024</v>
      </c>
      <c r="N772" s="2" t="s">
        <v>31</v>
      </c>
      <c r="O772" s="2" t="s">
        <v>15</v>
      </c>
      <c r="P772" s="2" t="s">
        <v>19</v>
      </c>
      <c r="Q772" s="2">
        <v>455</v>
      </c>
      <c r="R772" s="3">
        <v>4579</v>
      </c>
      <c r="S772" s="3">
        <v>5128</v>
      </c>
      <c r="T772" s="2">
        <v>916</v>
      </c>
      <c r="U772" s="2" t="s">
        <v>40</v>
      </c>
    </row>
    <row r="773" spans="1:21" x14ac:dyDescent="0.3">
      <c r="A773" s="2" t="s">
        <v>59</v>
      </c>
      <c r="B773" s="2">
        <v>2021</v>
      </c>
      <c r="C773" s="2" t="s">
        <v>39</v>
      </c>
      <c r="D773" s="2" t="s">
        <v>60</v>
      </c>
      <c r="E773" s="2" t="s">
        <v>61</v>
      </c>
      <c r="F773" s="2" t="s">
        <v>62</v>
      </c>
      <c r="G773" s="2" t="s">
        <v>71</v>
      </c>
      <c r="H773" s="2" t="s">
        <v>64</v>
      </c>
      <c r="I773" s="2" t="s">
        <v>65</v>
      </c>
      <c r="J773" s="2">
        <v>267</v>
      </c>
      <c r="K773" s="2">
        <v>381.81</v>
      </c>
      <c r="M773" s="2">
        <v>2024</v>
      </c>
      <c r="N773" s="2" t="s">
        <v>31</v>
      </c>
      <c r="O773" s="2" t="s">
        <v>17</v>
      </c>
      <c r="P773" s="2" t="s">
        <v>41</v>
      </c>
      <c r="Q773" s="2">
        <v>345</v>
      </c>
      <c r="R773" s="3">
        <v>7000</v>
      </c>
      <c r="S773" s="3">
        <v>7840</v>
      </c>
      <c r="T773" s="3">
        <v>1400</v>
      </c>
      <c r="U773" s="2" t="s">
        <v>40</v>
      </c>
    </row>
    <row r="774" spans="1:21" x14ac:dyDescent="0.3">
      <c r="A774" s="2" t="s">
        <v>66</v>
      </c>
      <c r="B774" s="2">
        <v>2021</v>
      </c>
      <c r="C774" s="2" t="s">
        <v>39</v>
      </c>
      <c r="D774" s="2" t="s">
        <v>60</v>
      </c>
      <c r="E774" s="2" t="s">
        <v>61</v>
      </c>
      <c r="F774" s="2" t="s">
        <v>62</v>
      </c>
      <c r="G774" s="2" t="s">
        <v>71</v>
      </c>
      <c r="H774" s="2" t="s">
        <v>64</v>
      </c>
      <c r="I774" s="2" t="s">
        <v>65</v>
      </c>
      <c r="J774" s="2">
        <v>275</v>
      </c>
      <c r="K774" s="2">
        <v>393.25</v>
      </c>
      <c r="M774" s="2">
        <v>2024</v>
      </c>
      <c r="N774" s="2" t="s">
        <v>31</v>
      </c>
      <c r="O774" s="2" t="s">
        <v>13</v>
      </c>
      <c r="P774" s="2" t="s">
        <v>20</v>
      </c>
      <c r="Q774" s="2">
        <v>122</v>
      </c>
      <c r="R774" s="2">
        <v>100</v>
      </c>
      <c r="S774" s="2">
        <v>112</v>
      </c>
      <c r="T774" s="2">
        <v>20</v>
      </c>
      <c r="U774" s="2" t="s">
        <v>40</v>
      </c>
    </row>
    <row r="775" spans="1:21" x14ac:dyDescent="0.3">
      <c r="A775" s="2" t="s">
        <v>66</v>
      </c>
      <c r="B775" s="2">
        <v>2021</v>
      </c>
      <c r="C775" s="2" t="s">
        <v>39</v>
      </c>
      <c r="D775" s="2" t="s">
        <v>60</v>
      </c>
      <c r="E775" s="2" t="s">
        <v>61</v>
      </c>
      <c r="F775" s="2" t="s">
        <v>62</v>
      </c>
      <c r="G775" s="2" t="s">
        <v>71</v>
      </c>
      <c r="H775" s="2" t="s">
        <v>64</v>
      </c>
      <c r="I775" s="2" t="s">
        <v>65</v>
      </c>
      <c r="J775" s="2">
        <v>269</v>
      </c>
      <c r="K775" s="2">
        <v>384.67</v>
      </c>
      <c r="M775" s="2">
        <v>2024</v>
      </c>
      <c r="N775" s="2" t="s">
        <v>31</v>
      </c>
      <c r="O775" s="2" t="s">
        <v>21</v>
      </c>
      <c r="P775" s="2" t="s">
        <v>22</v>
      </c>
      <c r="Q775" s="2">
        <v>78</v>
      </c>
      <c r="R775" s="3">
        <v>4577</v>
      </c>
      <c r="S775" s="3">
        <v>5126</v>
      </c>
      <c r="T775" s="2">
        <v>915</v>
      </c>
      <c r="U775" s="2" t="s">
        <v>40</v>
      </c>
    </row>
    <row r="776" spans="1:21" x14ac:dyDescent="0.3">
      <c r="A776" s="2" t="s">
        <v>68</v>
      </c>
      <c r="B776" s="2">
        <v>2021</v>
      </c>
      <c r="C776" s="2" t="s">
        <v>38</v>
      </c>
      <c r="D776" s="2" t="s">
        <v>60</v>
      </c>
      <c r="E776" s="2" t="s">
        <v>61</v>
      </c>
      <c r="F776" s="2" t="s">
        <v>62</v>
      </c>
      <c r="G776" s="2" t="s">
        <v>71</v>
      </c>
      <c r="H776" s="2" t="s">
        <v>64</v>
      </c>
      <c r="I776" s="2" t="s">
        <v>65</v>
      </c>
      <c r="J776" s="2">
        <v>296</v>
      </c>
      <c r="K776" s="2">
        <v>423.28</v>
      </c>
      <c r="M776" s="2">
        <v>2024</v>
      </c>
      <c r="N776" s="2" t="s">
        <v>31</v>
      </c>
      <c r="O776" s="2" t="s">
        <v>21</v>
      </c>
      <c r="P776" s="2" t="s">
        <v>23</v>
      </c>
      <c r="Q776" s="2">
        <v>76</v>
      </c>
      <c r="R776" s="3">
        <v>4577</v>
      </c>
      <c r="S776" s="3">
        <v>5126</v>
      </c>
      <c r="T776" s="2">
        <v>915</v>
      </c>
      <c r="U776" s="2" t="s">
        <v>40</v>
      </c>
    </row>
    <row r="777" spans="1:21" x14ac:dyDescent="0.3">
      <c r="A777" s="2" t="s">
        <v>66</v>
      </c>
      <c r="B777" s="2">
        <v>2021</v>
      </c>
      <c r="C777" s="2" t="s">
        <v>38</v>
      </c>
      <c r="D777" s="2" t="s">
        <v>60</v>
      </c>
      <c r="E777" s="2" t="s">
        <v>61</v>
      </c>
      <c r="F777" s="2" t="s">
        <v>62</v>
      </c>
      <c r="G777" s="2" t="s">
        <v>71</v>
      </c>
      <c r="H777" s="2" t="s">
        <v>64</v>
      </c>
      <c r="I777" s="2" t="s">
        <v>65</v>
      </c>
      <c r="J777" s="2">
        <v>290</v>
      </c>
      <c r="K777" s="2">
        <v>414.7</v>
      </c>
      <c r="M777" s="2">
        <v>2024</v>
      </c>
      <c r="N777" s="2" t="s">
        <v>31</v>
      </c>
      <c r="O777" s="2" t="s">
        <v>21</v>
      </c>
      <c r="P777" s="2" t="s">
        <v>24</v>
      </c>
      <c r="Q777" s="2">
        <v>46</v>
      </c>
      <c r="R777" s="2">
        <v>200</v>
      </c>
      <c r="S777" s="2">
        <v>224</v>
      </c>
      <c r="T777" s="2">
        <v>40</v>
      </c>
      <c r="U777" s="2" t="s">
        <v>40</v>
      </c>
    </row>
    <row r="778" spans="1:21" x14ac:dyDescent="0.3">
      <c r="A778" s="2" t="s">
        <v>69</v>
      </c>
      <c r="B778" s="2">
        <v>2021</v>
      </c>
      <c r="C778" s="2" t="s">
        <v>38</v>
      </c>
      <c r="D778" s="2" t="s">
        <v>60</v>
      </c>
      <c r="E778" s="2" t="s">
        <v>61</v>
      </c>
      <c r="F778" s="2" t="s">
        <v>62</v>
      </c>
      <c r="G778" s="2" t="s">
        <v>71</v>
      </c>
      <c r="H778" s="2" t="s">
        <v>64</v>
      </c>
      <c r="I778" s="2" t="s">
        <v>65</v>
      </c>
      <c r="J778" s="2">
        <v>284</v>
      </c>
      <c r="K778" s="2">
        <v>406.12</v>
      </c>
      <c r="M778" s="2">
        <v>2024</v>
      </c>
      <c r="N778" s="2" t="s">
        <v>31</v>
      </c>
      <c r="O778" s="2" t="s">
        <v>21</v>
      </c>
      <c r="P778" s="2" t="s">
        <v>25</v>
      </c>
      <c r="Q778" s="2">
        <v>34</v>
      </c>
      <c r="R778" s="3">
        <v>4577</v>
      </c>
      <c r="S778" s="3">
        <v>5126</v>
      </c>
      <c r="T778" s="2">
        <v>915</v>
      </c>
      <c r="U778" s="2" t="s">
        <v>40</v>
      </c>
    </row>
    <row r="779" spans="1:21" x14ac:dyDescent="0.3">
      <c r="A779" s="2" t="s">
        <v>70</v>
      </c>
      <c r="B779" s="2">
        <v>2021</v>
      </c>
      <c r="C779" s="2" t="s">
        <v>38</v>
      </c>
      <c r="D779" s="2" t="s">
        <v>60</v>
      </c>
      <c r="E779" s="2" t="s">
        <v>61</v>
      </c>
      <c r="F779" s="2" t="s">
        <v>62</v>
      </c>
      <c r="G779" s="2" t="s">
        <v>71</v>
      </c>
      <c r="H779" s="2" t="s">
        <v>64</v>
      </c>
      <c r="I779" s="2" t="s">
        <v>65</v>
      </c>
      <c r="J779" s="2">
        <v>294</v>
      </c>
      <c r="K779" s="2">
        <v>526.24</v>
      </c>
      <c r="M779" s="2">
        <v>2024</v>
      </c>
      <c r="N779" s="2" t="s">
        <v>31</v>
      </c>
      <c r="O779" s="2" t="s">
        <v>13</v>
      </c>
      <c r="P779" s="2" t="s">
        <v>26</v>
      </c>
      <c r="Q779" s="2">
        <v>7</v>
      </c>
      <c r="R779" s="2">
        <v>200</v>
      </c>
      <c r="S779" s="2">
        <v>224</v>
      </c>
      <c r="T779" s="2">
        <v>40</v>
      </c>
      <c r="U779" s="2" t="s">
        <v>40</v>
      </c>
    </row>
    <row r="780" spans="1:21" x14ac:dyDescent="0.3">
      <c r="A780" s="2" t="s">
        <v>59</v>
      </c>
      <c r="B780" s="2">
        <v>2021</v>
      </c>
      <c r="C780" s="2" t="s">
        <v>38</v>
      </c>
      <c r="D780" s="2" t="s">
        <v>60</v>
      </c>
      <c r="E780" s="2" t="s">
        <v>61</v>
      </c>
      <c r="F780" s="2" t="s">
        <v>62</v>
      </c>
      <c r="G780" s="2" t="s">
        <v>71</v>
      </c>
      <c r="H780" s="2" t="s">
        <v>64</v>
      </c>
      <c r="I780" s="2" t="s">
        <v>65</v>
      </c>
      <c r="J780" s="2">
        <v>288</v>
      </c>
      <c r="K780" s="2">
        <v>526.24</v>
      </c>
      <c r="M780" s="2">
        <v>2024</v>
      </c>
      <c r="N780" s="2" t="s">
        <v>31</v>
      </c>
      <c r="O780" s="2" t="s">
        <v>21</v>
      </c>
      <c r="P780" s="2" t="s">
        <v>28</v>
      </c>
      <c r="Q780" s="2">
        <v>3</v>
      </c>
      <c r="R780" s="3">
        <v>4577</v>
      </c>
      <c r="S780" s="3">
        <v>5127</v>
      </c>
      <c r="T780" s="2">
        <v>915</v>
      </c>
      <c r="U780" s="2" t="s">
        <v>40</v>
      </c>
    </row>
    <row r="781" spans="1:21" x14ac:dyDescent="0.3">
      <c r="A781" s="2" t="s">
        <v>59</v>
      </c>
      <c r="B781" s="2">
        <v>2021</v>
      </c>
      <c r="C781" s="2" t="s">
        <v>38</v>
      </c>
      <c r="D781" s="2" t="s">
        <v>60</v>
      </c>
      <c r="E781" s="2" t="s">
        <v>61</v>
      </c>
      <c r="F781" s="2" t="s">
        <v>62</v>
      </c>
      <c r="G781" s="2" t="s">
        <v>71</v>
      </c>
      <c r="H781" s="2" t="s">
        <v>64</v>
      </c>
      <c r="I781" s="2" t="s">
        <v>65</v>
      </c>
      <c r="J781" s="2">
        <v>282</v>
      </c>
      <c r="K781" s="2">
        <v>526.24</v>
      </c>
      <c r="M781" s="2">
        <v>2024</v>
      </c>
      <c r="N781" s="2" t="s">
        <v>31</v>
      </c>
      <c r="O781" s="2" t="s">
        <v>27</v>
      </c>
      <c r="P781" s="2" t="s">
        <v>27</v>
      </c>
      <c r="Q781" s="2">
        <v>2</v>
      </c>
      <c r="R781" s="3">
        <v>6600</v>
      </c>
      <c r="S781" s="3">
        <v>7392</v>
      </c>
      <c r="T781" s="3">
        <v>1320</v>
      </c>
      <c r="U781" s="2" t="s">
        <v>40</v>
      </c>
    </row>
    <row r="782" spans="1:21" x14ac:dyDescent="0.3">
      <c r="A782" s="2" t="s">
        <v>59</v>
      </c>
      <c r="B782" s="2">
        <v>2021</v>
      </c>
      <c r="C782" s="2" t="s">
        <v>38</v>
      </c>
      <c r="D782" s="2" t="s">
        <v>60</v>
      </c>
      <c r="E782" s="2" t="s">
        <v>61</v>
      </c>
      <c r="F782" s="2" t="s">
        <v>62</v>
      </c>
      <c r="G782" s="2" t="s">
        <v>71</v>
      </c>
      <c r="H782" s="2" t="s">
        <v>64</v>
      </c>
      <c r="I782" s="2" t="s">
        <v>65</v>
      </c>
      <c r="J782" s="2">
        <v>291</v>
      </c>
      <c r="K782" s="2">
        <v>416.13</v>
      </c>
      <c r="M782" s="2">
        <v>2024</v>
      </c>
      <c r="N782" s="2" t="s">
        <v>32</v>
      </c>
      <c r="O782" s="2" t="s">
        <v>10</v>
      </c>
      <c r="P782" s="2" t="s">
        <v>11</v>
      </c>
      <c r="Q782" s="3">
        <v>3566</v>
      </c>
      <c r="R782" s="3">
        <v>4577</v>
      </c>
      <c r="S782" s="3">
        <v>5127</v>
      </c>
      <c r="T782" s="2">
        <v>915</v>
      </c>
      <c r="U782" s="2" t="s">
        <v>40</v>
      </c>
    </row>
    <row r="783" spans="1:21" x14ac:dyDescent="0.3">
      <c r="A783" s="2" t="s">
        <v>70</v>
      </c>
      <c r="B783" s="2">
        <v>2021</v>
      </c>
      <c r="C783" s="2" t="s">
        <v>38</v>
      </c>
      <c r="D783" s="2" t="s">
        <v>60</v>
      </c>
      <c r="E783" s="2" t="s">
        <v>61</v>
      </c>
      <c r="F783" s="2" t="s">
        <v>62</v>
      </c>
      <c r="G783" s="2" t="s">
        <v>71</v>
      </c>
      <c r="H783" s="2" t="s">
        <v>64</v>
      </c>
      <c r="I783" s="2" t="s">
        <v>65</v>
      </c>
      <c r="J783" s="2">
        <v>285</v>
      </c>
      <c r="K783" s="2">
        <v>407.55</v>
      </c>
      <c r="M783" s="2">
        <v>2024</v>
      </c>
      <c r="N783" s="2" t="s">
        <v>32</v>
      </c>
      <c r="O783" s="2" t="s">
        <v>10</v>
      </c>
      <c r="P783" s="2" t="s">
        <v>12</v>
      </c>
      <c r="Q783" s="3">
        <v>2498</v>
      </c>
      <c r="R783" s="3">
        <v>8000</v>
      </c>
      <c r="S783" s="3">
        <v>8960</v>
      </c>
      <c r="T783" s="3">
        <v>1600</v>
      </c>
      <c r="U783" s="2" t="s">
        <v>40</v>
      </c>
    </row>
    <row r="784" spans="1:21" x14ac:dyDescent="0.3">
      <c r="A784" s="2" t="s">
        <v>69</v>
      </c>
      <c r="B784" s="2">
        <v>2021</v>
      </c>
      <c r="C784" s="2" t="s">
        <v>38</v>
      </c>
      <c r="D784" s="2" t="s">
        <v>60</v>
      </c>
      <c r="E784" s="2" t="s">
        <v>61</v>
      </c>
      <c r="F784" s="2" t="s">
        <v>62</v>
      </c>
      <c r="G784" s="2" t="s">
        <v>71</v>
      </c>
      <c r="H784" s="2" t="s">
        <v>64</v>
      </c>
      <c r="I784" s="2" t="s">
        <v>65</v>
      </c>
      <c r="J784" s="2">
        <v>293</v>
      </c>
      <c r="K784" s="2">
        <v>418.99</v>
      </c>
      <c r="M784" s="2">
        <v>2024</v>
      </c>
      <c r="N784" s="2" t="s">
        <v>32</v>
      </c>
      <c r="O784" s="2" t="s">
        <v>13</v>
      </c>
      <c r="P784" s="2" t="s">
        <v>14</v>
      </c>
      <c r="Q784" s="3">
        <v>1245</v>
      </c>
      <c r="R784" s="3">
        <v>4577</v>
      </c>
      <c r="S784" s="3">
        <v>5126</v>
      </c>
      <c r="T784" s="2">
        <v>915</v>
      </c>
      <c r="U784" s="2" t="s">
        <v>40</v>
      </c>
    </row>
    <row r="785" spans="1:21" x14ac:dyDescent="0.3">
      <c r="A785" s="2" t="s">
        <v>68</v>
      </c>
      <c r="B785" s="2">
        <v>2021</v>
      </c>
      <c r="C785" s="2" t="s">
        <v>38</v>
      </c>
      <c r="D785" s="2" t="s">
        <v>60</v>
      </c>
      <c r="E785" s="2" t="s">
        <v>61</v>
      </c>
      <c r="F785" s="2" t="s">
        <v>62</v>
      </c>
      <c r="G785" s="2" t="s">
        <v>71</v>
      </c>
      <c r="H785" s="2" t="s">
        <v>64</v>
      </c>
      <c r="I785" s="2" t="s">
        <v>65</v>
      </c>
      <c r="J785" s="2">
        <v>287</v>
      </c>
      <c r="K785" s="2">
        <v>410.41</v>
      </c>
      <c r="M785" s="2">
        <v>2024</v>
      </c>
      <c r="N785" s="2" t="s">
        <v>32</v>
      </c>
      <c r="O785" s="2" t="s">
        <v>15</v>
      </c>
      <c r="P785" s="2" t="s">
        <v>16</v>
      </c>
      <c r="Q785" s="2">
        <v>644</v>
      </c>
      <c r="R785" s="3">
        <v>5744</v>
      </c>
      <c r="S785" s="3">
        <v>6433</v>
      </c>
      <c r="T785" s="3">
        <v>1149</v>
      </c>
      <c r="U785" s="2" t="s">
        <v>40</v>
      </c>
    </row>
    <row r="786" spans="1:21" x14ac:dyDescent="0.3">
      <c r="A786" s="2" t="s">
        <v>59</v>
      </c>
      <c r="B786" s="2">
        <v>2021</v>
      </c>
      <c r="C786" s="2" t="s">
        <v>38</v>
      </c>
      <c r="D786" s="2" t="s">
        <v>60</v>
      </c>
      <c r="E786" s="2" t="s">
        <v>61</v>
      </c>
      <c r="F786" s="2" t="s">
        <v>62</v>
      </c>
      <c r="G786" s="2" t="s">
        <v>71</v>
      </c>
      <c r="H786" s="2" t="s">
        <v>64</v>
      </c>
      <c r="I786" s="2" t="s">
        <v>65</v>
      </c>
      <c r="J786" s="2">
        <v>281</v>
      </c>
      <c r="K786" s="2">
        <v>401.83</v>
      </c>
      <c r="M786" s="2">
        <v>2024</v>
      </c>
      <c r="N786" s="2" t="s">
        <v>32</v>
      </c>
      <c r="O786" s="2" t="s">
        <v>17</v>
      </c>
      <c r="P786" s="2" t="s">
        <v>18</v>
      </c>
      <c r="Q786" s="2">
        <v>643</v>
      </c>
      <c r="R786" s="3">
        <v>7000</v>
      </c>
      <c r="S786" s="3">
        <v>7840</v>
      </c>
      <c r="T786" s="3">
        <v>1400</v>
      </c>
      <c r="U786" s="2" t="s">
        <v>40</v>
      </c>
    </row>
    <row r="787" spans="1:21" x14ac:dyDescent="0.3">
      <c r="A787" s="2" t="s">
        <v>68</v>
      </c>
      <c r="B787" s="2">
        <v>2021</v>
      </c>
      <c r="C787" s="2" t="s">
        <v>37</v>
      </c>
      <c r="D787" s="2" t="s">
        <v>60</v>
      </c>
      <c r="E787" s="2" t="s">
        <v>61</v>
      </c>
      <c r="F787" s="2" t="s">
        <v>62</v>
      </c>
      <c r="G787" s="2" t="s">
        <v>71</v>
      </c>
      <c r="H787" s="2" t="s">
        <v>64</v>
      </c>
      <c r="I787" s="2" t="s">
        <v>65</v>
      </c>
      <c r="J787" s="2">
        <v>308</v>
      </c>
      <c r="K787" s="2">
        <v>440.44</v>
      </c>
      <c r="M787" s="2">
        <v>2024</v>
      </c>
      <c r="N787" s="2" t="s">
        <v>32</v>
      </c>
      <c r="O787" s="2" t="s">
        <v>15</v>
      </c>
      <c r="P787" s="2" t="s">
        <v>19</v>
      </c>
      <c r="Q787" s="2">
        <v>455</v>
      </c>
      <c r="R787" s="3">
        <v>4579</v>
      </c>
      <c r="S787" s="3">
        <v>5128</v>
      </c>
      <c r="T787" s="2">
        <v>916</v>
      </c>
      <c r="U787" s="2" t="s">
        <v>40</v>
      </c>
    </row>
    <row r="788" spans="1:21" x14ac:dyDescent="0.3">
      <c r="A788" s="2" t="s">
        <v>66</v>
      </c>
      <c r="B788" s="2">
        <v>2021</v>
      </c>
      <c r="C788" s="2" t="s">
        <v>37</v>
      </c>
      <c r="D788" s="2" t="s">
        <v>60</v>
      </c>
      <c r="E788" s="2" t="s">
        <v>61</v>
      </c>
      <c r="F788" s="2" t="s">
        <v>62</v>
      </c>
      <c r="G788" s="2" t="s">
        <v>71</v>
      </c>
      <c r="H788" s="2" t="s">
        <v>64</v>
      </c>
      <c r="I788" s="2" t="s">
        <v>65</v>
      </c>
      <c r="J788" s="2">
        <v>302</v>
      </c>
      <c r="K788" s="2">
        <v>431.86</v>
      </c>
      <c r="M788" s="2">
        <v>2024</v>
      </c>
      <c r="N788" s="2" t="s">
        <v>32</v>
      </c>
      <c r="O788" s="2" t="s">
        <v>17</v>
      </c>
      <c r="P788" s="2" t="s">
        <v>41</v>
      </c>
      <c r="Q788" s="2">
        <v>345</v>
      </c>
      <c r="R788" s="3">
        <v>7000</v>
      </c>
      <c r="S788" s="3">
        <v>7840</v>
      </c>
      <c r="T788" s="3">
        <v>1400</v>
      </c>
      <c r="U788" s="2" t="s">
        <v>40</v>
      </c>
    </row>
    <row r="789" spans="1:21" x14ac:dyDescent="0.3">
      <c r="A789" s="2" t="s">
        <v>66</v>
      </c>
      <c r="B789" s="2">
        <v>2021</v>
      </c>
      <c r="C789" s="2" t="s">
        <v>37</v>
      </c>
      <c r="D789" s="2" t="s">
        <v>60</v>
      </c>
      <c r="E789" s="2" t="s">
        <v>61</v>
      </c>
      <c r="F789" s="2" t="s">
        <v>62</v>
      </c>
      <c r="G789" s="2" t="s">
        <v>71</v>
      </c>
      <c r="H789" s="2" t="s">
        <v>64</v>
      </c>
      <c r="I789" s="2" t="s">
        <v>65</v>
      </c>
      <c r="J789" s="2">
        <v>306</v>
      </c>
      <c r="K789" s="2">
        <v>526.24</v>
      </c>
      <c r="M789" s="2">
        <v>2024</v>
      </c>
      <c r="N789" s="2" t="s">
        <v>32</v>
      </c>
      <c r="O789" s="2" t="s">
        <v>13</v>
      </c>
      <c r="P789" s="2" t="s">
        <v>20</v>
      </c>
      <c r="Q789" s="2">
        <v>122</v>
      </c>
      <c r="R789" s="2">
        <v>100</v>
      </c>
      <c r="S789" s="2">
        <v>112</v>
      </c>
      <c r="T789" s="2">
        <v>20</v>
      </c>
      <c r="U789" s="2" t="s">
        <v>40</v>
      </c>
    </row>
    <row r="790" spans="1:21" x14ac:dyDescent="0.3">
      <c r="A790" s="2" t="s">
        <v>69</v>
      </c>
      <c r="B790" s="2">
        <v>2021</v>
      </c>
      <c r="C790" s="2" t="s">
        <v>37</v>
      </c>
      <c r="D790" s="2" t="s">
        <v>60</v>
      </c>
      <c r="E790" s="2" t="s">
        <v>61</v>
      </c>
      <c r="F790" s="2" t="s">
        <v>62</v>
      </c>
      <c r="G790" s="2" t="s">
        <v>71</v>
      </c>
      <c r="H790" s="2" t="s">
        <v>64</v>
      </c>
      <c r="I790" s="2" t="s">
        <v>65</v>
      </c>
      <c r="J790" s="2">
        <v>300</v>
      </c>
      <c r="K790" s="2">
        <v>526.24</v>
      </c>
      <c r="M790" s="2">
        <v>2024</v>
      </c>
      <c r="N790" s="2" t="s">
        <v>32</v>
      </c>
      <c r="O790" s="2" t="s">
        <v>21</v>
      </c>
      <c r="P790" s="2" t="s">
        <v>22</v>
      </c>
      <c r="Q790" s="2">
        <v>78</v>
      </c>
      <c r="R790" s="3">
        <v>4577</v>
      </c>
      <c r="S790" s="3">
        <v>5126</v>
      </c>
      <c r="T790" s="2">
        <v>915</v>
      </c>
      <c r="U790" s="2" t="s">
        <v>40</v>
      </c>
    </row>
    <row r="791" spans="1:21" x14ac:dyDescent="0.3">
      <c r="A791" s="2" t="s">
        <v>68</v>
      </c>
      <c r="B791" s="2">
        <v>2021</v>
      </c>
      <c r="C791" s="2" t="s">
        <v>37</v>
      </c>
      <c r="D791" s="2" t="s">
        <v>60</v>
      </c>
      <c r="E791" s="2" t="s">
        <v>61</v>
      </c>
      <c r="F791" s="2" t="s">
        <v>62</v>
      </c>
      <c r="G791" s="2" t="s">
        <v>71</v>
      </c>
      <c r="H791" s="2" t="s">
        <v>64</v>
      </c>
      <c r="I791" s="2" t="s">
        <v>65</v>
      </c>
      <c r="J791" s="2">
        <v>309</v>
      </c>
      <c r="K791" s="2">
        <v>441.87</v>
      </c>
      <c r="M791" s="2">
        <v>2024</v>
      </c>
      <c r="N791" s="2" t="s">
        <v>32</v>
      </c>
      <c r="O791" s="2" t="s">
        <v>21</v>
      </c>
      <c r="P791" s="2" t="s">
        <v>23</v>
      </c>
      <c r="Q791" s="2">
        <v>76</v>
      </c>
      <c r="R791" s="3">
        <v>4577</v>
      </c>
      <c r="S791" s="3">
        <v>5126</v>
      </c>
      <c r="T791" s="2">
        <v>915</v>
      </c>
      <c r="U791" s="2" t="s">
        <v>40</v>
      </c>
    </row>
    <row r="792" spans="1:21" x14ac:dyDescent="0.3">
      <c r="A792" s="2" t="s">
        <v>68</v>
      </c>
      <c r="B792" s="2">
        <v>2021</v>
      </c>
      <c r="C792" s="2" t="s">
        <v>37</v>
      </c>
      <c r="D792" s="2" t="s">
        <v>60</v>
      </c>
      <c r="E792" s="2" t="s">
        <v>61</v>
      </c>
      <c r="F792" s="2" t="s">
        <v>62</v>
      </c>
      <c r="G792" s="2" t="s">
        <v>71</v>
      </c>
      <c r="H792" s="2" t="s">
        <v>64</v>
      </c>
      <c r="I792" s="2" t="s">
        <v>65</v>
      </c>
      <c r="J792" s="2">
        <v>303</v>
      </c>
      <c r="K792" s="2">
        <v>433.29</v>
      </c>
      <c r="M792" s="2">
        <v>2024</v>
      </c>
      <c r="N792" s="2" t="s">
        <v>32</v>
      </c>
      <c r="O792" s="2" t="s">
        <v>21</v>
      </c>
      <c r="P792" s="2" t="s">
        <v>24</v>
      </c>
      <c r="Q792" s="2">
        <v>46</v>
      </c>
      <c r="R792" s="2">
        <v>200</v>
      </c>
      <c r="S792" s="2">
        <v>224</v>
      </c>
      <c r="T792" s="2">
        <v>40</v>
      </c>
      <c r="U792" s="2" t="s">
        <v>40</v>
      </c>
    </row>
    <row r="793" spans="1:21" x14ac:dyDescent="0.3">
      <c r="A793" s="2" t="s">
        <v>68</v>
      </c>
      <c r="B793" s="2">
        <v>2021</v>
      </c>
      <c r="C793" s="2" t="s">
        <v>37</v>
      </c>
      <c r="D793" s="2" t="s">
        <v>60</v>
      </c>
      <c r="E793" s="2" t="s">
        <v>61</v>
      </c>
      <c r="F793" s="2" t="s">
        <v>62</v>
      </c>
      <c r="G793" s="2" t="s">
        <v>71</v>
      </c>
      <c r="H793" s="2" t="s">
        <v>64</v>
      </c>
      <c r="I793" s="2" t="s">
        <v>65</v>
      </c>
      <c r="J793" s="2">
        <v>297</v>
      </c>
      <c r="K793" s="2">
        <v>424.71</v>
      </c>
      <c r="M793" s="2">
        <v>2024</v>
      </c>
      <c r="N793" s="2" t="s">
        <v>32</v>
      </c>
      <c r="O793" s="2" t="s">
        <v>21</v>
      </c>
      <c r="P793" s="2" t="s">
        <v>25</v>
      </c>
      <c r="Q793" s="2">
        <v>34</v>
      </c>
      <c r="R793" s="3">
        <v>4577</v>
      </c>
      <c r="S793" s="3">
        <v>5126</v>
      </c>
      <c r="T793" s="2">
        <v>915</v>
      </c>
      <c r="U793" s="2" t="s">
        <v>40</v>
      </c>
    </row>
    <row r="794" spans="1:21" x14ac:dyDescent="0.3">
      <c r="A794" s="2" t="s">
        <v>59</v>
      </c>
      <c r="B794" s="2">
        <v>2021</v>
      </c>
      <c r="C794" s="2" t="s">
        <v>37</v>
      </c>
      <c r="D794" s="2" t="s">
        <v>60</v>
      </c>
      <c r="E794" s="2" t="s">
        <v>61</v>
      </c>
      <c r="F794" s="2" t="s">
        <v>62</v>
      </c>
      <c r="G794" s="2" t="s">
        <v>71</v>
      </c>
      <c r="H794" s="2" t="s">
        <v>64</v>
      </c>
      <c r="I794" s="2" t="s">
        <v>65</v>
      </c>
      <c r="J794" s="2">
        <v>305</v>
      </c>
      <c r="K794" s="2">
        <v>436.15</v>
      </c>
      <c r="M794" s="2">
        <v>2024</v>
      </c>
      <c r="N794" s="2" t="s">
        <v>32</v>
      </c>
      <c r="O794" s="2" t="s">
        <v>13</v>
      </c>
      <c r="P794" s="2" t="s">
        <v>26</v>
      </c>
      <c r="Q794" s="2">
        <v>7</v>
      </c>
      <c r="R794" s="2">
        <v>200</v>
      </c>
      <c r="S794" s="2">
        <v>224</v>
      </c>
      <c r="T794" s="2">
        <v>40</v>
      </c>
      <c r="U794" s="2" t="s">
        <v>40</v>
      </c>
    </row>
    <row r="795" spans="1:21" x14ac:dyDescent="0.3">
      <c r="A795" s="2" t="s">
        <v>59</v>
      </c>
      <c r="B795" s="2">
        <v>2021</v>
      </c>
      <c r="C795" s="2" t="s">
        <v>37</v>
      </c>
      <c r="D795" s="2" t="s">
        <v>60</v>
      </c>
      <c r="E795" s="2" t="s">
        <v>61</v>
      </c>
      <c r="F795" s="2" t="s">
        <v>62</v>
      </c>
      <c r="G795" s="2" t="s">
        <v>71</v>
      </c>
      <c r="H795" s="2" t="s">
        <v>64</v>
      </c>
      <c r="I795" s="2" t="s">
        <v>65</v>
      </c>
      <c r="J795" s="2">
        <v>299</v>
      </c>
      <c r="K795" s="2">
        <v>427.57</v>
      </c>
      <c r="M795" s="2">
        <v>2024</v>
      </c>
      <c r="N795" s="2" t="s">
        <v>32</v>
      </c>
      <c r="O795" s="2" t="s">
        <v>21</v>
      </c>
      <c r="P795" s="2" t="s">
        <v>28</v>
      </c>
      <c r="Q795" s="2">
        <v>3</v>
      </c>
      <c r="R795" s="3">
        <v>4577</v>
      </c>
      <c r="S795" s="3">
        <v>5127</v>
      </c>
      <c r="T795" s="2">
        <v>915</v>
      </c>
      <c r="U795" s="2" t="s">
        <v>40</v>
      </c>
    </row>
    <row r="796" spans="1:21" x14ac:dyDescent="0.3">
      <c r="A796" s="2" t="s">
        <v>59</v>
      </c>
      <c r="B796" s="2">
        <v>2021</v>
      </c>
      <c r="C796" s="2" t="s">
        <v>31</v>
      </c>
      <c r="D796" s="2" t="s">
        <v>60</v>
      </c>
      <c r="E796" s="2" t="s">
        <v>61</v>
      </c>
      <c r="F796" s="2" t="s">
        <v>62</v>
      </c>
      <c r="G796" s="2" t="s">
        <v>63</v>
      </c>
      <c r="H796" s="2" t="s">
        <v>64</v>
      </c>
      <c r="I796" s="2" t="s">
        <v>65</v>
      </c>
      <c r="J796" s="2">
        <v>158</v>
      </c>
      <c r="K796" s="2">
        <v>526.24</v>
      </c>
      <c r="M796" s="2">
        <v>2024</v>
      </c>
      <c r="N796" s="2" t="s">
        <v>32</v>
      </c>
      <c r="O796" s="2" t="s">
        <v>27</v>
      </c>
      <c r="P796" s="2" t="s">
        <v>27</v>
      </c>
      <c r="Q796" s="2">
        <v>2</v>
      </c>
      <c r="R796" s="3">
        <v>6600</v>
      </c>
      <c r="S796" s="3">
        <v>7392</v>
      </c>
      <c r="T796" s="3">
        <v>1320</v>
      </c>
      <c r="U796" s="2" t="s">
        <v>42</v>
      </c>
    </row>
    <row r="797" spans="1:21" x14ac:dyDescent="0.3">
      <c r="A797" s="2" t="s">
        <v>59</v>
      </c>
      <c r="B797" s="2">
        <v>2021</v>
      </c>
      <c r="C797" s="2" t="s">
        <v>31</v>
      </c>
      <c r="D797" s="2" t="s">
        <v>60</v>
      </c>
      <c r="E797" s="2" t="s">
        <v>61</v>
      </c>
      <c r="F797" s="2" t="s">
        <v>62</v>
      </c>
      <c r="G797" s="2" t="s">
        <v>63</v>
      </c>
      <c r="H797" s="2" t="s">
        <v>64</v>
      </c>
      <c r="I797" s="2" t="s">
        <v>65</v>
      </c>
      <c r="J797" s="2">
        <v>152</v>
      </c>
      <c r="K797" s="2">
        <v>526.24</v>
      </c>
      <c r="M797" s="2">
        <v>2024</v>
      </c>
      <c r="N797" s="2" t="s">
        <v>33</v>
      </c>
      <c r="O797" s="2" t="s">
        <v>10</v>
      </c>
      <c r="P797" s="2" t="s">
        <v>11</v>
      </c>
      <c r="Q797" s="3">
        <v>3566</v>
      </c>
      <c r="R797" s="3">
        <v>4577</v>
      </c>
      <c r="S797" s="3">
        <v>5127</v>
      </c>
      <c r="T797" s="2">
        <v>915</v>
      </c>
      <c r="U797" s="2" t="s">
        <v>42</v>
      </c>
    </row>
    <row r="798" spans="1:21" x14ac:dyDescent="0.3">
      <c r="A798" s="2" t="s">
        <v>66</v>
      </c>
      <c r="B798" s="2">
        <v>2021</v>
      </c>
      <c r="C798" s="2" t="s">
        <v>31</v>
      </c>
      <c r="D798" s="2" t="s">
        <v>60</v>
      </c>
      <c r="E798" s="2" t="s">
        <v>61</v>
      </c>
      <c r="F798" s="2" t="s">
        <v>62</v>
      </c>
      <c r="G798" s="2" t="s">
        <v>63</v>
      </c>
      <c r="H798" s="2" t="s">
        <v>64</v>
      </c>
      <c r="I798" s="2" t="s">
        <v>67</v>
      </c>
      <c r="J798" s="2">
        <v>170</v>
      </c>
      <c r="K798" s="2">
        <v>243.1</v>
      </c>
      <c r="M798" s="2">
        <v>2024</v>
      </c>
      <c r="N798" s="2" t="s">
        <v>33</v>
      </c>
      <c r="O798" s="2" t="s">
        <v>10</v>
      </c>
      <c r="P798" s="2" t="s">
        <v>12</v>
      </c>
      <c r="Q798" s="3">
        <v>2498</v>
      </c>
      <c r="R798" s="3">
        <v>8000</v>
      </c>
      <c r="S798" s="3">
        <v>8960</v>
      </c>
      <c r="T798" s="3">
        <v>1600</v>
      </c>
      <c r="U798" s="2" t="s">
        <v>42</v>
      </c>
    </row>
    <row r="799" spans="1:21" x14ac:dyDescent="0.3">
      <c r="A799" s="2" t="s">
        <v>66</v>
      </c>
      <c r="B799" s="2">
        <v>2021</v>
      </c>
      <c r="C799" s="2" t="s">
        <v>31</v>
      </c>
      <c r="D799" s="2" t="s">
        <v>60</v>
      </c>
      <c r="E799" s="2" t="s">
        <v>61</v>
      </c>
      <c r="F799" s="2" t="s">
        <v>62</v>
      </c>
      <c r="G799" s="2" t="s">
        <v>63</v>
      </c>
      <c r="H799" s="2" t="s">
        <v>64</v>
      </c>
      <c r="I799" s="2" t="s">
        <v>67</v>
      </c>
      <c r="J799" s="2">
        <v>218</v>
      </c>
      <c r="K799" s="2">
        <v>311.74</v>
      </c>
      <c r="M799" s="2">
        <v>2024</v>
      </c>
      <c r="N799" s="2" t="s">
        <v>33</v>
      </c>
      <c r="O799" s="2" t="s">
        <v>13</v>
      </c>
      <c r="P799" s="2" t="s">
        <v>14</v>
      </c>
      <c r="Q799" s="3">
        <v>1245</v>
      </c>
      <c r="R799" s="3">
        <v>4577</v>
      </c>
      <c r="S799" s="3">
        <v>5126</v>
      </c>
      <c r="T799" s="2">
        <v>915</v>
      </c>
      <c r="U799" s="2" t="s">
        <v>42</v>
      </c>
    </row>
    <row r="800" spans="1:21" x14ac:dyDescent="0.3">
      <c r="A800" s="2" t="s">
        <v>59</v>
      </c>
      <c r="B800" s="2">
        <v>2021</v>
      </c>
      <c r="C800" s="2" t="s">
        <v>31</v>
      </c>
      <c r="D800" s="2" t="s">
        <v>60</v>
      </c>
      <c r="E800" s="2" t="s">
        <v>61</v>
      </c>
      <c r="F800" s="2" t="s">
        <v>62</v>
      </c>
      <c r="G800" s="2" t="s">
        <v>63</v>
      </c>
      <c r="H800" s="2" t="s">
        <v>64</v>
      </c>
      <c r="I800" s="2" t="s">
        <v>67</v>
      </c>
      <c r="J800" s="2">
        <v>146</v>
      </c>
      <c r="K800" s="2">
        <v>208.78</v>
      </c>
      <c r="M800" s="2">
        <v>2024</v>
      </c>
      <c r="N800" s="2" t="s">
        <v>33</v>
      </c>
      <c r="O800" s="2" t="s">
        <v>15</v>
      </c>
      <c r="P800" s="2" t="s">
        <v>16</v>
      </c>
      <c r="Q800" s="2">
        <v>644</v>
      </c>
      <c r="R800" s="3">
        <v>5744</v>
      </c>
      <c r="S800" s="3">
        <v>6433</v>
      </c>
      <c r="T800" s="3">
        <v>1149</v>
      </c>
      <c r="U800" s="2" t="s">
        <v>42</v>
      </c>
    </row>
    <row r="801" spans="1:21" x14ac:dyDescent="0.3">
      <c r="A801" s="2" t="s">
        <v>68</v>
      </c>
      <c r="B801" s="2">
        <v>2021</v>
      </c>
      <c r="C801" s="2" t="s">
        <v>31</v>
      </c>
      <c r="D801" s="2" t="s">
        <v>60</v>
      </c>
      <c r="E801" s="2" t="s">
        <v>61</v>
      </c>
      <c r="F801" s="2" t="s">
        <v>62</v>
      </c>
      <c r="G801" s="2" t="s">
        <v>63</v>
      </c>
      <c r="H801" s="2" t="s">
        <v>64</v>
      </c>
      <c r="I801" s="2" t="s">
        <v>67</v>
      </c>
      <c r="J801" s="2">
        <v>172</v>
      </c>
      <c r="K801" s="2">
        <v>245.96</v>
      </c>
      <c r="M801" s="2">
        <v>2024</v>
      </c>
      <c r="N801" s="2" t="s">
        <v>33</v>
      </c>
      <c r="O801" s="2" t="s">
        <v>17</v>
      </c>
      <c r="P801" s="2" t="s">
        <v>18</v>
      </c>
      <c r="Q801" s="2">
        <v>643</v>
      </c>
      <c r="R801" s="3">
        <v>7000</v>
      </c>
      <c r="S801" s="3">
        <v>7840</v>
      </c>
      <c r="T801" s="3">
        <v>1400</v>
      </c>
      <c r="U801" s="2" t="s">
        <v>42</v>
      </c>
    </row>
    <row r="802" spans="1:21" x14ac:dyDescent="0.3">
      <c r="A802" s="2" t="s">
        <v>59</v>
      </c>
      <c r="B802" s="2">
        <v>2021</v>
      </c>
      <c r="C802" s="2" t="s">
        <v>31</v>
      </c>
      <c r="D802" s="2" t="s">
        <v>60</v>
      </c>
      <c r="E802" s="2" t="s">
        <v>61</v>
      </c>
      <c r="F802" s="2" t="s">
        <v>62</v>
      </c>
      <c r="G802" s="2" t="s">
        <v>63</v>
      </c>
      <c r="H802" s="2" t="s">
        <v>64</v>
      </c>
      <c r="I802" s="2" t="s">
        <v>67</v>
      </c>
      <c r="J802" s="2">
        <v>220</v>
      </c>
      <c r="K802" s="2">
        <v>314.60000000000002</v>
      </c>
      <c r="M802" s="2">
        <v>2024</v>
      </c>
      <c r="N802" s="2" t="s">
        <v>33</v>
      </c>
      <c r="O802" s="2" t="s">
        <v>15</v>
      </c>
      <c r="P802" s="2" t="s">
        <v>19</v>
      </c>
      <c r="Q802" s="2">
        <v>455</v>
      </c>
      <c r="R802" s="3">
        <v>4579</v>
      </c>
      <c r="S802" s="3">
        <v>5128</v>
      </c>
      <c r="T802" s="2">
        <v>916</v>
      </c>
      <c r="U802" s="2" t="s">
        <v>42</v>
      </c>
    </row>
    <row r="803" spans="1:21" x14ac:dyDescent="0.3">
      <c r="A803" s="2" t="s">
        <v>59</v>
      </c>
      <c r="B803" s="2">
        <v>2021</v>
      </c>
      <c r="C803" s="2" t="s">
        <v>31</v>
      </c>
      <c r="D803" s="2" t="s">
        <v>60</v>
      </c>
      <c r="E803" s="2" t="s">
        <v>61</v>
      </c>
      <c r="F803" s="2" t="s">
        <v>62</v>
      </c>
      <c r="G803" s="2" t="s">
        <v>63</v>
      </c>
      <c r="H803" s="2" t="s">
        <v>64</v>
      </c>
      <c r="I803" s="2" t="s">
        <v>67</v>
      </c>
      <c r="J803" s="2">
        <v>162</v>
      </c>
      <c r="K803" s="2">
        <v>526.24</v>
      </c>
      <c r="M803" s="2">
        <v>2024</v>
      </c>
      <c r="N803" s="2" t="s">
        <v>33</v>
      </c>
      <c r="O803" s="2" t="s">
        <v>17</v>
      </c>
      <c r="P803" s="2" t="s">
        <v>41</v>
      </c>
      <c r="Q803" s="2">
        <v>345</v>
      </c>
      <c r="R803" s="3">
        <v>7000</v>
      </c>
      <c r="S803" s="3">
        <v>7840</v>
      </c>
      <c r="T803" s="3">
        <v>1400</v>
      </c>
      <c r="U803" s="2" t="s">
        <v>42</v>
      </c>
    </row>
    <row r="804" spans="1:21" x14ac:dyDescent="0.3">
      <c r="A804" s="2" t="s">
        <v>66</v>
      </c>
      <c r="B804" s="2">
        <v>2021</v>
      </c>
      <c r="C804" s="2" t="s">
        <v>31</v>
      </c>
      <c r="D804" s="2" t="s">
        <v>60</v>
      </c>
      <c r="E804" s="2" t="s">
        <v>61</v>
      </c>
      <c r="F804" s="2" t="s">
        <v>62</v>
      </c>
      <c r="G804" s="2" t="s">
        <v>63</v>
      </c>
      <c r="H804" s="2" t="s">
        <v>64</v>
      </c>
      <c r="I804" s="2" t="s">
        <v>67</v>
      </c>
      <c r="J804" s="2">
        <v>156</v>
      </c>
      <c r="K804" s="2">
        <v>526.24</v>
      </c>
      <c r="M804" s="2">
        <v>2024</v>
      </c>
      <c r="N804" s="2" t="s">
        <v>33</v>
      </c>
      <c r="O804" s="2" t="s">
        <v>13</v>
      </c>
      <c r="P804" s="2" t="s">
        <v>20</v>
      </c>
      <c r="Q804" s="2">
        <v>122</v>
      </c>
      <c r="R804" s="2">
        <v>100</v>
      </c>
      <c r="S804" s="2">
        <v>112</v>
      </c>
      <c r="T804" s="2">
        <v>20</v>
      </c>
      <c r="U804" s="2" t="s">
        <v>42</v>
      </c>
    </row>
    <row r="805" spans="1:21" x14ac:dyDescent="0.3">
      <c r="A805" s="2" t="s">
        <v>66</v>
      </c>
      <c r="B805" s="2">
        <v>2021</v>
      </c>
      <c r="C805" s="2" t="s">
        <v>31</v>
      </c>
      <c r="D805" s="2" t="s">
        <v>60</v>
      </c>
      <c r="E805" s="2" t="s">
        <v>61</v>
      </c>
      <c r="F805" s="2" t="s">
        <v>62</v>
      </c>
      <c r="G805" s="2" t="s">
        <v>63</v>
      </c>
      <c r="H805" s="2" t="s">
        <v>64</v>
      </c>
      <c r="I805" s="2" t="s">
        <v>67</v>
      </c>
      <c r="J805" s="2">
        <v>150</v>
      </c>
      <c r="K805" s="2">
        <v>526.24</v>
      </c>
      <c r="M805" s="2">
        <v>2024</v>
      </c>
      <c r="N805" s="2" t="s">
        <v>33</v>
      </c>
      <c r="O805" s="2" t="s">
        <v>21</v>
      </c>
      <c r="P805" s="2" t="s">
        <v>22</v>
      </c>
      <c r="Q805" s="2">
        <v>78</v>
      </c>
      <c r="R805" s="3">
        <v>4577</v>
      </c>
      <c r="S805" s="3">
        <v>5126</v>
      </c>
      <c r="T805" s="2">
        <v>915</v>
      </c>
      <c r="U805" s="2" t="s">
        <v>42</v>
      </c>
    </row>
    <row r="806" spans="1:21" x14ac:dyDescent="0.3">
      <c r="A806" s="2" t="s">
        <v>66</v>
      </c>
      <c r="B806" s="2">
        <v>2021</v>
      </c>
      <c r="C806" s="2" t="s">
        <v>31</v>
      </c>
      <c r="D806" s="2" t="s">
        <v>60</v>
      </c>
      <c r="E806" s="2" t="s">
        <v>61</v>
      </c>
      <c r="F806" s="2" t="s">
        <v>62</v>
      </c>
      <c r="G806" s="2" t="s">
        <v>63</v>
      </c>
      <c r="H806" s="2" t="s">
        <v>64</v>
      </c>
      <c r="I806" s="2" t="s">
        <v>67</v>
      </c>
      <c r="J806" s="2">
        <v>687</v>
      </c>
      <c r="K806" s="2">
        <v>982.41</v>
      </c>
      <c r="M806" s="2">
        <v>2024</v>
      </c>
      <c r="N806" s="2" t="s">
        <v>33</v>
      </c>
      <c r="O806" s="2" t="s">
        <v>21</v>
      </c>
      <c r="P806" s="2" t="s">
        <v>23</v>
      </c>
      <c r="Q806" s="2">
        <v>76</v>
      </c>
      <c r="R806" s="3">
        <v>4577</v>
      </c>
      <c r="S806" s="3">
        <v>5126</v>
      </c>
      <c r="T806" s="2">
        <v>915</v>
      </c>
      <c r="U806" s="2" t="s">
        <v>42</v>
      </c>
    </row>
    <row r="807" spans="1:21" x14ac:dyDescent="0.3">
      <c r="A807" s="2" t="s">
        <v>59</v>
      </c>
      <c r="B807" s="2">
        <v>2021</v>
      </c>
      <c r="C807" s="2" t="s">
        <v>31</v>
      </c>
      <c r="D807" s="2" t="s">
        <v>60</v>
      </c>
      <c r="E807" s="2" t="s">
        <v>61</v>
      </c>
      <c r="F807" s="2" t="s">
        <v>62</v>
      </c>
      <c r="G807" s="2" t="s">
        <v>63</v>
      </c>
      <c r="H807" s="2" t="s">
        <v>64</v>
      </c>
      <c r="I807" s="2" t="s">
        <v>67</v>
      </c>
      <c r="J807" s="2">
        <v>721</v>
      </c>
      <c r="K807" s="2">
        <v>1031.03</v>
      </c>
      <c r="M807" s="2">
        <v>2024</v>
      </c>
      <c r="N807" s="2" t="s">
        <v>33</v>
      </c>
      <c r="O807" s="2" t="s">
        <v>21</v>
      </c>
      <c r="P807" s="2" t="s">
        <v>24</v>
      </c>
      <c r="Q807" s="2">
        <v>46</v>
      </c>
      <c r="R807" s="2">
        <v>200</v>
      </c>
      <c r="S807" s="2">
        <v>224</v>
      </c>
      <c r="T807" s="2">
        <v>40</v>
      </c>
      <c r="U807" s="2" t="s">
        <v>42</v>
      </c>
    </row>
    <row r="808" spans="1:21" x14ac:dyDescent="0.3">
      <c r="A808" s="2" t="s">
        <v>66</v>
      </c>
      <c r="B808" s="2">
        <v>2021</v>
      </c>
      <c r="C808" s="2" t="s">
        <v>31</v>
      </c>
      <c r="D808" s="2" t="s">
        <v>60</v>
      </c>
      <c r="E808" s="2" t="s">
        <v>61</v>
      </c>
      <c r="F808" s="2" t="s">
        <v>62</v>
      </c>
      <c r="G808" s="2" t="s">
        <v>63</v>
      </c>
      <c r="H808" s="2" t="s">
        <v>64</v>
      </c>
      <c r="I808" s="2" t="s">
        <v>67</v>
      </c>
      <c r="J808" s="2">
        <v>774</v>
      </c>
      <c r="K808" s="2">
        <v>1106.82</v>
      </c>
      <c r="M808" s="2">
        <v>2024</v>
      </c>
      <c r="N808" s="2" t="s">
        <v>33</v>
      </c>
      <c r="O808" s="2" t="s">
        <v>21</v>
      </c>
      <c r="P808" s="2" t="s">
        <v>25</v>
      </c>
      <c r="Q808" s="2">
        <v>34</v>
      </c>
      <c r="R808" s="3">
        <v>4577</v>
      </c>
      <c r="S808" s="3">
        <v>5126</v>
      </c>
      <c r="T808" s="2">
        <v>915</v>
      </c>
      <c r="U808" s="2" t="s">
        <v>42</v>
      </c>
    </row>
    <row r="809" spans="1:21" x14ac:dyDescent="0.3">
      <c r="A809" s="2" t="s">
        <v>59</v>
      </c>
      <c r="B809" s="2">
        <v>2021</v>
      </c>
      <c r="C809" s="2" t="s">
        <v>31</v>
      </c>
      <c r="D809" s="2" t="s">
        <v>60</v>
      </c>
      <c r="E809" s="2" t="s">
        <v>61</v>
      </c>
      <c r="F809" s="2" t="s">
        <v>62</v>
      </c>
      <c r="G809" s="2" t="s">
        <v>63</v>
      </c>
      <c r="H809" s="2" t="s">
        <v>64</v>
      </c>
      <c r="I809" s="2" t="s">
        <v>67</v>
      </c>
      <c r="J809" s="2">
        <v>159</v>
      </c>
      <c r="K809" s="2">
        <v>227.37</v>
      </c>
      <c r="M809" s="2">
        <v>2024</v>
      </c>
      <c r="N809" s="2" t="s">
        <v>33</v>
      </c>
      <c r="O809" s="2" t="s">
        <v>13</v>
      </c>
      <c r="P809" s="2" t="s">
        <v>26</v>
      </c>
      <c r="Q809" s="2">
        <v>7</v>
      </c>
      <c r="R809" s="2">
        <v>200</v>
      </c>
      <c r="S809" s="2">
        <v>224</v>
      </c>
      <c r="T809" s="2">
        <v>40</v>
      </c>
      <c r="U809" s="2" t="s">
        <v>42</v>
      </c>
    </row>
    <row r="810" spans="1:21" x14ac:dyDescent="0.3">
      <c r="A810" s="2" t="s">
        <v>66</v>
      </c>
      <c r="B810" s="2">
        <v>2021</v>
      </c>
      <c r="C810" s="2" t="s">
        <v>31</v>
      </c>
      <c r="D810" s="2" t="s">
        <v>60</v>
      </c>
      <c r="E810" s="2" t="s">
        <v>61</v>
      </c>
      <c r="F810" s="2" t="s">
        <v>62</v>
      </c>
      <c r="G810" s="2" t="s">
        <v>63</v>
      </c>
      <c r="H810" s="2" t="s">
        <v>64</v>
      </c>
      <c r="I810" s="2" t="s">
        <v>67</v>
      </c>
      <c r="J810" s="2">
        <v>153</v>
      </c>
      <c r="K810" s="2">
        <v>218.79</v>
      </c>
      <c r="M810" s="2">
        <v>2024</v>
      </c>
      <c r="N810" s="2" t="s">
        <v>33</v>
      </c>
      <c r="O810" s="2" t="s">
        <v>27</v>
      </c>
      <c r="P810" s="2" t="s">
        <v>27</v>
      </c>
      <c r="Q810" s="2">
        <v>3</v>
      </c>
      <c r="R810" s="3">
        <v>6600</v>
      </c>
      <c r="S810" s="3">
        <v>7392</v>
      </c>
      <c r="T810" s="3">
        <v>1320</v>
      </c>
      <c r="U810" s="2" t="s">
        <v>42</v>
      </c>
    </row>
    <row r="811" spans="1:21" x14ac:dyDescent="0.3">
      <c r="A811" s="2" t="s">
        <v>59</v>
      </c>
      <c r="B811" s="2">
        <v>2021</v>
      </c>
      <c r="C811" s="2" t="s">
        <v>31</v>
      </c>
      <c r="D811" s="2" t="s">
        <v>60</v>
      </c>
      <c r="E811" s="2" t="s">
        <v>61</v>
      </c>
      <c r="F811" s="2" t="s">
        <v>62</v>
      </c>
      <c r="G811" s="2" t="s">
        <v>63</v>
      </c>
      <c r="H811" s="2" t="s">
        <v>64</v>
      </c>
      <c r="I811" s="2" t="s">
        <v>67</v>
      </c>
      <c r="J811" s="2">
        <v>147</v>
      </c>
      <c r="K811" s="2">
        <v>210.21</v>
      </c>
      <c r="M811" s="2">
        <v>2024</v>
      </c>
      <c r="N811" s="2" t="s">
        <v>33</v>
      </c>
      <c r="O811" s="2" t="s">
        <v>21</v>
      </c>
      <c r="P811" s="2" t="s">
        <v>28</v>
      </c>
      <c r="Q811" s="2">
        <v>3</v>
      </c>
      <c r="R811" s="3">
        <v>4577</v>
      </c>
      <c r="S811" s="3">
        <v>5127</v>
      </c>
      <c r="T811" s="2">
        <v>915</v>
      </c>
      <c r="U811" s="2" t="s">
        <v>42</v>
      </c>
    </row>
    <row r="812" spans="1:21" x14ac:dyDescent="0.3">
      <c r="A812" s="2" t="s">
        <v>66</v>
      </c>
      <c r="B812" s="2">
        <v>2021</v>
      </c>
      <c r="C812" s="2" t="s">
        <v>31</v>
      </c>
      <c r="D812" s="2" t="s">
        <v>60</v>
      </c>
      <c r="E812" s="2" t="s">
        <v>61</v>
      </c>
      <c r="F812" s="2" t="s">
        <v>62</v>
      </c>
      <c r="G812" s="2" t="s">
        <v>63</v>
      </c>
      <c r="H812" s="2" t="s">
        <v>64</v>
      </c>
      <c r="I812" s="2" t="s">
        <v>67</v>
      </c>
      <c r="J812" s="2">
        <v>171</v>
      </c>
      <c r="K812" s="2">
        <v>244.53</v>
      </c>
      <c r="M812" s="2">
        <v>2024</v>
      </c>
      <c r="N812" s="2" t="s">
        <v>34</v>
      </c>
      <c r="O812" s="2" t="s">
        <v>10</v>
      </c>
      <c r="P812" s="2" t="s">
        <v>11</v>
      </c>
      <c r="Q812" s="3">
        <v>3566</v>
      </c>
      <c r="R812" s="3">
        <v>4577</v>
      </c>
      <c r="S812" s="3">
        <v>5127</v>
      </c>
      <c r="T812" s="2">
        <v>915</v>
      </c>
      <c r="U812" s="2" t="s">
        <v>42</v>
      </c>
    </row>
    <row r="813" spans="1:21" x14ac:dyDescent="0.3">
      <c r="A813" s="2" t="s">
        <v>66</v>
      </c>
      <c r="B813" s="2">
        <v>2021</v>
      </c>
      <c r="C813" s="2" t="s">
        <v>31</v>
      </c>
      <c r="D813" s="2" t="s">
        <v>60</v>
      </c>
      <c r="E813" s="2" t="s">
        <v>61</v>
      </c>
      <c r="F813" s="2" t="s">
        <v>62</v>
      </c>
      <c r="G813" s="2" t="s">
        <v>63</v>
      </c>
      <c r="H813" s="2" t="s">
        <v>64</v>
      </c>
      <c r="I813" s="2" t="s">
        <v>67</v>
      </c>
      <c r="J813" s="2">
        <v>760</v>
      </c>
      <c r="K813" s="2">
        <v>526.24</v>
      </c>
      <c r="M813" s="2">
        <v>2024</v>
      </c>
      <c r="N813" s="2" t="s">
        <v>34</v>
      </c>
      <c r="O813" s="2" t="s">
        <v>10</v>
      </c>
      <c r="P813" s="2" t="s">
        <v>12</v>
      </c>
      <c r="Q813" s="3">
        <v>2498</v>
      </c>
      <c r="R813" s="3">
        <v>8000</v>
      </c>
      <c r="S813" s="3">
        <v>8960</v>
      </c>
      <c r="T813" s="3">
        <v>1600</v>
      </c>
      <c r="U813" s="2" t="s">
        <v>42</v>
      </c>
    </row>
    <row r="814" spans="1:21" x14ac:dyDescent="0.3">
      <c r="A814" s="2" t="s">
        <v>66</v>
      </c>
      <c r="B814" s="2">
        <v>2021</v>
      </c>
      <c r="C814" s="2" t="s">
        <v>31</v>
      </c>
      <c r="D814" s="2" t="s">
        <v>60</v>
      </c>
      <c r="E814" s="2" t="s">
        <v>61</v>
      </c>
      <c r="F814" s="2" t="s">
        <v>62</v>
      </c>
      <c r="G814" s="2" t="s">
        <v>63</v>
      </c>
      <c r="H814" s="2" t="s">
        <v>64</v>
      </c>
      <c r="I814" s="2" t="s">
        <v>67</v>
      </c>
      <c r="J814" s="2">
        <v>813</v>
      </c>
      <c r="K814" s="2">
        <v>526.24</v>
      </c>
      <c r="M814" s="2">
        <v>2024</v>
      </c>
      <c r="N814" s="2" t="s">
        <v>34</v>
      </c>
      <c r="O814" s="2" t="s">
        <v>13</v>
      </c>
      <c r="P814" s="2" t="s">
        <v>14</v>
      </c>
      <c r="Q814" s="3">
        <v>1245</v>
      </c>
      <c r="R814" s="3">
        <v>4577</v>
      </c>
      <c r="S814" s="3">
        <v>5126</v>
      </c>
      <c r="T814" s="2">
        <v>915</v>
      </c>
      <c r="U814" s="2" t="s">
        <v>42</v>
      </c>
    </row>
    <row r="815" spans="1:21" x14ac:dyDescent="0.3">
      <c r="A815" s="2" t="s">
        <v>66</v>
      </c>
      <c r="B815" s="2">
        <v>2021</v>
      </c>
      <c r="C815" s="2" t="s">
        <v>31</v>
      </c>
      <c r="D815" s="2" t="s">
        <v>60</v>
      </c>
      <c r="E815" s="2" t="s">
        <v>61</v>
      </c>
      <c r="F815" s="2" t="s">
        <v>62</v>
      </c>
      <c r="G815" s="2" t="s">
        <v>63</v>
      </c>
      <c r="H815" s="2" t="s">
        <v>64</v>
      </c>
      <c r="I815" s="2" t="s">
        <v>67</v>
      </c>
      <c r="J815" s="2">
        <v>217</v>
      </c>
      <c r="K815" s="2">
        <v>310.31</v>
      </c>
      <c r="M815" s="2">
        <v>2024</v>
      </c>
      <c r="N815" s="2" t="s">
        <v>34</v>
      </c>
      <c r="O815" s="2" t="s">
        <v>15</v>
      </c>
      <c r="P815" s="2" t="s">
        <v>16</v>
      </c>
      <c r="Q815" s="2">
        <v>644</v>
      </c>
      <c r="R815" s="3">
        <v>5744</v>
      </c>
      <c r="S815" s="3">
        <v>6433</v>
      </c>
      <c r="T815" s="3">
        <v>1149</v>
      </c>
      <c r="U815" s="2" t="s">
        <v>42</v>
      </c>
    </row>
    <row r="816" spans="1:21" x14ac:dyDescent="0.3">
      <c r="A816" s="2" t="s">
        <v>68</v>
      </c>
      <c r="B816" s="2">
        <v>2021</v>
      </c>
      <c r="C816" s="2" t="s">
        <v>31</v>
      </c>
      <c r="D816" s="2" t="s">
        <v>60</v>
      </c>
      <c r="E816" s="2" t="s">
        <v>61</v>
      </c>
      <c r="F816" s="2" t="s">
        <v>62</v>
      </c>
      <c r="G816" s="2" t="s">
        <v>63</v>
      </c>
      <c r="H816" s="2" t="s">
        <v>64</v>
      </c>
      <c r="I816" s="2" t="s">
        <v>67</v>
      </c>
      <c r="J816" s="2">
        <v>145</v>
      </c>
      <c r="K816" s="2">
        <v>207.35</v>
      </c>
      <c r="M816" s="2">
        <v>2024</v>
      </c>
      <c r="N816" s="2" t="s">
        <v>34</v>
      </c>
      <c r="O816" s="2" t="s">
        <v>17</v>
      </c>
      <c r="P816" s="2" t="s">
        <v>18</v>
      </c>
      <c r="Q816" s="2">
        <v>643</v>
      </c>
      <c r="R816" s="3">
        <v>7000</v>
      </c>
      <c r="S816" s="3">
        <v>7840</v>
      </c>
      <c r="T816" s="3">
        <v>1400</v>
      </c>
      <c r="U816" s="2" t="s">
        <v>42</v>
      </c>
    </row>
    <row r="817" spans="1:21" x14ac:dyDescent="0.3">
      <c r="A817" s="2" t="s">
        <v>66</v>
      </c>
      <c r="B817" s="2">
        <v>2021</v>
      </c>
      <c r="C817" s="2" t="s">
        <v>31</v>
      </c>
      <c r="D817" s="2" t="s">
        <v>60</v>
      </c>
      <c r="E817" s="2" t="s">
        <v>61</v>
      </c>
      <c r="F817" s="2" t="s">
        <v>62</v>
      </c>
      <c r="G817" s="2" t="s">
        <v>63</v>
      </c>
      <c r="H817" s="2" t="s">
        <v>64</v>
      </c>
      <c r="I817" s="2" t="s">
        <v>65</v>
      </c>
      <c r="J817" s="2">
        <v>161</v>
      </c>
      <c r="K817" s="2">
        <v>230.23</v>
      </c>
      <c r="M817" s="2">
        <v>2024</v>
      </c>
      <c r="N817" s="2" t="s">
        <v>34</v>
      </c>
      <c r="O817" s="2" t="s">
        <v>15</v>
      </c>
      <c r="P817" s="2" t="s">
        <v>19</v>
      </c>
      <c r="Q817" s="2">
        <v>455</v>
      </c>
      <c r="R817" s="3">
        <v>4579</v>
      </c>
      <c r="S817" s="3">
        <v>5128</v>
      </c>
      <c r="T817" s="2">
        <v>916</v>
      </c>
      <c r="U817" s="2" t="s">
        <v>42</v>
      </c>
    </row>
    <row r="818" spans="1:21" x14ac:dyDescent="0.3">
      <c r="A818" s="2" t="s">
        <v>69</v>
      </c>
      <c r="B818" s="2">
        <v>2021</v>
      </c>
      <c r="C818" s="2" t="s">
        <v>31</v>
      </c>
      <c r="D818" s="2" t="s">
        <v>60</v>
      </c>
      <c r="E818" s="2" t="s">
        <v>61</v>
      </c>
      <c r="F818" s="2" t="s">
        <v>62</v>
      </c>
      <c r="G818" s="2" t="s">
        <v>63</v>
      </c>
      <c r="H818" s="2" t="s">
        <v>64</v>
      </c>
      <c r="I818" s="2" t="s">
        <v>65</v>
      </c>
      <c r="J818" s="2">
        <v>155</v>
      </c>
      <c r="K818" s="2">
        <v>221.65</v>
      </c>
      <c r="M818" s="2">
        <v>2024</v>
      </c>
      <c r="N818" s="2" t="s">
        <v>34</v>
      </c>
      <c r="O818" s="2" t="s">
        <v>17</v>
      </c>
      <c r="P818" s="2" t="s">
        <v>41</v>
      </c>
      <c r="Q818" s="2">
        <v>345</v>
      </c>
      <c r="R818" s="3">
        <v>7000</v>
      </c>
      <c r="S818" s="3">
        <v>7840</v>
      </c>
      <c r="T818" s="3">
        <v>1400</v>
      </c>
      <c r="U818" s="2" t="s">
        <v>42</v>
      </c>
    </row>
    <row r="819" spans="1:21" x14ac:dyDescent="0.3">
      <c r="A819" s="2" t="s">
        <v>66</v>
      </c>
      <c r="B819" s="2">
        <v>2021</v>
      </c>
      <c r="C819" s="2" t="s">
        <v>31</v>
      </c>
      <c r="D819" s="2" t="s">
        <v>60</v>
      </c>
      <c r="E819" s="2" t="s">
        <v>61</v>
      </c>
      <c r="F819" s="2" t="s">
        <v>62</v>
      </c>
      <c r="G819" s="2" t="s">
        <v>63</v>
      </c>
      <c r="H819" s="2" t="s">
        <v>64</v>
      </c>
      <c r="I819" s="2" t="s">
        <v>65</v>
      </c>
      <c r="J819" s="2">
        <v>149</v>
      </c>
      <c r="K819" s="2">
        <v>213.07</v>
      </c>
      <c r="M819" s="2">
        <v>2024</v>
      </c>
      <c r="N819" s="2" t="s">
        <v>34</v>
      </c>
      <c r="O819" s="2" t="s">
        <v>13</v>
      </c>
      <c r="P819" s="2" t="s">
        <v>20</v>
      </c>
      <c r="Q819" s="2">
        <v>122</v>
      </c>
      <c r="R819" s="2">
        <v>100</v>
      </c>
      <c r="S819" s="2">
        <v>112</v>
      </c>
      <c r="T819" s="2">
        <v>20</v>
      </c>
      <c r="U819" s="2" t="s">
        <v>40</v>
      </c>
    </row>
    <row r="820" spans="1:21" x14ac:dyDescent="0.3">
      <c r="A820" s="2" t="s">
        <v>59</v>
      </c>
      <c r="B820" s="2">
        <v>2021</v>
      </c>
      <c r="C820" s="2" t="s">
        <v>31</v>
      </c>
      <c r="D820" s="2" t="s">
        <v>60</v>
      </c>
      <c r="E820" s="2" t="s">
        <v>61</v>
      </c>
      <c r="F820" s="2" t="s">
        <v>62</v>
      </c>
      <c r="G820" s="2" t="s">
        <v>63</v>
      </c>
      <c r="H820" s="2" t="s">
        <v>64</v>
      </c>
      <c r="I820" s="2" t="s">
        <v>67</v>
      </c>
      <c r="J820" s="2">
        <v>173</v>
      </c>
      <c r="K820" s="2">
        <v>247.39</v>
      </c>
      <c r="M820" s="2">
        <v>2024</v>
      </c>
      <c r="N820" s="2" t="s">
        <v>34</v>
      </c>
      <c r="O820" s="2" t="s">
        <v>21</v>
      </c>
      <c r="P820" s="2" t="s">
        <v>22</v>
      </c>
      <c r="Q820" s="2">
        <v>78</v>
      </c>
      <c r="R820" s="3">
        <v>4577</v>
      </c>
      <c r="S820" s="3">
        <v>5126</v>
      </c>
      <c r="T820" s="2">
        <v>915</v>
      </c>
      <c r="U820" s="2" t="s">
        <v>40</v>
      </c>
    </row>
    <row r="821" spans="1:21" x14ac:dyDescent="0.3">
      <c r="A821" s="2" t="s">
        <v>59</v>
      </c>
      <c r="B821" s="2">
        <v>2021</v>
      </c>
      <c r="C821" s="2" t="s">
        <v>31</v>
      </c>
      <c r="D821" s="2" t="s">
        <v>60</v>
      </c>
      <c r="E821" s="2" t="s">
        <v>61</v>
      </c>
      <c r="F821" s="2" t="s">
        <v>62</v>
      </c>
      <c r="G821" s="2" t="s">
        <v>63</v>
      </c>
      <c r="H821" s="2" t="s">
        <v>64</v>
      </c>
      <c r="I821" s="2" t="s">
        <v>67</v>
      </c>
      <c r="J821" s="2">
        <v>221</v>
      </c>
      <c r="K821" s="2">
        <v>316.02999999999997</v>
      </c>
      <c r="M821" s="2">
        <v>2024</v>
      </c>
      <c r="N821" s="2" t="s">
        <v>34</v>
      </c>
      <c r="O821" s="2" t="s">
        <v>21</v>
      </c>
      <c r="P821" s="2" t="s">
        <v>23</v>
      </c>
      <c r="Q821" s="2">
        <v>76</v>
      </c>
      <c r="R821" s="3">
        <v>4577</v>
      </c>
      <c r="S821" s="3">
        <v>5126</v>
      </c>
      <c r="T821" s="2">
        <v>915</v>
      </c>
      <c r="U821" s="2" t="s">
        <v>40</v>
      </c>
    </row>
    <row r="822" spans="1:21" x14ac:dyDescent="0.3">
      <c r="A822" s="2" t="s">
        <v>66</v>
      </c>
      <c r="B822" s="2">
        <v>2021</v>
      </c>
      <c r="C822" s="2" t="s">
        <v>31</v>
      </c>
      <c r="D822" s="2" t="s">
        <v>60</v>
      </c>
      <c r="E822" s="2" t="s">
        <v>61</v>
      </c>
      <c r="F822" s="2" t="s">
        <v>62</v>
      </c>
      <c r="G822" s="2" t="s">
        <v>63</v>
      </c>
      <c r="H822" s="2" t="s">
        <v>64</v>
      </c>
      <c r="I822" s="2" t="s">
        <v>67</v>
      </c>
      <c r="J822" s="2">
        <v>783</v>
      </c>
      <c r="K822" s="2">
        <v>1119.69</v>
      </c>
      <c r="M822" s="2">
        <v>2024</v>
      </c>
      <c r="N822" s="2" t="s">
        <v>34</v>
      </c>
      <c r="O822" s="2" t="s">
        <v>21</v>
      </c>
      <c r="P822" s="2" t="s">
        <v>24</v>
      </c>
      <c r="Q822" s="2">
        <v>46</v>
      </c>
      <c r="R822" s="2">
        <v>200</v>
      </c>
      <c r="S822" s="2">
        <v>224</v>
      </c>
      <c r="T822" s="2">
        <v>40</v>
      </c>
      <c r="U822" s="2" t="s">
        <v>40</v>
      </c>
    </row>
    <row r="823" spans="1:21" x14ac:dyDescent="0.3">
      <c r="A823" s="2" t="s">
        <v>59</v>
      </c>
      <c r="B823" s="2">
        <v>2021</v>
      </c>
      <c r="C823" s="2" t="s">
        <v>35</v>
      </c>
      <c r="D823" s="2" t="s">
        <v>60</v>
      </c>
      <c r="E823" s="2" t="s">
        <v>61</v>
      </c>
      <c r="F823" s="2" t="s">
        <v>62</v>
      </c>
      <c r="G823" s="2" t="s">
        <v>63</v>
      </c>
      <c r="H823" s="2" t="s">
        <v>64</v>
      </c>
      <c r="I823" s="2" t="s">
        <v>65</v>
      </c>
      <c r="J823" s="2">
        <v>344</v>
      </c>
      <c r="K823" s="2">
        <v>491.92</v>
      </c>
      <c r="M823" s="2">
        <v>2024</v>
      </c>
      <c r="N823" s="2" t="s">
        <v>34</v>
      </c>
      <c r="O823" s="2" t="s">
        <v>21</v>
      </c>
      <c r="P823" s="2" t="s">
        <v>25</v>
      </c>
      <c r="Q823" s="2">
        <v>34</v>
      </c>
      <c r="R823" s="3">
        <v>4577</v>
      </c>
      <c r="S823" s="3">
        <v>5126</v>
      </c>
      <c r="T823" s="2">
        <v>915</v>
      </c>
      <c r="U823" s="2" t="s">
        <v>40</v>
      </c>
    </row>
    <row r="824" spans="1:21" x14ac:dyDescent="0.3">
      <c r="A824" s="2" t="s">
        <v>59</v>
      </c>
      <c r="B824" s="2">
        <v>2021</v>
      </c>
      <c r="C824" s="2" t="s">
        <v>35</v>
      </c>
      <c r="D824" s="2" t="s">
        <v>60</v>
      </c>
      <c r="E824" s="2" t="s">
        <v>61</v>
      </c>
      <c r="F824" s="2" t="s">
        <v>62</v>
      </c>
      <c r="G824" s="2" t="s">
        <v>63</v>
      </c>
      <c r="H824" s="2" t="s">
        <v>64</v>
      </c>
      <c r="I824" s="2" t="s">
        <v>65</v>
      </c>
      <c r="J824" s="2">
        <v>338</v>
      </c>
      <c r="K824" s="2">
        <v>483.34</v>
      </c>
      <c r="M824" s="2">
        <v>2024</v>
      </c>
      <c r="N824" s="2" t="s">
        <v>34</v>
      </c>
      <c r="O824" s="2" t="s">
        <v>13</v>
      </c>
      <c r="P824" s="2" t="s">
        <v>26</v>
      </c>
      <c r="Q824" s="2">
        <v>7</v>
      </c>
      <c r="R824" s="2">
        <v>200</v>
      </c>
      <c r="S824" s="2">
        <v>224</v>
      </c>
      <c r="T824" s="2">
        <v>40</v>
      </c>
      <c r="U824" s="2" t="s">
        <v>40</v>
      </c>
    </row>
    <row r="825" spans="1:21" x14ac:dyDescent="0.3">
      <c r="A825" s="2" t="s">
        <v>59</v>
      </c>
      <c r="B825" s="2">
        <v>2021</v>
      </c>
      <c r="C825" s="2" t="s">
        <v>35</v>
      </c>
      <c r="D825" s="2" t="s">
        <v>60</v>
      </c>
      <c r="E825" s="2" t="s">
        <v>61</v>
      </c>
      <c r="F825" s="2" t="s">
        <v>62</v>
      </c>
      <c r="G825" s="2" t="s">
        <v>63</v>
      </c>
      <c r="H825" s="2" t="s">
        <v>64</v>
      </c>
      <c r="I825" s="2" t="s">
        <v>65</v>
      </c>
      <c r="J825" s="2">
        <v>332</v>
      </c>
      <c r="K825" s="2">
        <v>474.76</v>
      </c>
      <c r="M825" s="2">
        <v>2024</v>
      </c>
      <c r="N825" s="2" t="s">
        <v>34</v>
      </c>
      <c r="O825" s="2" t="s">
        <v>21</v>
      </c>
      <c r="P825" s="2" t="s">
        <v>28</v>
      </c>
      <c r="Q825" s="2">
        <v>3</v>
      </c>
      <c r="R825" s="3">
        <v>4577</v>
      </c>
      <c r="S825" s="3">
        <v>5127</v>
      </c>
      <c r="T825" s="2">
        <v>915</v>
      </c>
      <c r="U825" s="2" t="s">
        <v>40</v>
      </c>
    </row>
    <row r="826" spans="1:21" x14ac:dyDescent="0.3">
      <c r="A826" s="2" t="s">
        <v>68</v>
      </c>
      <c r="B826" s="2">
        <v>2021</v>
      </c>
      <c r="C826" s="2" t="s">
        <v>35</v>
      </c>
      <c r="D826" s="2" t="s">
        <v>60</v>
      </c>
      <c r="E826" s="2" t="s">
        <v>61</v>
      </c>
      <c r="F826" s="2" t="s">
        <v>62</v>
      </c>
      <c r="G826" s="2" t="s">
        <v>63</v>
      </c>
      <c r="H826" s="2" t="s">
        <v>64</v>
      </c>
      <c r="I826" s="2" t="s">
        <v>67</v>
      </c>
      <c r="J826" s="2">
        <v>152</v>
      </c>
      <c r="K826" s="2">
        <v>206.72</v>
      </c>
      <c r="M826" s="2">
        <v>2024</v>
      </c>
      <c r="N826" s="2" t="s">
        <v>34</v>
      </c>
      <c r="O826" s="2" t="s">
        <v>27</v>
      </c>
      <c r="P826" s="2" t="s">
        <v>27</v>
      </c>
      <c r="Q826" s="2">
        <v>2</v>
      </c>
      <c r="R826" s="3">
        <v>6600</v>
      </c>
      <c r="S826" s="3">
        <v>7392</v>
      </c>
      <c r="T826" s="3">
        <v>1320</v>
      </c>
      <c r="U826" s="2" t="s">
        <v>40</v>
      </c>
    </row>
    <row r="827" spans="1:21" x14ac:dyDescent="0.3">
      <c r="A827" s="2" t="s">
        <v>68</v>
      </c>
      <c r="B827" s="2">
        <v>2021</v>
      </c>
      <c r="C827" s="2" t="s">
        <v>35</v>
      </c>
      <c r="D827" s="2" t="s">
        <v>60</v>
      </c>
      <c r="E827" s="2" t="s">
        <v>61</v>
      </c>
      <c r="F827" s="2" t="s">
        <v>62</v>
      </c>
      <c r="G827" s="2" t="s">
        <v>63</v>
      </c>
      <c r="H827" s="2" t="s">
        <v>64</v>
      </c>
      <c r="I827" s="2" t="s">
        <v>67</v>
      </c>
      <c r="J827" s="2">
        <v>368</v>
      </c>
      <c r="K827" s="2">
        <v>526.24</v>
      </c>
      <c r="M827" s="2">
        <v>2024</v>
      </c>
      <c r="N827" s="2" t="s">
        <v>35</v>
      </c>
      <c r="O827" s="2" t="s">
        <v>10</v>
      </c>
      <c r="P827" s="2" t="s">
        <v>11</v>
      </c>
      <c r="Q827" s="3">
        <v>3566</v>
      </c>
      <c r="R827" s="3">
        <v>4577</v>
      </c>
      <c r="S827" s="3">
        <v>5127</v>
      </c>
      <c r="T827" s="2">
        <v>915</v>
      </c>
      <c r="U827" s="2" t="s">
        <v>40</v>
      </c>
    </row>
    <row r="828" spans="1:21" x14ac:dyDescent="0.3">
      <c r="A828" s="2" t="s">
        <v>70</v>
      </c>
      <c r="B828" s="2">
        <v>2021</v>
      </c>
      <c r="C828" s="2" t="s">
        <v>35</v>
      </c>
      <c r="D828" s="2" t="s">
        <v>60</v>
      </c>
      <c r="E828" s="2" t="s">
        <v>61</v>
      </c>
      <c r="F828" s="2" t="s">
        <v>62</v>
      </c>
      <c r="G828" s="2" t="s">
        <v>63</v>
      </c>
      <c r="H828" s="2" t="s">
        <v>64</v>
      </c>
      <c r="I828" s="2" t="s">
        <v>67</v>
      </c>
      <c r="J828" s="2">
        <v>148</v>
      </c>
      <c r="K828" s="2">
        <v>211.64</v>
      </c>
      <c r="M828" s="2">
        <v>2024</v>
      </c>
      <c r="N828" s="2" t="s">
        <v>35</v>
      </c>
      <c r="O828" s="2" t="s">
        <v>10</v>
      </c>
      <c r="P828" s="2" t="s">
        <v>12</v>
      </c>
      <c r="Q828" s="3">
        <v>2498</v>
      </c>
      <c r="R828" s="3">
        <v>8000</v>
      </c>
      <c r="S828" s="3">
        <v>8960</v>
      </c>
      <c r="T828" s="3">
        <v>1600</v>
      </c>
      <c r="U828" s="2" t="s">
        <v>40</v>
      </c>
    </row>
    <row r="829" spans="1:21" x14ac:dyDescent="0.3">
      <c r="A829" s="2" t="s">
        <v>59</v>
      </c>
      <c r="B829" s="2">
        <v>2021</v>
      </c>
      <c r="C829" s="2" t="s">
        <v>35</v>
      </c>
      <c r="D829" s="2" t="s">
        <v>60</v>
      </c>
      <c r="E829" s="2" t="s">
        <v>61</v>
      </c>
      <c r="F829" s="2" t="s">
        <v>62</v>
      </c>
      <c r="G829" s="2" t="s">
        <v>63</v>
      </c>
      <c r="H829" s="2" t="s">
        <v>64</v>
      </c>
      <c r="I829" s="2" t="s">
        <v>67</v>
      </c>
      <c r="J829" s="2">
        <v>196</v>
      </c>
      <c r="K829" s="2">
        <v>280.27999999999997</v>
      </c>
      <c r="M829" s="2">
        <v>2024</v>
      </c>
      <c r="N829" s="2" t="s">
        <v>35</v>
      </c>
      <c r="O829" s="2" t="s">
        <v>13</v>
      </c>
      <c r="P829" s="2" t="s">
        <v>14</v>
      </c>
      <c r="Q829" s="3">
        <v>1245</v>
      </c>
      <c r="R829" s="3">
        <v>4577</v>
      </c>
      <c r="S829" s="3">
        <v>5126</v>
      </c>
      <c r="T829" s="2">
        <v>915</v>
      </c>
      <c r="U829" s="2" t="s">
        <v>40</v>
      </c>
    </row>
    <row r="830" spans="1:21" x14ac:dyDescent="0.3">
      <c r="A830" s="2" t="s">
        <v>59</v>
      </c>
      <c r="B830" s="2">
        <v>2021</v>
      </c>
      <c r="C830" s="2" t="s">
        <v>35</v>
      </c>
      <c r="D830" s="2" t="s">
        <v>60</v>
      </c>
      <c r="E830" s="2" t="s">
        <v>61</v>
      </c>
      <c r="F830" s="2" t="s">
        <v>62</v>
      </c>
      <c r="G830" s="2" t="s">
        <v>63</v>
      </c>
      <c r="H830" s="2" t="s">
        <v>64</v>
      </c>
      <c r="I830" s="2" t="s">
        <v>67</v>
      </c>
      <c r="J830" s="2">
        <v>370</v>
      </c>
      <c r="K830" s="2">
        <v>529.1</v>
      </c>
      <c r="M830" s="2">
        <v>2024</v>
      </c>
      <c r="N830" s="2" t="s">
        <v>35</v>
      </c>
      <c r="O830" s="2" t="s">
        <v>15</v>
      </c>
      <c r="P830" s="2" t="s">
        <v>16</v>
      </c>
      <c r="Q830" s="2">
        <v>644</v>
      </c>
      <c r="R830" s="3">
        <v>5744</v>
      </c>
      <c r="S830" s="3">
        <v>6433</v>
      </c>
      <c r="T830" s="3">
        <v>1149</v>
      </c>
      <c r="U830" s="2" t="s">
        <v>40</v>
      </c>
    </row>
    <row r="831" spans="1:21" x14ac:dyDescent="0.3">
      <c r="A831" s="2" t="s">
        <v>68</v>
      </c>
      <c r="B831" s="2">
        <v>2021</v>
      </c>
      <c r="C831" s="2" t="s">
        <v>35</v>
      </c>
      <c r="D831" s="2" t="s">
        <v>60</v>
      </c>
      <c r="E831" s="2" t="s">
        <v>61</v>
      </c>
      <c r="F831" s="2" t="s">
        <v>62</v>
      </c>
      <c r="G831" s="2" t="s">
        <v>63</v>
      </c>
      <c r="H831" s="2" t="s">
        <v>64</v>
      </c>
      <c r="I831" s="2" t="s">
        <v>65</v>
      </c>
      <c r="J831" s="2">
        <v>342</v>
      </c>
      <c r="K831" s="2">
        <v>526.24</v>
      </c>
      <c r="M831" s="2">
        <v>2024</v>
      </c>
      <c r="N831" s="2" t="s">
        <v>35</v>
      </c>
      <c r="O831" s="2" t="s">
        <v>17</v>
      </c>
      <c r="P831" s="2" t="s">
        <v>18</v>
      </c>
      <c r="Q831" s="2">
        <v>643</v>
      </c>
      <c r="R831" s="3">
        <v>7000</v>
      </c>
      <c r="S831" s="3">
        <v>7840</v>
      </c>
      <c r="T831" s="3">
        <v>1400</v>
      </c>
      <c r="U831" s="2" t="s">
        <v>40</v>
      </c>
    </row>
    <row r="832" spans="1:21" x14ac:dyDescent="0.3">
      <c r="A832" s="2" t="s">
        <v>66</v>
      </c>
      <c r="B832" s="2">
        <v>2021</v>
      </c>
      <c r="C832" s="2" t="s">
        <v>35</v>
      </c>
      <c r="D832" s="2" t="s">
        <v>60</v>
      </c>
      <c r="E832" s="2" t="s">
        <v>61</v>
      </c>
      <c r="F832" s="2" t="s">
        <v>62</v>
      </c>
      <c r="G832" s="2" t="s">
        <v>63</v>
      </c>
      <c r="H832" s="2" t="s">
        <v>64</v>
      </c>
      <c r="I832" s="2" t="s">
        <v>65</v>
      </c>
      <c r="J832" s="2">
        <v>336</v>
      </c>
      <c r="K832" s="2">
        <v>526.24</v>
      </c>
      <c r="M832" s="2">
        <v>2024</v>
      </c>
      <c r="N832" s="2" t="s">
        <v>35</v>
      </c>
      <c r="O832" s="2" t="s">
        <v>15</v>
      </c>
      <c r="P832" s="2" t="s">
        <v>19</v>
      </c>
      <c r="Q832" s="2">
        <v>455</v>
      </c>
      <c r="R832" s="3">
        <v>4579</v>
      </c>
      <c r="S832" s="3">
        <v>5128</v>
      </c>
      <c r="T832" s="2">
        <v>916</v>
      </c>
      <c r="U832" s="2" t="s">
        <v>40</v>
      </c>
    </row>
    <row r="833" spans="1:21" x14ac:dyDescent="0.3">
      <c r="A833" s="2" t="s">
        <v>59</v>
      </c>
      <c r="B833" s="2">
        <v>2021</v>
      </c>
      <c r="C833" s="2" t="s">
        <v>35</v>
      </c>
      <c r="D833" s="2" t="s">
        <v>60</v>
      </c>
      <c r="E833" s="2" t="s">
        <v>61</v>
      </c>
      <c r="F833" s="2" t="s">
        <v>62</v>
      </c>
      <c r="G833" s="2" t="s">
        <v>63</v>
      </c>
      <c r="H833" s="2" t="s">
        <v>64</v>
      </c>
      <c r="I833" s="2" t="s">
        <v>65</v>
      </c>
      <c r="J833" s="2">
        <v>330</v>
      </c>
      <c r="K833" s="2">
        <v>526.24</v>
      </c>
      <c r="M833" s="2">
        <v>2024</v>
      </c>
      <c r="N833" s="2" t="s">
        <v>35</v>
      </c>
      <c r="O833" s="2" t="s">
        <v>17</v>
      </c>
      <c r="P833" s="2" t="s">
        <v>41</v>
      </c>
      <c r="Q833" s="2">
        <v>345</v>
      </c>
      <c r="R833" s="3">
        <v>7000</v>
      </c>
      <c r="S833" s="3">
        <v>7840</v>
      </c>
      <c r="T833" s="3">
        <v>1400</v>
      </c>
      <c r="U833" s="2" t="s">
        <v>40</v>
      </c>
    </row>
    <row r="834" spans="1:21" x14ac:dyDescent="0.3">
      <c r="A834" s="2" t="s">
        <v>59</v>
      </c>
      <c r="B834" s="2">
        <v>2021</v>
      </c>
      <c r="C834" s="2" t="s">
        <v>35</v>
      </c>
      <c r="D834" s="2" t="s">
        <v>60</v>
      </c>
      <c r="E834" s="2" t="s">
        <v>61</v>
      </c>
      <c r="F834" s="2" t="s">
        <v>62</v>
      </c>
      <c r="G834" s="2" t="s">
        <v>63</v>
      </c>
      <c r="H834" s="2" t="s">
        <v>64</v>
      </c>
      <c r="I834" s="2" t="s">
        <v>67</v>
      </c>
      <c r="J834" s="2">
        <v>691</v>
      </c>
      <c r="K834" s="2">
        <v>988.13</v>
      </c>
      <c r="M834" s="2">
        <v>2024</v>
      </c>
      <c r="N834" s="2" t="s">
        <v>35</v>
      </c>
      <c r="O834" s="2" t="s">
        <v>13</v>
      </c>
      <c r="P834" s="2" t="s">
        <v>20</v>
      </c>
      <c r="Q834" s="2">
        <v>122</v>
      </c>
      <c r="R834" s="2">
        <v>100</v>
      </c>
      <c r="S834" s="2">
        <v>112</v>
      </c>
      <c r="T834" s="2">
        <v>20</v>
      </c>
      <c r="U834" s="2" t="s">
        <v>40</v>
      </c>
    </row>
    <row r="835" spans="1:21" x14ac:dyDescent="0.3">
      <c r="A835" s="2" t="s">
        <v>59</v>
      </c>
      <c r="B835" s="2">
        <v>2021</v>
      </c>
      <c r="C835" s="2" t="s">
        <v>35</v>
      </c>
      <c r="D835" s="2" t="s">
        <v>60</v>
      </c>
      <c r="E835" s="2" t="s">
        <v>61</v>
      </c>
      <c r="F835" s="2" t="s">
        <v>62</v>
      </c>
      <c r="G835" s="2" t="s">
        <v>63</v>
      </c>
      <c r="H835" s="2" t="s">
        <v>64</v>
      </c>
      <c r="I835" s="2" t="s">
        <v>67</v>
      </c>
      <c r="J835" s="2">
        <v>724</v>
      </c>
      <c r="K835" s="2">
        <v>1035.32</v>
      </c>
      <c r="M835" s="2">
        <v>2024</v>
      </c>
      <c r="N835" s="2" t="s">
        <v>35</v>
      </c>
      <c r="O835" s="2" t="s">
        <v>21</v>
      </c>
      <c r="P835" s="2" t="s">
        <v>22</v>
      </c>
      <c r="Q835" s="2">
        <v>78</v>
      </c>
      <c r="R835" s="3">
        <v>4577</v>
      </c>
      <c r="S835" s="3">
        <v>5126</v>
      </c>
      <c r="T835" s="2">
        <v>915</v>
      </c>
      <c r="U835" s="2" t="s">
        <v>40</v>
      </c>
    </row>
    <row r="836" spans="1:21" x14ac:dyDescent="0.3">
      <c r="A836" s="2" t="s">
        <v>66</v>
      </c>
      <c r="B836" s="2">
        <v>2021</v>
      </c>
      <c r="C836" s="2" t="s">
        <v>35</v>
      </c>
      <c r="D836" s="2" t="s">
        <v>60</v>
      </c>
      <c r="E836" s="2" t="s">
        <v>61</v>
      </c>
      <c r="F836" s="2" t="s">
        <v>62</v>
      </c>
      <c r="G836" s="2" t="s">
        <v>63</v>
      </c>
      <c r="H836" s="2" t="s">
        <v>64</v>
      </c>
      <c r="I836" s="2" t="s">
        <v>67</v>
      </c>
      <c r="J836" s="2">
        <v>777</v>
      </c>
      <c r="K836" s="2">
        <v>1111.1099999999999</v>
      </c>
      <c r="M836" s="2">
        <v>2024</v>
      </c>
      <c r="N836" s="2" t="s">
        <v>35</v>
      </c>
      <c r="O836" s="2" t="s">
        <v>21</v>
      </c>
      <c r="P836" s="2" t="s">
        <v>23</v>
      </c>
      <c r="Q836" s="2">
        <v>76</v>
      </c>
      <c r="R836" s="3">
        <v>4577</v>
      </c>
      <c r="S836" s="3">
        <v>5126</v>
      </c>
      <c r="T836" s="2">
        <v>915</v>
      </c>
      <c r="U836" s="2" t="s">
        <v>40</v>
      </c>
    </row>
    <row r="837" spans="1:21" x14ac:dyDescent="0.3">
      <c r="A837" s="2" t="s">
        <v>59</v>
      </c>
      <c r="B837" s="2">
        <v>2021</v>
      </c>
      <c r="C837" s="2" t="s">
        <v>35</v>
      </c>
      <c r="D837" s="2" t="s">
        <v>60</v>
      </c>
      <c r="E837" s="2" t="s">
        <v>61</v>
      </c>
      <c r="F837" s="2" t="s">
        <v>62</v>
      </c>
      <c r="G837" s="2" t="s">
        <v>63</v>
      </c>
      <c r="H837" s="2" t="s">
        <v>64</v>
      </c>
      <c r="I837" s="2" t="s">
        <v>65</v>
      </c>
      <c r="J837" s="2">
        <v>339</v>
      </c>
      <c r="K837" s="2">
        <v>484.77</v>
      </c>
      <c r="M837" s="2">
        <v>2024</v>
      </c>
      <c r="N837" s="2" t="s">
        <v>35</v>
      </c>
      <c r="O837" s="2" t="s">
        <v>21</v>
      </c>
      <c r="P837" s="2" t="s">
        <v>24</v>
      </c>
      <c r="Q837" s="2">
        <v>46</v>
      </c>
      <c r="R837" s="2">
        <v>200</v>
      </c>
      <c r="S837" s="2">
        <v>224</v>
      </c>
      <c r="T837" s="2">
        <v>40</v>
      </c>
      <c r="U837" s="2" t="s">
        <v>40</v>
      </c>
    </row>
    <row r="838" spans="1:21" x14ac:dyDescent="0.3">
      <c r="A838" s="2" t="s">
        <v>59</v>
      </c>
      <c r="B838" s="2">
        <v>2021</v>
      </c>
      <c r="C838" s="2" t="s">
        <v>35</v>
      </c>
      <c r="D838" s="2" t="s">
        <v>60</v>
      </c>
      <c r="E838" s="2" t="s">
        <v>61</v>
      </c>
      <c r="F838" s="2" t="s">
        <v>62</v>
      </c>
      <c r="G838" s="2" t="s">
        <v>63</v>
      </c>
      <c r="H838" s="2" t="s">
        <v>64</v>
      </c>
      <c r="I838" s="2" t="s">
        <v>65</v>
      </c>
      <c r="J838" s="2">
        <v>333</v>
      </c>
      <c r="K838" s="2">
        <v>476.19</v>
      </c>
      <c r="M838" s="2">
        <v>2024</v>
      </c>
      <c r="N838" s="2" t="s">
        <v>35</v>
      </c>
      <c r="O838" s="2" t="s">
        <v>21</v>
      </c>
      <c r="P838" s="2" t="s">
        <v>25</v>
      </c>
      <c r="Q838" s="2">
        <v>34</v>
      </c>
      <c r="R838" s="3">
        <v>4577</v>
      </c>
      <c r="S838" s="3">
        <v>5126</v>
      </c>
      <c r="T838" s="2">
        <v>915</v>
      </c>
      <c r="U838" s="2" t="s">
        <v>40</v>
      </c>
    </row>
    <row r="839" spans="1:21" x14ac:dyDescent="0.3">
      <c r="A839" s="2" t="s">
        <v>66</v>
      </c>
      <c r="B839" s="2">
        <v>2021</v>
      </c>
      <c r="C839" s="2" t="s">
        <v>35</v>
      </c>
      <c r="D839" s="2" t="s">
        <v>60</v>
      </c>
      <c r="E839" s="2" t="s">
        <v>61</v>
      </c>
      <c r="F839" s="2" t="s">
        <v>62</v>
      </c>
      <c r="G839" s="2" t="s">
        <v>63</v>
      </c>
      <c r="H839" s="2" t="s">
        <v>64</v>
      </c>
      <c r="I839" s="2" t="s">
        <v>67</v>
      </c>
      <c r="J839" s="2">
        <v>153</v>
      </c>
      <c r="K839" s="2">
        <v>218.79</v>
      </c>
      <c r="M839" s="2">
        <v>2024</v>
      </c>
      <c r="N839" s="2" t="s">
        <v>35</v>
      </c>
      <c r="O839" s="2" t="s">
        <v>13</v>
      </c>
      <c r="P839" s="2" t="s">
        <v>26</v>
      </c>
      <c r="Q839" s="2">
        <v>7</v>
      </c>
      <c r="R839" s="2">
        <v>200</v>
      </c>
      <c r="S839" s="2">
        <v>224</v>
      </c>
      <c r="T839" s="2">
        <v>40</v>
      </c>
      <c r="U839" s="2" t="s">
        <v>40</v>
      </c>
    </row>
    <row r="840" spans="1:21" x14ac:dyDescent="0.3">
      <c r="A840" s="2" t="s">
        <v>59</v>
      </c>
      <c r="B840" s="2">
        <v>2021</v>
      </c>
      <c r="C840" s="2" t="s">
        <v>35</v>
      </c>
      <c r="D840" s="2" t="s">
        <v>60</v>
      </c>
      <c r="E840" s="2" t="s">
        <v>61</v>
      </c>
      <c r="F840" s="2" t="s">
        <v>62</v>
      </c>
      <c r="G840" s="2" t="s">
        <v>63</v>
      </c>
      <c r="H840" s="2" t="s">
        <v>64</v>
      </c>
      <c r="I840" s="2" t="s">
        <v>67</v>
      </c>
      <c r="J840" s="2">
        <v>764</v>
      </c>
      <c r="K840" s="2">
        <v>526.24</v>
      </c>
      <c r="M840" s="2">
        <v>2024</v>
      </c>
      <c r="N840" s="2" t="s">
        <v>35</v>
      </c>
      <c r="O840" s="2" t="s">
        <v>21</v>
      </c>
      <c r="P840" s="2" t="s">
        <v>28</v>
      </c>
      <c r="Q840" s="2">
        <v>3</v>
      </c>
      <c r="R840" s="3">
        <v>4577</v>
      </c>
      <c r="S840" s="3">
        <v>5127</v>
      </c>
      <c r="T840" s="2">
        <v>915</v>
      </c>
      <c r="U840" s="2" t="s">
        <v>40</v>
      </c>
    </row>
    <row r="841" spans="1:21" x14ac:dyDescent="0.3">
      <c r="A841" s="2" t="s">
        <v>59</v>
      </c>
      <c r="B841" s="2">
        <v>2021</v>
      </c>
      <c r="C841" s="2" t="s">
        <v>35</v>
      </c>
      <c r="D841" s="2" t="s">
        <v>60</v>
      </c>
      <c r="E841" s="2" t="s">
        <v>61</v>
      </c>
      <c r="F841" s="2" t="s">
        <v>62</v>
      </c>
      <c r="G841" s="2" t="s">
        <v>63</v>
      </c>
      <c r="H841" s="2" t="s">
        <v>64</v>
      </c>
      <c r="I841" s="2" t="s">
        <v>67</v>
      </c>
      <c r="J841" s="2">
        <v>817</v>
      </c>
      <c r="K841" s="2">
        <v>526.24</v>
      </c>
      <c r="M841" s="2">
        <v>2024</v>
      </c>
      <c r="N841" s="2" t="s">
        <v>35</v>
      </c>
      <c r="O841" s="2" t="s">
        <v>27</v>
      </c>
      <c r="P841" s="2" t="s">
        <v>27</v>
      </c>
      <c r="Q841" s="2">
        <v>2</v>
      </c>
      <c r="R841" s="3">
        <v>6600</v>
      </c>
      <c r="S841" s="3">
        <v>7392</v>
      </c>
      <c r="T841" s="3">
        <v>1320</v>
      </c>
      <c r="U841" s="2" t="s">
        <v>40</v>
      </c>
    </row>
    <row r="842" spans="1:21" x14ac:dyDescent="0.3">
      <c r="A842" s="2" t="s">
        <v>59</v>
      </c>
      <c r="B842" s="2">
        <v>2021</v>
      </c>
      <c r="C842" s="2" t="s">
        <v>35</v>
      </c>
      <c r="D842" s="2" t="s">
        <v>60</v>
      </c>
      <c r="E842" s="2" t="s">
        <v>61</v>
      </c>
      <c r="F842" s="2" t="s">
        <v>62</v>
      </c>
      <c r="G842" s="2" t="s">
        <v>63</v>
      </c>
      <c r="H842" s="2" t="s">
        <v>64</v>
      </c>
      <c r="I842" s="2" t="s">
        <v>67</v>
      </c>
      <c r="J842" s="2">
        <v>151</v>
      </c>
      <c r="K842" s="2">
        <v>215.93</v>
      </c>
      <c r="M842" s="2">
        <v>2024</v>
      </c>
      <c r="N842" s="2" t="s">
        <v>36</v>
      </c>
      <c r="O842" s="2" t="s">
        <v>10</v>
      </c>
      <c r="P842" s="2" t="s">
        <v>11</v>
      </c>
      <c r="Q842" s="3">
        <v>3566</v>
      </c>
      <c r="R842" s="3">
        <v>4577</v>
      </c>
      <c r="S842" s="3">
        <v>5127</v>
      </c>
      <c r="T842" s="2">
        <v>915</v>
      </c>
      <c r="U842" s="2" t="s">
        <v>40</v>
      </c>
    </row>
    <row r="843" spans="1:21" x14ac:dyDescent="0.3">
      <c r="A843" s="2" t="s">
        <v>68</v>
      </c>
      <c r="B843" s="2">
        <v>2021</v>
      </c>
      <c r="C843" s="2" t="s">
        <v>35</v>
      </c>
      <c r="D843" s="2" t="s">
        <v>60</v>
      </c>
      <c r="E843" s="2" t="s">
        <v>61</v>
      </c>
      <c r="F843" s="2" t="s">
        <v>62</v>
      </c>
      <c r="G843" s="2" t="s">
        <v>63</v>
      </c>
      <c r="H843" s="2" t="s">
        <v>64</v>
      </c>
      <c r="I843" s="2" t="s">
        <v>67</v>
      </c>
      <c r="J843" s="2">
        <v>199</v>
      </c>
      <c r="K843" s="2">
        <v>284.57</v>
      </c>
      <c r="M843" s="2">
        <v>2024</v>
      </c>
      <c r="N843" s="2" t="s">
        <v>36</v>
      </c>
      <c r="O843" s="2" t="s">
        <v>10</v>
      </c>
      <c r="P843" s="2" t="s">
        <v>12</v>
      </c>
      <c r="Q843" s="3">
        <v>2498</v>
      </c>
      <c r="R843" s="3">
        <v>8000</v>
      </c>
      <c r="S843" s="3">
        <v>8960</v>
      </c>
      <c r="T843" s="3">
        <v>1600</v>
      </c>
      <c r="U843" s="2" t="s">
        <v>40</v>
      </c>
    </row>
    <row r="844" spans="1:21" x14ac:dyDescent="0.3">
      <c r="A844" s="2" t="s">
        <v>70</v>
      </c>
      <c r="B844" s="2">
        <v>2021</v>
      </c>
      <c r="C844" s="2" t="s">
        <v>35</v>
      </c>
      <c r="D844" s="2" t="s">
        <v>60</v>
      </c>
      <c r="E844" s="2" t="s">
        <v>61</v>
      </c>
      <c r="F844" s="2" t="s">
        <v>62</v>
      </c>
      <c r="G844" s="2" t="s">
        <v>63</v>
      </c>
      <c r="H844" s="2" t="s">
        <v>64</v>
      </c>
      <c r="I844" s="2" t="s">
        <v>67</v>
      </c>
      <c r="J844" s="2">
        <v>367</v>
      </c>
      <c r="K844" s="2">
        <v>524.80999999999995</v>
      </c>
      <c r="M844" s="2">
        <v>2024</v>
      </c>
      <c r="N844" s="2" t="s">
        <v>36</v>
      </c>
      <c r="O844" s="2" t="s">
        <v>13</v>
      </c>
      <c r="P844" s="2" t="s">
        <v>14</v>
      </c>
      <c r="Q844" s="3">
        <v>1245</v>
      </c>
      <c r="R844" s="3">
        <v>4577</v>
      </c>
      <c r="S844" s="3">
        <v>5126</v>
      </c>
      <c r="T844" s="2">
        <v>915</v>
      </c>
      <c r="U844" s="2" t="s">
        <v>40</v>
      </c>
    </row>
    <row r="845" spans="1:21" x14ac:dyDescent="0.3">
      <c r="A845" s="2" t="s">
        <v>59</v>
      </c>
      <c r="B845" s="2">
        <v>2021</v>
      </c>
      <c r="C845" s="2" t="s">
        <v>35</v>
      </c>
      <c r="D845" s="2" t="s">
        <v>60</v>
      </c>
      <c r="E845" s="2" t="s">
        <v>61</v>
      </c>
      <c r="F845" s="2" t="s">
        <v>62</v>
      </c>
      <c r="G845" s="2" t="s">
        <v>63</v>
      </c>
      <c r="H845" s="2" t="s">
        <v>64</v>
      </c>
      <c r="I845" s="2" t="s">
        <v>65</v>
      </c>
      <c r="J845" s="2">
        <v>341</v>
      </c>
      <c r="K845" s="2">
        <v>487.63</v>
      </c>
      <c r="M845" s="2">
        <v>2024</v>
      </c>
      <c r="N845" s="2" t="s">
        <v>36</v>
      </c>
      <c r="O845" s="2" t="s">
        <v>15</v>
      </c>
      <c r="P845" s="2" t="s">
        <v>16</v>
      </c>
      <c r="Q845" s="2">
        <v>644</v>
      </c>
      <c r="R845" s="3">
        <v>5744</v>
      </c>
      <c r="S845" s="3">
        <v>6433</v>
      </c>
      <c r="T845" s="3">
        <v>1149</v>
      </c>
      <c r="U845" s="2" t="s">
        <v>40</v>
      </c>
    </row>
    <row r="846" spans="1:21" x14ac:dyDescent="0.3">
      <c r="A846" s="2" t="s">
        <v>70</v>
      </c>
      <c r="B846" s="2">
        <v>2021</v>
      </c>
      <c r="C846" s="2" t="s">
        <v>35</v>
      </c>
      <c r="D846" s="2" t="s">
        <v>60</v>
      </c>
      <c r="E846" s="2" t="s">
        <v>61</v>
      </c>
      <c r="F846" s="2" t="s">
        <v>62</v>
      </c>
      <c r="G846" s="2" t="s">
        <v>63</v>
      </c>
      <c r="H846" s="2" t="s">
        <v>64</v>
      </c>
      <c r="I846" s="2" t="s">
        <v>65</v>
      </c>
      <c r="J846" s="2">
        <v>335</v>
      </c>
      <c r="K846" s="2">
        <v>479.05</v>
      </c>
      <c r="M846" s="2">
        <v>2024</v>
      </c>
      <c r="N846" s="2" t="s">
        <v>36</v>
      </c>
      <c r="O846" s="2" t="s">
        <v>17</v>
      </c>
      <c r="P846" s="2" t="s">
        <v>18</v>
      </c>
      <c r="Q846" s="2">
        <v>643</v>
      </c>
      <c r="R846" s="3">
        <v>7000</v>
      </c>
      <c r="S846" s="3">
        <v>7840</v>
      </c>
      <c r="T846" s="3">
        <v>1400</v>
      </c>
      <c r="U846" s="2" t="s">
        <v>40</v>
      </c>
    </row>
    <row r="847" spans="1:21" x14ac:dyDescent="0.3">
      <c r="A847" s="2" t="s">
        <v>66</v>
      </c>
      <c r="B847" s="2">
        <v>2021</v>
      </c>
      <c r="C847" s="2" t="s">
        <v>35</v>
      </c>
      <c r="D847" s="2" t="s">
        <v>60</v>
      </c>
      <c r="E847" s="2" t="s">
        <v>61</v>
      </c>
      <c r="F847" s="2" t="s">
        <v>62</v>
      </c>
      <c r="G847" s="2" t="s">
        <v>63</v>
      </c>
      <c r="H847" s="2" t="s">
        <v>64</v>
      </c>
      <c r="I847" s="2" t="s">
        <v>65</v>
      </c>
      <c r="J847" s="2">
        <v>329</v>
      </c>
      <c r="K847" s="2">
        <v>470.47</v>
      </c>
      <c r="M847" s="2">
        <v>2024</v>
      </c>
      <c r="N847" s="2" t="s">
        <v>36</v>
      </c>
      <c r="O847" s="2" t="s">
        <v>15</v>
      </c>
      <c r="P847" s="2" t="s">
        <v>19</v>
      </c>
      <c r="Q847" s="2">
        <v>455</v>
      </c>
      <c r="R847" s="3">
        <v>4579</v>
      </c>
      <c r="S847" s="3">
        <v>5128</v>
      </c>
      <c r="T847" s="2">
        <v>916</v>
      </c>
      <c r="U847" s="2" t="s">
        <v>40</v>
      </c>
    </row>
    <row r="848" spans="1:21" x14ac:dyDescent="0.3">
      <c r="A848" s="2" t="s">
        <v>68</v>
      </c>
      <c r="B848" s="2">
        <v>2021</v>
      </c>
      <c r="C848" s="2" t="s">
        <v>35</v>
      </c>
      <c r="D848" s="2" t="s">
        <v>60</v>
      </c>
      <c r="E848" s="2" t="s">
        <v>61</v>
      </c>
      <c r="F848" s="2" t="s">
        <v>62</v>
      </c>
      <c r="G848" s="2" t="s">
        <v>63</v>
      </c>
      <c r="H848" s="2" t="s">
        <v>64</v>
      </c>
      <c r="I848" s="2" t="s">
        <v>67</v>
      </c>
      <c r="J848" s="2">
        <v>149</v>
      </c>
      <c r="K848" s="2">
        <v>213.07</v>
      </c>
      <c r="M848" s="2">
        <v>2024</v>
      </c>
      <c r="N848" s="2" t="s">
        <v>36</v>
      </c>
      <c r="O848" s="2" t="s">
        <v>17</v>
      </c>
      <c r="P848" s="2" t="s">
        <v>41</v>
      </c>
      <c r="Q848" s="2">
        <v>345</v>
      </c>
      <c r="R848" s="3">
        <v>7000</v>
      </c>
      <c r="S848" s="3">
        <v>7840</v>
      </c>
      <c r="T848" s="3">
        <v>1400</v>
      </c>
      <c r="U848" s="2" t="s">
        <v>40</v>
      </c>
    </row>
    <row r="849" spans="1:21" x14ac:dyDescent="0.3">
      <c r="A849" s="2" t="s">
        <v>66</v>
      </c>
      <c r="B849" s="2">
        <v>2021</v>
      </c>
      <c r="C849" s="2" t="s">
        <v>35</v>
      </c>
      <c r="D849" s="2" t="s">
        <v>60</v>
      </c>
      <c r="E849" s="2" t="s">
        <v>61</v>
      </c>
      <c r="F849" s="2" t="s">
        <v>62</v>
      </c>
      <c r="G849" s="2" t="s">
        <v>63</v>
      </c>
      <c r="H849" s="2" t="s">
        <v>64</v>
      </c>
      <c r="I849" s="2" t="s">
        <v>67</v>
      </c>
      <c r="J849" s="2">
        <v>197</v>
      </c>
      <c r="K849" s="2">
        <v>281.70999999999998</v>
      </c>
      <c r="M849" s="2">
        <v>2024</v>
      </c>
      <c r="N849" s="2" t="s">
        <v>36</v>
      </c>
      <c r="O849" s="2" t="s">
        <v>13</v>
      </c>
      <c r="P849" s="2" t="s">
        <v>20</v>
      </c>
      <c r="Q849" s="2">
        <v>122</v>
      </c>
      <c r="R849" s="2">
        <v>100</v>
      </c>
      <c r="S849" s="2">
        <v>112</v>
      </c>
      <c r="T849" s="2">
        <v>20</v>
      </c>
      <c r="U849" s="2" t="s">
        <v>40</v>
      </c>
    </row>
    <row r="850" spans="1:21" x14ac:dyDescent="0.3">
      <c r="A850" s="2" t="s">
        <v>68</v>
      </c>
      <c r="B850" s="2">
        <v>2021</v>
      </c>
      <c r="C850" s="2" t="s">
        <v>35</v>
      </c>
      <c r="D850" s="2" t="s">
        <v>60</v>
      </c>
      <c r="E850" s="2" t="s">
        <v>61</v>
      </c>
      <c r="F850" s="2" t="s">
        <v>62</v>
      </c>
      <c r="G850" s="2" t="s">
        <v>63</v>
      </c>
      <c r="H850" s="2" t="s">
        <v>64</v>
      </c>
      <c r="I850" s="2" t="s">
        <v>67</v>
      </c>
      <c r="J850" s="2">
        <v>786</v>
      </c>
      <c r="K850" s="2">
        <v>1123.98</v>
      </c>
      <c r="M850" s="2">
        <v>2024</v>
      </c>
      <c r="N850" s="2" t="s">
        <v>36</v>
      </c>
      <c r="O850" s="2" t="s">
        <v>21</v>
      </c>
      <c r="P850" s="2" t="s">
        <v>22</v>
      </c>
      <c r="Q850" s="2">
        <v>78</v>
      </c>
      <c r="R850" s="3">
        <v>4577</v>
      </c>
      <c r="S850" s="3">
        <v>5126</v>
      </c>
      <c r="T850" s="2">
        <v>915</v>
      </c>
      <c r="U850" s="2" t="s">
        <v>40</v>
      </c>
    </row>
    <row r="851" spans="1:21" x14ac:dyDescent="0.3">
      <c r="A851" s="2" t="s">
        <v>59</v>
      </c>
      <c r="B851" s="2">
        <v>2021</v>
      </c>
      <c r="C851" s="2" t="s">
        <v>39</v>
      </c>
      <c r="D851" s="2" t="s">
        <v>60</v>
      </c>
      <c r="E851" s="2" t="s">
        <v>61</v>
      </c>
      <c r="F851" s="2" t="s">
        <v>62</v>
      </c>
      <c r="G851" s="2" t="s">
        <v>63</v>
      </c>
      <c r="H851" s="2" t="s">
        <v>64</v>
      </c>
      <c r="I851" s="2" t="s">
        <v>67</v>
      </c>
      <c r="J851" s="2">
        <v>128</v>
      </c>
      <c r="K851" s="2">
        <v>174.08</v>
      </c>
      <c r="M851" s="2">
        <v>2024</v>
      </c>
      <c r="N851" s="2" t="s">
        <v>36</v>
      </c>
      <c r="O851" s="2" t="s">
        <v>21</v>
      </c>
      <c r="P851" s="2" t="s">
        <v>23</v>
      </c>
      <c r="Q851" s="2">
        <v>76</v>
      </c>
      <c r="R851" s="3">
        <v>4577</v>
      </c>
      <c r="S851" s="3">
        <v>5126</v>
      </c>
      <c r="T851" s="2">
        <v>915</v>
      </c>
      <c r="U851" s="2" t="s">
        <v>40</v>
      </c>
    </row>
    <row r="852" spans="1:21" x14ac:dyDescent="0.3">
      <c r="A852" s="2" t="s">
        <v>66</v>
      </c>
      <c r="B852" s="2">
        <v>2021</v>
      </c>
      <c r="C852" s="2" t="s">
        <v>39</v>
      </c>
      <c r="D852" s="2" t="s">
        <v>60</v>
      </c>
      <c r="E852" s="2" t="s">
        <v>61</v>
      </c>
      <c r="F852" s="2" t="s">
        <v>62</v>
      </c>
      <c r="G852" s="2" t="s">
        <v>63</v>
      </c>
      <c r="H852" s="2" t="s">
        <v>64</v>
      </c>
      <c r="I852" s="2" t="s">
        <v>67</v>
      </c>
      <c r="J852" s="2">
        <v>176</v>
      </c>
      <c r="K852" s="2">
        <v>251.68</v>
      </c>
      <c r="M852" s="2">
        <v>2024</v>
      </c>
      <c r="N852" s="2" t="s">
        <v>36</v>
      </c>
      <c r="O852" s="2" t="s">
        <v>21</v>
      </c>
      <c r="P852" s="2" t="s">
        <v>24</v>
      </c>
      <c r="Q852" s="2">
        <v>46</v>
      </c>
      <c r="R852" s="2">
        <v>200</v>
      </c>
      <c r="S852" s="2">
        <v>224</v>
      </c>
      <c r="T852" s="2">
        <v>40</v>
      </c>
      <c r="U852" s="2" t="s">
        <v>40</v>
      </c>
    </row>
    <row r="853" spans="1:21" x14ac:dyDescent="0.3">
      <c r="A853" s="2" t="s">
        <v>59</v>
      </c>
      <c r="B853" s="2">
        <v>2021</v>
      </c>
      <c r="C853" s="2" t="s">
        <v>39</v>
      </c>
      <c r="D853" s="2" t="s">
        <v>60</v>
      </c>
      <c r="E853" s="2" t="s">
        <v>61</v>
      </c>
      <c r="F853" s="2" t="s">
        <v>62</v>
      </c>
      <c r="G853" s="2" t="s">
        <v>63</v>
      </c>
      <c r="H853" s="2" t="s">
        <v>64</v>
      </c>
      <c r="I853" s="2" t="s">
        <v>67</v>
      </c>
      <c r="J853" s="2">
        <v>130</v>
      </c>
      <c r="K853" s="2">
        <v>185.9</v>
      </c>
      <c r="M853" s="2">
        <v>2024</v>
      </c>
      <c r="N853" s="2" t="s">
        <v>36</v>
      </c>
      <c r="O853" s="2" t="s">
        <v>21</v>
      </c>
      <c r="P853" s="2" t="s">
        <v>25</v>
      </c>
      <c r="Q853" s="2">
        <v>34</v>
      </c>
      <c r="R853" s="3">
        <v>4577</v>
      </c>
      <c r="S853" s="3">
        <v>5126</v>
      </c>
      <c r="T853" s="2">
        <v>915</v>
      </c>
      <c r="U853" s="2" t="s">
        <v>40</v>
      </c>
    </row>
    <row r="854" spans="1:21" x14ac:dyDescent="0.3">
      <c r="A854" s="2" t="s">
        <v>66</v>
      </c>
      <c r="B854" s="2">
        <v>2021</v>
      </c>
      <c r="C854" s="2" t="s">
        <v>39</v>
      </c>
      <c r="D854" s="2" t="s">
        <v>60</v>
      </c>
      <c r="E854" s="2" t="s">
        <v>61</v>
      </c>
      <c r="F854" s="2" t="s">
        <v>62</v>
      </c>
      <c r="G854" s="2" t="s">
        <v>63</v>
      </c>
      <c r="H854" s="2" t="s">
        <v>64</v>
      </c>
      <c r="I854" s="2" t="s">
        <v>67</v>
      </c>
      <c r="J854" s="2">
        <v>178</v>
      </c>
      <c r="K854" s="2">
        <v>254.54</v>
      </c>
      <c r="M854" s="2">
        <v>2024</v>
      </c>
      <c r="N854" s="2" t="s">
        <v>36</v>
      </c>
      <c r="O854" s="2" t="s">
        <v>13</v>
      </c>
      <c r="P854" s="2" t="s">
        <v>26</v>
      </c>
      <c r="Q854" s="2">
        <v>7</v>
      </c>
      <c r="R854" s="2">
        <v>200</v>
      </c>
      <c r="S854" s="2">
        <v>224</v>
      </c>
      <c r="T854" s="2">
        <v>40</v>
      </c>
      <c r="U854" s="2" t="s">
        <v>40</v>
      </c>
    </row>
    <row r="855" spans="1:21" x14ac:dyDescent="0.3">
      <c r="A855" s="2" t="s">
        <v>59</v>
      </c>
      <c r="B855" s="2">
        <v>2021</v>
      </c>
      <c r="C855" s="2" t="s">
        <v>39</v>
      </c>
      <c r="D855" s="2" t="s">
        <v>60</v>
      </c>
      <c r="E855" s="2" t="s">
        <v>61</v>
      </c>
      <c r="F855" s="2" t="s">
        <v>62</v>
      </c>
      <c r="G855" s="2" t="s">
        <v>63</v>
      </c>
      <c r="H855" s="2" t="s">
        <v>64</v>
      </c>
      <c r="I855" s="2" t="s">
        <v>67</v>
      </c>
      <c r="J855" s="2">
        <v>728</v>
      </c>
      <c r="K855" s="2">
        <v>1041.04</v>
      </c>
      <c r="M855" s="2">
        <v>2024</v>
      </c>
      <c r="N855" s="2" t="s">
        <v>36</v>
      </c>
      <c r="O855" s="2" t="s">
        <v>21</v>
      </c>
      <c r="P855" s="2" t="s">
        <v>28</v>
      </c>
      <c r="Q855" s="2">
        <v>3</v>
      </c>
      <c r="R855" s="3">
        <v>4577</v>
      </c>
      <c r="S855" s="3">
        <v>5127</v>
      </c>
      <c r="T855" s="2">
        <v>915</v>
      </c>
      <c r="U855" s="2" t="s">
        <v>40</v>
      </c>
    </row>
    <row r="856" spans="1:21" x14ac:dyDescent="0.3">
      <c r="A856" s="2" t="s">
        <v>69</v>
      </c>
      <c r="B856" s="2">
        <v>2021</v>
      </c>
      <c r="C856" s="2" t="s">
        <v>39</v>
      </c>
      <c r="D856" s="2" t="s">
        <v>60</v>
      </c>
      <c r="E856" s="2" t="s">
        <v>61</v>
      </c>
      <c r="F856" s="2" t="s">
        <v>62</v>
      </c>
      <c r="G856" s="2" t="s">
        <v>63</v>
      </c>
      <c r="H856" s="2" t="s">
        <v>64</v>
      </c>
      <c r="I856" s="2" t="s">
        <v>67</v>
      </c>
      <c r="J856" s="2">
        <v>129</v>
      </c>
      <c r="K856" s="2">
        <v>184.47</v>
      </c>
      <c r="M856" s="2">
        <v>2024</v>
      </c>
      <c r="N856" s="2" t="s">
        <v>36</v>
      </c>
      <c r="O856" s="2" t="s">
        <v>27</v>
      </c>
      <c r="P856" s="2" t="s">
        <v>27</v>
      </c>
      <c r="Q856" s="2">
        <v>2</v>
      </c>
      <c r="R856" s="3">
        <v>6600</v>
      </c>
      <c r="S856" s="3">
        <v>7392</v>
      </c>
      <c r="T856" s="3">
        <v>1320</v>
      </c>
      <c r="U856" s="2" t="s">
        <v>40</v>
      </c>
    </row>
    <row r="857" spans="1:21" x14ac:dyDescent="0.3">
      <c r="A857" s="2" t="s">
        <v>68</v>
      </c>
      <c r="B857" s="2">
        <v>2021</v>
      </c>
      <c r="C857" s="2" t="s">
        <v>39</v>
      </c>
      <c r="D857" s="2" t="s">
        <v>60</v>
      </c>
      <c r="E857" s="2" t="s">
        <v>61</v>
      </c>
      <c r="F857" s="2" t="s">
        <v>62</v>
      </c>
      <c r="G857" s="2" t="s">
        <v>63</v>
      </c>
      <c r="H857" s="2" t="s">
        <v>64</v>
      </c>
      <c r="I857" s="2" t="s">
        <v>67</v>
      </c>
      <c r="J857" s="2">
        <v>767</v>
      </c>
      <c r="K857" s="2">
        <v>526.24</v>
      </c>
      <c r="M857" s="2">
        <v>2024</v>
      </c>
      <c r="N857" s="2" t="s">
        <v>37</v>
      </c>
      <c r="O857" s="2" t="s">
        <v>10</v>
      </c>
      <c r="P857" s="2" t="s">
        <v>11</v>
      </c>
      <c r="Q857" s="3">
        <v>3566</v>
      </c>
      <c r="R857" s="3">
        <v>4577</v>
      </c>
      <c r="S857" s="3">
        <v>5127</v>
      </c>
      <c r="T857" s="2">
        <v>915</v>
      </c>
      <c r="U857" s="2" t="s">
        <v>40</v>
      </c>
    </row>
    <row r="858" spans="1:21" x14ac:dyDescent="0.3">
      <c r="A858" s="2" t="s">
        <v>66</v>
      </c>
      <c r="B858" s="2">
        <v>2021</v>
      </c>
      <c r="C858" s="2" t="s">
        <v>39</v>
      </c>
      <c r="D858" s="2" t="s">
        <v>60</v>
      </c>
      <c r="E858" s="2" t="s">
        <v>61</v>
      </c>
      <c r="F858" s="2" t="s">
        <v>62</v>
      </c>
      <c r="G858" s="2" t="s">
        <v>63</v>
      </c>
      <c r="H858" s="2" t="s">
        <v>64</v>
      </c>
      <c r="I858" s="2" t="s">
        <v>67</v>
      </c>
      <c r="J858" s="2">
        <v>127</v>
      </c>
      <c r="K858" s="2">
        <v>181.61</v>
      </c>
      <c r="M858" s="2">
        <v>2024</v>
      </c>
      <c r="N858" s="2" t="s">
        <v>37</v>
      </c>
      <c r="O858" s="2" t="s">
        <v>10</v>
      </c>
      <c r="P858" s="2" t="s">
        <v>12</v>
      </c>
      <c r="Q858" s="3">
        <v>2498</v>
      </c>
      <c r="R858" s="3">
        <v>8000</v>
      </c>
      <c r="S858" s="3">
        <v>8960</v>
      </c>
      <c r="T858" s="3">
        <v>1600</v>
      </c>
      <c r="U858" s="2" t="s">
        <v>40</v>
      </c>
    </row>
    <row r="859" spans="1:21" x14ac:dyDescent="0.3">
      <c r="A859" s="2" t="s">
        <v>66</v>
      </c>
      <c r="B859" s="2">
        <v>2021</v>
      </c>
      <c r="C859" s="2" t="s">
        <v>39</v>
      </c>
      <c r="D859" s="2" t="s">
        <v>60</v>
      </c>
      <c r="E859" s="2" t="s">
        <v>61</v>
      </c>
      <c r="F859" s="2" t="s">
        <v>62</v>
      </c>
      <c r="G859" s="2" t="s">
        <v>63</v>
      </c>
      <c r="H859" s="2" t="s">
        <v>64</v>
      </c>
      <c r="I859" s="2" t="s">
        <v>67</v>
      </c>
      <c r="J859" s="2">
        <v>175</v>
      </c>
      <c r="K859" s="2">
        <v>250.25</v>
      </c>
      <c r="M859" s="2">
        <v>2024</v>
      </c>
      <c r="N859" s="2" t="s">
        <v>37</v>
      </c>
      <c r="O859" s="2" t="s">
        <v>13</v>
      </c>
      <c r="P859" s="2" t="s">
        <v>14</v>
      </c>
      <c r="Q859" s="3">
        <v>1245</v>
      </c>
      <c r="R859" s="3">
        <v>4577</v>
      </c>
      <c r="S859" s="3">
        <v>5126</v>
      </c>
      <c r="T859" s="2">
        <v>915</v>
      </c>
      <c r="U859" s="2" t="s">
        <v>40</v>
      </c>
    </row>
    <row r="860" spans="1:21" x14ac:dyDescent="0.3">
      <c r="A860" s="2" t="s">
        <v>59</v>
      </c>
      <c r="B860" s="2">
        <v>2021</v>
      </c>
      <c r="C860" s="2" t="s">
        <v>39</v>
      </c>
      <c r="D860" s="2" t="s">
        <v>60</v>
      </c>
      <c r="E860" s="2" t="s">
        <v>61</v>
      </c>
      <c r="F860" s="2" t="s">
        <v>62</v>
      </c>
      <c r="G860" s="2" t="s">
        <v>63</v>
      </c>
      <c r="H860" s="2" t="s">
        <v>64</v>
      </c>
      <c r="I860" s="2" t="s">
        <v>67</v>
      </c>
      <c r="J860" s="2">
        <v>131</v>
      </c>
      <c r="K860" s="2">
        <v>187.33</v>
      </c>
      <c r="M860" s="2">
        <v>2024</v>
      </c>
      <c r="N860" s="2" t="s">
        <v>37</v>
      </c>
      <c r="O860" s="2" t="s">
        <v>15</v>
      </c>
      <c r="P860" s="2" t="s">
        <v>16</v>
      </c>
      <c r="Q860" s="2">
        <v>644</v>
      </c>
      <c r="R860" s="3">
        <v>5744</v>
      </c>
      <c r="S860" s="3">
        <v>6433</v>
      </c>
      <c r="T860" s="3">
        <v>1149</v>
      </c>
      <c r="U860" s="2" t="s">
        <v>40</v>
      </c>
    </row>
    <row r="861" spans="1:21" x14ac:dyDescent="0.3">
      <c r="A861" s="2" t="s">
        <v>59</v>
      </c>
      <c r="B861" s="2">
        <v>2021</v>
      </c>
      <c r="C861" s="2" t="s">
        <v>29</v>
      </c>
      <c r="D861" s="2" t="s">
        <v>60</v>
      </c>
      <c r="E861" s="2" t="s">
        <v>61</v>
      </c>
      <c r="F861" s="2" t="s">
        <v>62</v>
      </c>
      <c r="G861" s="2" t="s">
        <v>63</v>
      </c>
      <c r="H861" s="2" t="s">
        <v>64</v>
      </c>
      <c r="I861" s="2" t="s">
        <v>65</v>
      </c>
      <c r="J861" s="2">
        <v>194</v>
      </c>
      <c r="K861" s="2">
        <v>526.24</v>
      </c>
      <c r="M861" s="2">
        <v>2024</v>
      </c>
      <c r="N861" s="2" t="s">
        <v>37</v>
      </c>
      <c r="O861" s="2" t="s">
        <v>17</v>
      </c>
      <c r="P861" s="2" t="s">
        <v>18</v>
      </c>
      <c r="Q861" s="2">
        <v>643</v>
      </c>
      <c r="R861" s="3">
        <v>7000</v>
      </c>
      <c r="S861" s="3">
        <v>7840</v>
      </c>
      <c r="T861" s="3">
        <v>1400</v>
      </c>
      <c r="U861" s="2" t="s">
        <v>42</v>
      </c>
    </row>
    <row r="862" spans="1:21" x14ac:dyDescent="0.3">
      <c r="A862" s="2" t="s">
        <v>66</v>
      </c>
      <c r="B862" s="2">
        <v>2021</v>
      </c>
      <c r="C862" s="2" t="s">
        <v>29</v>
      </c>
      <c r="D862" s="2" t="s">
        <v>60</v>
      </c>
      <c r="E862" s="2" t="s">
        <v>61</v>
      </c>
      <c r="F862" s="2" t="s">
        <v>62</v>
      </c>
      <c r="G862" s="2" t="s">
        <v>63</v>
      </c>
      <c r="H862" s="2" t="s">
        <v>64</v>
      </c>
      <c r="I862" s="2" t="s">
        <v>65</v>
      </c>
      <c r="J862" s="2">
        <v>188</v>
      </c>
      <c r="K862" s="2">
        <v>526.24</v>
      </c>
      <c r="M862" s="2">
        <v>2024</v>
      </c>
      <c r="N862" s="2" t="s">
        <v>37</v>
      </c>
      <c r="O862" s="2" t="s">
        <v>15</v>
      </c>
      <c r="P862" s="2" t="s">
        <v>19</v>
      </c>
      <c r="Q862" s="2">
        <v>455</v>
      </c>
      <c r="R862" s="3">
        <v>4579</v>
      </c>
      <c r="S862" s="3">
        <v>5128</v>
      </c>
      <c r="T862" s="2">
        <v>916</v>
      </c>
      <c r="U862" s="2" t="s">
        <v>42</v>
      </c>
    </row>
    <row r="863" spans="1:21" x14ac:dyDescent="0.3">
      <c r="A863" s="2" t="s">
        <v>59</v>
      </c>
      <c r="B863" s="2">
        <v>2021</v>
      </c>
      <c r="C863" s="2" t="s">
        <v>29</v>
      </c>
      <c r="D863" s="2" t="s">
        <v>60</v>
      </c>
      <c r="E863" s="2" t="s">
        <v>61</v>
      </c>
      <c r="F863" s="2" t="s">
        <v>62</v>
      </c>
      <c r="G863" s="2" t="s">
        <v>63</v>
      </c>
      <c r="H863" s="2" t="s">
        <v>64</v>
      </c>
      <c r="I863" s="2" t="s">
        <v>65</v>
      </c>
      <c r="J863" s="2">
        <v>182</v>
      </c>
      <c r="K863" s="2">
        <v>526.24</v>
      </c>
      <c r="M863" s="2">
        <v>2024</v>
      </c>
      <c r="N863" s="2" t="s">
        <v>37</v>
      </c>
      <c r="O863" s="2" t="s">
        <v>17</v>
      </c>
      <c r="P863" s="2" t="s">
        <v>41</v>
      </c>
      <c r="Q863" s="2">
        <v>345</v>
      </c>
      <c r="R863" s="3">
        <v>7000</v>
      </c>
      <c r="S863" s="3">
        <v>7840</v>
      </c>
      <c r="T863" s="3">
        <v>1400</v>
      </c>
      <c r="U863" s="2" t="s">
        <v>42</v>
      </c>
    </row>
    <row r="864" spans="1:21" x14ac:dyDescent="0.3">
      <c r="A864" s="2" t="s">
        <v>59</v>
      </c>
      <c r="B864" s="2">
        <v>2021</v>
      </c>
      <c r="C864" s="2" t="s">
        <v>29</v>
      </c>
      <c r="D864" s="2" t="s">
        <v>60</v>
      </c>
      <c r="E864" s="2" t="s">
        <v>61</v>
      </c>
      <c r="F864" s="2" t="s">
        <v>62</v>
      </c>
      <c r="G864" s="2" t="s">
        <v>63</v>
      </c>
      <c r="H864" s="2" t="s">
        <v>64</v>
      </c>
      <c r="I864" s="2" t="s">
        <v>67</v>
      </c>
      <c r="J864" s="2">
        <v>182</v>
      </c>
      <c r="K864" s="2">
        <v>260.26</v>
      </c>
      <c r="M864" s="2">
        <v>2024</v>
      </c>
      <c r="N864" s="2" t="s">
        <v>37</v>
      </c>
      <c r="O864" s="2" t="s">
        <v>13</v>
      </c>
      <c r="P864" s="2" t="s">
        <v>20</v>
      </c>
      <c r="Q864" s="2">
        <v>122</v>
      </c>
      <c r="R864" s="2">
        <v>100</v>
      </c>
      <c r="S864" s="2">
        <v>112</v>
      </c>
      <c r="T864" s="2">
        <v>20</v>
      </c>
      <c r="U864" s="2" t="s">
        <v>42</v>
      </c>
    </row>
    <row r="865" spans="1:21" x14ac:dyDescent="0.3">
      <c r="A865" s="2" t="s">
        <v>68</v>
      </c>
      <c r="B865" s="2">
        <v>2021</v>
      </c>
      <c r="C865" s="2" t="s">
        <v>29</v>
      </c>
      <c r="D865" s="2" t="s">
        <v>60</v>
      </c>
      <c r="E865" s="2" t="s">
        <v>61</v>
      </c>
      <c r="F865" s="2" t="s">
        <v>62</v>
      </c>
      <c r="G865" s="2" t="s">
        <v>63</v>
      </c>
      <c r="H865" s="2" t="s">
        <v>64</v>
      </c>
      <c r="I865" s="2" t="s">
        <v>67</v>
      </c>
      <c r="J865" s="2">
        <v>230</v>
      </c>
      <c r="K865" s="2">
        <v>328.9</v>
      </c>
      <c r="M865" s="2">
        <v>2024</v>
      </c>
      <c r="N865" s="2" t="s">
        <v>37</v>
      </c>
      <c r="O865" s="2" t="s">
        <v>21</v>
      </c>
      <c r="P865" s="2" t="s">
        <v>22</v>
      </c>
      <c r="Q865" s="2">
        <v>78</v>
      </c>
      <c r="R865" s="3">
        <v>4577</v>
      </c>
      <c r="S865" s="3">
        <v>5126</v>
      </c>
      <c r="T865" s="2">
        <v>915</v>
      </c>
      <c r="U865" s="2" t="s">
        <v>42</v>
      </c>
    </row>
    <row r="866" spans="1:21" x14ac:dyDescent="0.3">
      <c r="A866" s="2" t="s">
        <v>70</v>
      </c>
      <c r="B866" s="2">
        <v>2021</v>
      </c>
      <c r="C866" s="2" t="s">
        <v>29</v>
      </c>
      <c r="D866" s="2" t="s">
        <v>60</v>
      </c>
      <c r="E866" s="2" t="s">
        <v>61</v>
      </c>
      <c r="F866" s="2" t="s">
        <v>62</v>
      </c>
      <c r="G866" s="2" t="s">
        <v>63</v>
      </c>
      <c r="H866" s="2" t="s">
        <v>64</v>
      </c>
      <c r="I866" s="2" t="s">
        <v>67</v>
      </c>
      <c r="J866" s="2">
        <v>158</v>
      </c>
      <c r="K866" s="2">
        <v>225.94</v>
      </c>
      <c r="M866" s="2">
        <v>2024</v>
      </c>
      <c r="N866" s="2" t="s">
        <v>37</v>
      </c>
      <c r="O866" s="2" t="s">
        <v>21</v>
      </c>
      <c r="P866" s="2" t="s">
        <v>23</v>
      </c>
      <c r="Q866" s="2">
        <v>76</v>
      </c>
      <c r="R866" s="3">
        <v>4577</v>
      </c>
      <c r="S866" s="3">
        <v>5126</v>
      </c>
      <c r="T866" s="2">
        <v>915</v>
      </c>
      <c r="U866" s="2" t="s">
        <v>42</v>
      </c>
    </row>
    <row r="867" spans="1:21" x14ac:dyDescent="0.3">
      <c r="A867" s="2" t="s">
        <v>66</v>
      </c>
      <c r="B867" s="2">
        <v>2021</v>
      </c>
      <c r="C867" s="2" t="s">
        <v>29</v>
      </c>
      <c r="D867" s="2" t="s">
        <v>60</v>
      </c>
      <c r="E867" s="2" t="s">
        <v>61</v>
      </c>
      <c r="F867" s="2" t="s">
        <v>62</v>
      </c>
      <c r="G867" s="2" t="s">
        <v>63</v>
      </c>
      <c r="H867" s="2" t="s">
        <v>64</v>
      </c>
      <c r="I867" s="2" t="s">
        <v>67</v>
      </c>
      <c r="J867" s="2">
        <v>184</v>
      </c>
      <c r="K867" s="2">
        <v>263.12</v>
      </c>
      <c r="M867" s="2">
        <v>2024</v>
      </c>
      <c r="N867" s="2" t="s">
        <v>37</v>
      </c>
      <c r="O867" s="2" t="s">
        <v>21</v>
      </c>
      <c r="P867" s="2" t="s">
        <v>24</v>
      </c>
      <c r="Q867" s="2">
        <v>46</v>
      </c>
      <c r="R867" s="2">
        <v>200</v>
      </c>
      <c r="S867" s="2">
        <v>224</v>
      </c>
      <c r="T867" s="2">
        <v>40</v>
      </c>
      <c r="U867" s="2" t="s">
        <v>42</v>
      </c>
    </row>
    <row r="868" spans="1:21" x14ac:dyDescent="0.3">
      <c r="A868" s="2" t="s">
        <v>59</v>
      </c>
      <c r="B868" s="2">
        <v>2021</v>
      </c>
      <c r="C868" s="2" t="s">
        <v>29</v>
      </c>
      <c r="D868" s="2" t="s">
        <v>60</v>
      </c>
      <c r="E868" s="2" t="s">
        <v>61</v>
      </c>
      <c r="F868" s="2" t="s">
        <v>62</v>
      </c>
      <c r="G868" s="2" t="s">
        <v>63</v>
      </c>
      <c r="H868" s="2" t="s">
        <v>64</v>
      </c>
      <c r="I868" s="2" t="s">
        <v>67</v>
      </c>
      <c r="J868" s="2">
        <v>154</v>
      </c>
      <c r="K868" s="2">
        <v>220.22</v>
      </c>
      <c r="M868" s="2">
        <v>2024</v>
      </c>
      <c r="N868" s="2" t="s">
        <v>37</v>
      </c>
      <c r="O868" s="2" t="s">
        <v>21</v>
      </c>
      <c r="P868" s="2" t="s">
        <v>25</v>
      </c>
      <c r="Q868" s="2">
        <v>34</v>
      </c>
      <c r="R868" s="3">
        <v>4577</v>
      </c>
      <c r="S868" s="3">
        <v>5126</v>
      </c>
      <c r="T868" s="2">
        <v>915</v>
      </c>
      <c r="U868" s="2" t="s">
        <v>42</v>
      </c>
    </row>
    <row r="869" spans="1:21" x14ac:dyDescent="0.3">
      <c r="A869" s="2" t="s">
        <v>66</v>
      </c>
      <c r="B869" s="2">
        <v>2021</v>
      </c>
      <c r="C869" s="2" t="s">
        <v>29</v>
      </c>
      <c r="D869" s="2" t="s">
        <v>60</v>
      </c>
      <c r="E869" s="2" t="s">
        <v>61</v>
      </c>
      <c r="F869" s="2" t="s">
        <v>62</v>
      </c>
      <c r="G869" s="2" t="s">
        <v>63</v>
      </c>
      <c r="H869" s="2" t="s">
        <v>64</v>
      </c>
      <c r="I869" s="2" t="s">
        <v>65</v>
      </c>
      <c r="J869" s="2">
        <v>192</v>
      </c>
      <c r="K869" s="2">
        <v>526.24</v>
      </c>
      <c r="M869" s="2">
        <v>2024</v>
      </c>
      <c r="N869" s="2" t="s">
        <v>37</v>
      </c>
      <c r="O869" s="2" t="s">
        <v>13</v>
      </c>
      <c r="P869" s="2" t="s">
        <v>26</v>
      </c>
      <c r="Q869" s="2">
        <v>7</v>
      </c>
      <c r="R869" s="2">
        <v>200</v>
      </c>
      <c r="S869" s="2">
        <v>224</v>
      </c>
      <c r="T869" s="2">
        <v>40</v>
      </c>
      <c r="U869" s="2" t="s">
        <v>42</v>
      </c>
    </row>
    <row r="870" spans="1:21" x14ac:dyDescent="0.3">
      <c r="A870" s="2" t="s">
        <v>70</v>
      </c>
      <c r="B870" s="2">
        <v>2021</v>
      </c>
      <c r="C870" s="2" t="s">
        <v>29</v>
      </c>
      <c r="D870" s="2" t="s">
        <v>60</v>
      </c>
      <c r="E870" s="2" t="s">
        <v>61</v>
      </c>
      <c r="F870" s="2" t="s">
        <v>62</v>
      </c>
      <c r="G870" s="2" t="s">
        <v>63</v>
      </c>
      <c r="H870" s="2" t="s">
        <v>64</v>
      </c>
      <c r="I870" s="2" t="s">
        <v>65</v>
      </c>
      <c r="J870" s="2">
        <v>186</v>
      </c>
      <c r="K870" s="2">
        <v>526.24</v>
      </c>
      <c r="M870" s="2">
        <v>2024</v>
      </c>
      <c r="N870" s="2" t="s">
        <v>37</v>
      </c>
      <c r="O870" s="2" t="s">
        <v>21</v>
      </c>
      <c r="P870" s="2" t="s">
        <v>28</v>
      </c>
      <c r="Q870" s="2">
        <v>3</v>
      </c>
      <c r="R870" s="3">
        <v>4577</v>
      </c>
      <c r="S870" s="3">
        <v>5127</v>
      </c>
      <c r="T870" s="2">
        <v>915</v>
      </c>
      <c r="U870" s="2" t="s">
        <v>42</v>
      </c>
    </row>
    <row r="871" spans="1:21" x14ac:dyDescent="0.3">
      <c r="A871" s="2" t="s">
        <v>69</v>
      </c>
      <c r="B871" s="2">
        <v>2021</v>
      </c>
      <c r="C871" s="2" t="s">
        <v>29</v>
      </c>
      <c r="D871" s="2" t="s">
        <v>60</v>
      </c>
      <c r="E871" s="2" t="s">
        <v>61</v>
      </c>
      <c r="F871" s="2" t="s">
        <v>62</v>
      </c>
      <c r="G871" s="2" t="s">
        <v>63</v>
      </c>
      <c r="H871" s="2" t="s">
        <v>64</v>
      </c>
      <c r="I871" s="2" t="s">
        <v>65</v>
      </c>
      <c r="J871" s="2">
        <v>180</v>
      </c>
      <c r="K871" s="2">
        <v>526.24</v>
      </c>
      <c r="M871" s="2">
        <v>2024</v>
      </c>
      <c r="N871" s="2" t="s">
        <v>37</v>
      </c>
      <c r="O871" s="2" t="s">
        <v>27</v>
      </c>
      <c r="P871" s="2" t="s">
        <v>27</v>
      </c>
      <c r="Q871" s="2">
        <v>2</v>
      </c>
      <c r="R871" s="3">
        <v>6600</v>
      </c>
      <c r="S871" s="3">
        <v>7392</v>
      </c>
      <c r="T871" s="3">
        <v>1320</v>
      </c>
      <c r="U871" s="2" t="s">
        <v>42</v>
      </c>
    </row>
    <row r="872" spans="1:21" x14ac:dyDescent="0.3">
      <c r="A872" s="2" t="s">
        <v>59</v>
      </c>
      <c r="B872" s="2">
        <v>2021</v>
      </c>
      <c r="C872" s="2" t="s">
        <v>29</v>
      </c>
      <c r="D872" s="2" t="s">
        <v>60</v>
      </c>
      <c r="E872" s="2" t="s">
        <v>61</v>
      </c>
      <c r="F872" s="2" t="s">
        <v>62</v>
      </c>
      <c r="G872" s="2" t="s">
        <v>63</v>
      </c>
      <c r="H872" s="2" t="s">
        <v>64</v>
      </c>
      <c r="I872" s="2" t="s">
        <v>67</v>
      </c>
      <c r="J872" s="2">
        <v>686</v>
      </c>
      <c r="K872" s="2">
        <v>980.98</v>
      </c>
      <c r="M872" s="2">
        <v>2024</v>
      </c>
      <c r="N872" s="2" t="s">
        <v>38</v>
      </c>
      <c r="O872" s="2" t="s">
        <v>10</v>
      </c>
      <c r="P872" s="2" t="s">
        <v>11</v>
      </c>
      <c r="Q872" s="3">
        <v>3566</v>
      </c>
      <c r="R872" s="3">
        <v>4577</v>
      </c>
      <c r="S872" s="3">
        <v>5127</v>
      </c>
      <c r="T872" s="2">
        <v>915</v>
      </c>
      <c r="U872" s="2" t="s">
        <v>42</v>
      </c>
    </row>
    <row r="873" spans="1:21" x14ac:dyDescent="0.3">
      <c r="A873" s="2" t="s">
        <v>69</v>
      </c>
      <c r="B873" s="2">
        <v>2021</v>
      </c>
      <c r="C873" s="2" t="s">
        <v>29</v>
      </c>
      <c r="D873" s="2" t="s">
        <v>60</v>
      </c>
      <c r="E873" s="2" t="s">
        <v>61</v>
      </c>
      <c r="F873" s="2" t="s">
        <v>62</v>
      </c>
      <c r="G873" s="2" t="s">
        <v>63</v>
      </c>
      <c r="H873" s="2" t="s">
        <v>64</v>
      </c>
      <c r="I873" s="2" t="s">
        <v>67</v>
      </c>
      <c r="J873" s="2">
        <v>719</v>
      </c>
      <c r="K873" s="2">
        <v>1028.17</v>
      </c>
      <c r="M873" s="2">
        <v>2024</v>
      </c>
      <c r="N873" s="2" t="s">
        <v>38</v>
      </c>
      <c r="O873" s="2" t="s">
        <v>10</v>
      </c>
      <c r="P873" s="2" t="s">
        <v>12</v>
      </c>
      <c r="Q873" s="3">
        <v>2498</v>
      </c>
      <c r="R873" s="3">
        <v>8000</v>
      </c>
      <c r="S873" s="3">
        <v>8960</v>
      </c>
      <c r="T873" s="3">
        <v>1600</v>
      </c>
      <c r="U873" s="2" t="s">
        <v>42</v>
      </c>
    </row>
    <row r="874" spans="1:21" x14ac:dyDescent="0.3">
      <c r="A874" s="2" t="s">
        <v>66</v>
      </c>
      <c r="B874" s="2">
        <v>2021</v>
      </c>
      <c r="C874" s="2" t="s">
        <v>29</v>
      </c>
      <c r="D874" s="2" t="s">
        <v>60</v>
      </c>
      <c r="E874" s="2" t="s">
        <v>61</v>
      </c>
      <c r="F874" s="2" t="s">
        <v>62</v>
      </c>
      <c r="G874" s="2" t="s">
        <v>63</v>
      </c>
      <c r="H874" s="2" t="s">
        <v>64</v>
      </c>
      <c r="I874" s="2" t="s">
        <v>67</v>
      </c>
      <c r="J874" s="2">
        <v>772</v>
      </c>
      <c r="K874" s="2">
        <v>1103.96</v>
      </c>
      <c r="M874" s="2">
        <v>2024</v>
      </c>
      <c r="N874" s="2" t="s">
        <v>38</v>
      </c>
      <c r="O874" s="2" t="s">
        <v>13</v>
      </c>
      <c r="P874" s="2" t="s">
        <v>14</v>
      </c>
      <c r="Q874" s="3">
        <v>1245</v>
      </c>
      <c r="R874" s="3">
        <v>4577</v>
      </c>
      <c r="S874" s="3">
        <v>5126</v>
      </c>
      <c r="T874" s="2">
        <v>915</v>
      </c>
      <c r="U874" s="2" t="s">
        <v>42</v>
      </c>
    </row>
    <row r="875" spans="1:21" x14ac:dyDescent="0.3">
      <c r="A875" s="2" t="s">
        <v>68</v>
      </c>
      <c r="B875" s="2">
        <v>2021</v>
      </c>
      <c r="C875" s="2" t="s">
        <v>29</v>
      </c>
      <c r="D875" s="2" t="s">
        <v>60</v>
      </c>
      <c r="E875" s="2" t="s">
        <v>61</v>
      </c>
      <c r="F875" s="2" t="s">
        <v>62</v>
      </c>
      <c r="G875" s="2" t="s">
        <v>63</v>
      </c>
      <c r="H875" s="2" t="s">
        <v>64</v>
      </c>
      <c r="I875" s="2" t="s">
        <v>65</v>
      </c>
      <c r="J875" s="2">
        <v>189</v>
      </c>
      <c r="K875" s="2">
        <v>270.27</v>
      </c>
      <c r="M875" s="2">
        <v>2024</v>
      </c>
      <c r="N875" s="2" t="s">
        <v>38</v>
      </c>
      <c r="O875" s="2" t="s">
        <v>15</v>
      </c>
      <c r="P875" s="2" t="s">
        <v>16</v>
      </c>
      <c r="Q875" s="2">
        <v>644</v>
      </c>
      <c r="R875" s="3">
        <v>5744</v>
      </c>
      <c r="S875" s="3">
        <v>6433</v>
      </c>
      <c r="T875" s="3">
        <v>1149</v>
      </c>
      <c r="U875" s="2" t="s">
        <v>42</v>
      </c>
    </row>
    <row r="876" spans="1:21" x14ac:dyDescent="0.3">
      <c r="A876" s="2" t="s">
        <v>69</v>
      </c>
      <c r="B876" s="2">
        <v>2021</v>
      </c>
      <c r="C876" s="2" t="s">
        <v>29</v>
      </c>
      <c r="D876" s="2" t="s">
        <v>60</v>
      </c>
      <c r="E876" s="2" t="s">
        <v>61</v>
      </c>
      <c r="F876" s="2" t="s">
        <v>62</v>
      </c>
      <c r="G876" s="2" t="s">
        <v>63</v>
      </c>
      <c r="H876" s="2" t="s">
        <v>64</v>
      </c>
      <c r="I876" s="2" t="s">
        <v>65</v>
      </c>
      <c r="J876" s="2">
        <v>183</v>
      </c>
      <c r="K876" s="2">
        <v>261.69</v>
      </c>
      <c r="M876" s="2">
        <v>2024</v>
      </c>
      <c r="N876" s="2" t="s">
        <v>38</v>
      </c>
      <c r="O876" s="2" t="s">
        <v>17</v>
      </c>
      <c r="P876" s="2" t="s">
        <v>18</v>
      </c>
      <c r="Q876" s="2">
        <v>643</v>
      </c>
      <c r="R876" s="3">
        <v>7000</v>
      </c>
      <c r="S876" s="3">
        <v>7840</v>
      </c>
      <c r="T876" s="3">
        <v>1400</v>
      </c>
      <c r="U876" s="2" t="s">
        <v>42</v>
      </c>
    </row>
    <row r="877" spans="1:21" x14ac:dyDescent="0.3">
      <c r="A877" s="2" t="s">
        <v>66</v>
      </c>
      <c r="B877" s="2">
        <v>2021</v>
      </c>
      <c r="C877" s="2" t="s">
        <v>29</v>
      </c>
      <c r="D877" s="2" t="s">
        <v>60</v>
      </c>
      <c r="E877" s="2" t="s">
        <v>61</v>
      </c>
      <c r="F877" s="2" t="s">
        <v>62</v>
      </c>
      <c r="G877" s="2" t="s">
        <v>63</v>
      </c>
      <c r="H877" s="2" t="s">
        <v>64</v>
      </c>
      <c r="I877" s="2" t="s">
        <v>67</v>
      </c>
      <c r="J877" s="2">
        <v>183</v>
      </c>
      <c r="K877" s="2">
        <v>261.69</v>
      </c>
      <c r="M877" s="2">
        <v>2024</v>
      </c>
      <c r="N877" s="2" t="s">
        <v>38</v>
      </c>
      <c r="O877" s="2" t="s">
        <v>15</v>
      </c>
      <c r="P877" s="2" t="s">
        <v>19</v>
      </c>
      <c r="Q877" s="2">
        <v>455</v>
      </c>
      <c r="R877" s="3">
        <v>4579</v>
      </c>
      <c r="S877" s="3">
        <v>5128</v>
      </c>
      <c r="T877" s="2">
        <v>916</v>
      </c>
      <c r="U877" s="2" t="s">
        <v>42</v>
      </c>
    </row>
    <row r="878" spans="1:21" x14ac:dyDescent="0.3">
      <c r="A878" s="2" t="s">
        <v>66</v>
      </c>
      <c r="B878" s="2">
        <v>2021</v>
      </c>
      <c r="C878" s="2" t="s">
        <v>29</v>
      </c>
      <c r="D878" s="2" t="s">
        <v>60</v>
      </c>
      <c r="E878" s="2" t="s">
        <v>61</v>
      </c>
      <c r="F878" s="2" t="s">
        <v>62</v>
      </c>
      <c r="G878" s="2" t="s">
        <v>63</v>
      </c>
      <c r="H878" s="2" t="s">
        <v>64</v>
      </c>
      <c r="I878" s="2" t="s">
        <v>67</v>
      </c>
      <c r="J878" s="2">
        <v>758</v>
      </c>
      <c r="K878" s="2">
        <v>526.24</v>
      </c>
      <c r="M878" s="2">
        <v>2024</v>
      </c>
      <c r="N878" s="2" t="s">
        <v>38</v>
      </c>
      <c r="O878" s="2" t="s">
        <v>17</v>
      </c>
      <c r="P878" s="2" t="s">
        <v>41</v>
      </c>
      <c r="Q878" s="2">
        <v>345</v>
      </c>
      <c r="R878" s="3">
        <v>7000</v>
      </c>
      <c r="S878" s="3">
        <v>7840</v>
      </c>
      <c r="T878" s="3">
        <v>1400</v>
      </c>
      <c r="U878" s="2" t="s">
        <v>42</v>
      </c>
    </row>
    <row r="879" spans="1:21" x14ac:dyDescent="0.3">
      <c r="A879" s="2" t="s">
        <v>59</v>
      </c>
      <c r="B879" s="2">
        <v>2021</v>
      </c>
      <c r="C879" s="2" t="s">
        <v>29</v>
      </c>
      <c r="D879" s="2" t="s">
        <v>60</v>
      </c>
      <c r="E879" s="2" t="s">
        <v>61</v>
      </c>
      <c r="F879" s="2" t="s">
        <v>62</v>
      </c>
      <c r="G879" s="2" t="s">
        <v>63</v>
      </c>
      <c r="H879" s="2" t="s">
        <v>64</v>
      </c>
      <c r="I879" s="2" t="s">
        <v>67</v>
      </c>
      <c r="J879" s="2">
        <v>812</v>
      </c>
      <c r="K879" s="2">
        <v>526.24</v>
      </c>
      <c r="M879" s="2">
        <v>2024</v>
      </c>
      <c r="N879" s="2" t="s">
        <v>38</v>
      </c>
      <c r="O879" s="2" t="s">
        <v>13</v>
      </c>
      <c r="P879" s="2" t="s">
        <v>20</v>
      </c>
      <c r="Q879" s="2">
        <v>122</v>
      </c>
      <c r="R879" s="2">
        <v>100</v>
      </c>
      <c r="S879" s="2">
        <v>112</v>
      </c>
      <c r="T879" s="2">
        <v>20</v>
      </c>
      <c r="U879" s="2" t="s">
        <v>42</v>
      </c>
    </row>
    <row r="880" spans="1:21" x14ac:dyDescent="0.3">
      <c r="A880" s="2" t="s">
        <v>59</v>
      </c>
      <c r="B880" s="2">
        <v>2021</v>
      </c>
      <c r="C880" s="2" t="s">
        <v>29</v>
      </c>
      <c r="D880" s="2" t="s">
        <v>60</v>
      </c>
      <c r="E880" s="2" t="s">
        <v>61</v>
      </c>
      <c r="F880" s="2" t="s">
        <v>62</v>
      </c>
      <c r="G880" s="2" t="s">
        <v>63</v>
      </c>
      <c r="H880" s="2" t="s">
        <v>64</v>
      </c>
      <c r="I880" s="2" t="s">
        <v>67</v>
      </c>
      <c r="J880" s="2">
        <v>181</v>
      </c>
      <c r="K880" s="2">
        <v>258.83</v>
      </c>
      <c r="M880" s="2">
        <v>2024</v>
      </c>
      <c r="N880" s="2" t="s">
        <v>38</v>
      </c>
      <c r="O880" s="2" t="s">
        <v>21</v>
      </c>
      <c r="P880" s="2" t="s">
        <v>22</v>
      </c>
      <c r="Q880" s="2">
        <v>78</v>
      </c>
      <c r="R880" s="3">
        <v>4577</v>
      </c>
      <c r="S880" s="3">
        <v>5126</v>
      </c>
      <c r="T880" s="2">
        <v>915</v>
      </c>
      <c r="U880" s="2" t="s">
        <v>42</v>
      </c>
    </row>
    <row r="881" spans="1:21" x14ac:dyDescent="0.3">
      <c r="A881" s="2" t="s">
        <v>70</v>
      </c>
      <c r="B881" s="2">
        <v>2021</v>
      </c>
      <c r="C881" s="2" t="s">
        <v>29</v>
      </c>
      <c r="D881" s="2" t="s">
        <v>60</v>
      </c>
      <c r="E881" s="2" t="s">
        <v>61</v>
      </c>
      <c r="F881" s="2" t="s">
        <v>62</v>
      </c>
      <c r="G881" s="2" t="s">
        <v>63</v>
      </c>
      <c r="H881" s="2" t="s">
        <v>64</v>
      </c>
      <c r="I881" s="2" t="s">
        <v>67</v>
      </c>
      <c r="J881" s="2">
        <v>229</v>
      </c>
      <c r="K881" s="2">
        <v>327.47000000000003</v>
      </c>
      <c r="M881" s="2">
        <v>2024</v>
      </c>
      <c r="N881" s="2" t="s">
        <v>38</v>
      </c>
      <c r="O881" s="2" t="s">
        <v>21</v>
      </c>
      <c r="P881" s="2" t="s">
        <v>23</v>
      </c>
      <c r="Q881" s="2">
        <v>76</v>
      </c>
      <c r="R881" s="3">
        <v>4577</v>
      </c>
      <c r="S881" s="3">
        <v>5126</v>
      </c>
      <c r="T881" s="2">
        <v>915</v>
      </c>
      <c r="U881" s="2" t="s">
        <v>42</v>
      </c>
    </row>
    <row r="882" spans="1:21" x14ac:dyDescent="0.3">
      <c r="A882" s="2" t="s">
        <v>66</v>
      </c>
      <c r="B882" s="2">
        <v>2021</v>
      </c>
      <c r="C882" s="2" t="s">
        <v>29</v>
      </c>
      <c r="D882" s="2" t="s">
        <v>60</v>
      </c>
      <c r="E882" s="2" t="s">
        <v>61</v>
      </c>
      <c r="F882" s="2" t="s">
        <v>62</v>
      </c>
      <c r="G882" s="2" t="s">
        <v>63</v>
      </c>
      <c r="H882" s="2" t="s">
        <v>64</v>
      </c>
      <c r="I882" s="2" t="s">
        <v>67</v>
      </c>
      <c r="J882" s="2">
        <v>157</v>
      </c>
      <c r="K882" s="2">
        <v>224.51</v>
      </c>
      <c r="M882" s="2">
        <v>2024</v>
      </c>
      <c r="N882" s="2" t="s">
        <v>38</v>
      </c>
      <c r="O882" s="2" t="s">
        <v>21</v>
      </c>
      <c r="P882" s="2" t="s">
        <v>24</v>
      </c>
      <c r="Q882" s="2">
        <v>46</v>
      </c>
      <c r="R882" s="2">
        <v>200</v>
      </c>
      <c r="S882" s="2">
        <v>224</v>
      </c>
      <c r="T882" s="2">
        <v>40</v>
      </c>
      <c r="U882" s="2" t="s">
        <v>42</v>
      </c>
    </row>
    <row r="883" spans="1:21" x14ac:dyDescent="0.3">
      <c r="A883" s="2" t="s">
        <v>66</v>
      </c>
      <c r="B883" s="2">
        <v>2021</v>
      </c>
      <c r="C883" s="2" t="s">
        <v>29</v>
      </c>
      <c r="D883" s="2" t="s">
        <v>60</v>
      </c>
      <c r="E883" s="2" t="s">
        <v>61</v>
      </c>
      <c r="F883" s="2" t="s">
        <v>62</v>
      </c>
      <c r="G883" s="2" t="s">
        <v>63</v>
      </c>
      <c r="H883" s="2" t="s">
        <v>64</v>
      </c>
      <c r="I883" s="2" t="s">
        <v>65</v>
      </c>
      <c r="J883" s="2">
        <v>191</v>
      </c>
      <c r="K883" s="2">
        <v>273.13</v>
      </c>
      <c r="M883" s="2">
        <v>2024</v>
      </c>
      <c r="N883" s="2" t="s">
        <v>38</v>
      </c>
      <c r="O883" s="2" t="s">
        <v>21</v>
      </c>
      <c r="P883" s="2" t="s">
        <v>25</v>
      </c>
      <c r="Q883" s="2">
        <v>34</v>
      </c>
      <c r="R883" s="3">
        <v>4577</v>
      </c>
      <c r="S883" s="3">
        <v>5126</v>
      </c>
      <c r="T883" s="2">
        <v>915</v>
      </c>
      <c r="U883" s="2" t="s">
        <v>42</v>
      </c>
    </row>
    <row r="884" spans="1:21" x14ac:dyDescent="0.3">
      <c r="A884" s="2" t="s">
        <v>66</v>
      </c>
      <c r="B884" s="2">
        <v>2021</v>
      </c>
      <c r="C884" s="2" t="s">
        <v>29</v>
      </c>
      <c r="D884" s="2" t="s">
        <v>60</v>
      </c>
      <c r="E884" s="2" t="s">
        <v>61</v>
      </c>
      <c r="F884" s="2" t="s">
        <v>62</v>
      </c>
      <c r="G884" s="2" t="s">
        <v>63</v>
      </c>
      <c r="H884" s="2" t="s">
        <v>64</v>
      </c>
      <c r="I884" s="2" t="s">
        <v>65</v>
      </c>
      <c r="J884" s="2">
        <v>185</v>
      </c>
      <c r="K884" s="2">
        <v>264.55</v>
      </c>
      <c r="M884" s="2">
        <v>2024</v>
      </c>
      <c r="N884" s="2" t="s">
        <v>38</v>
      </c>
      <c r="O884" s="2" t="s">
        <v>13</v>
      </c>
      <c r="P884" s="2" t="s">
        <v>26</v>
      </c>
      <c r="Q884" s="2">
        <v>7</v>
      </c>
      <c r="R884" s="2">
        <v>200</v>
      </c>
      <c r="S884" s="2">
        <v>224</v>
      </c>
      <c r="T884" s="2">
        <v>40</v>
      </c>
      <c r="U884" s="2" t="s">
        <v>42</v>
      </c>
    </row>
    <row r="885" spans="1:21" x14ac:dyDescent="0.3">
      <c r="A885" s="2" t="s">
        <v>66</v>
      </c>
      <c r="B885" s="2">
        <v>2021</v>
      </c>
      <c r="C885" s="2" t="s">
        <v>29</v>
      </c>
      <c r="D885" s="2" t="s">
        <v>60</v>
      </c>
      <c r="E885" s="2" t="s">
        <v>61</v>
      </c>
      <c r="F885" s="2" t="s">
        <v>62</v>
      </c>
      <c r="G885" s="2" t="s">
        <v>63</v>
      </c>
      <c r="H885" s="2" t="s">
        <v>64</v>
      </c>
      <c r="I885" s="2" t="s">
        <v>65</v>
      </c>
      <c r="J885" s="2">
        <v>179</v>
      </c>
      <c r="K885" s="2">
        <v>255.97</v>
      </c>
      <c r="M885" s="2">
        <v>2024</v>
      </c>
      <c r="N885" s="2" t="s">
        <v>38</v>
      </c>
      <c r="O885" s="2" t="s">
        <v>21</v>
      </c>
      <c r="P885" s="2" t="s">
        <v>28</v>
      </c>
      <c r="Q885" s="2">
        <v>3</v>
      </c>
      <c r="R885" s="3">
        <v>4577</v>
      </c>
      <c r="S885" s="3">
        <v>5127</v>
      </c>
      <c r="T885" s="2">
        <v>915</v>
      </c>
      <c r="U885" s="2" t="s">
        <v>42</v>
      </c>
    </row>
    <row r="886" spans="1:21" x14ac:dyDescent="0.3">
      <c r="A886" s="2" t="s">
        <v>70</v>
      </c>
      <c r="B886" s="2">
        <v>2021</v>
      </c>
      <c r="C886" s="2" t="s">
        <v>29</v>
      </c>
      <c r="D886" s="2" t="s">
        <v>60</v>
      </c>
      <c r="E886" s="2" t="s">
        <v>61</v>
      </c>
      <c r="F886" s="2" t="s">
        <v>62</v>
      </c>
      <c r="G886" s="2" t="s">
        <v>63</v>
      </c>
      <c r="H886" s="2" t="s">
        <v>64</v>
      </c>
      <c r="I886" s="2" t="s">
        <v>67</v>
      </c>
      <c r="J886" s="2">
        <v>185</v>
      </c>
      <c r="K886" s="2">
        <v>264.55</v>
      </c>
      <c r="M886" s="2">
        <v>2024</v>
      </c>
      <c r="N886" s="2" t="s">
        <v>38</v>
      </c>
      <c r="O886" s="2" t="s">
        <v>27</v>
      </c>
      <c r="P886" s="2" t="s">
        <v>27</v>
      </c>
      <c r="Q886" s="2">
        <v>2</v>
      </c>
      <c r="R886" s="3">
        <v>6600</v>
      </c>
      <c r="S886" s="3">
        <v>7392</v>
      </c>
      <c r="T886" s="3">
        <v>1320</v>
      </c>
      <c r="U886" s="2" t="s">
        <v>40</v>
      </c>
    </row>
    <row r="887" spans="1:21" x14ac:dyDescent="0.3">
      <c r="A887" s="2" t="s">
        <v>69</v>
      </c>
      <c r="B887" s="2">
        <v>2021</v>
      </c>
      <c r="C887" s="2" t="s">
        <v>29</v>
      </c>
      <c r="D887" s="2" t="s">
        <v>60</v>
      </c>
      <c r="E887" s="2" t="s">
        <v>61</v>
      </c>
      <c r="F887" s="2" t="s">
        <v>62</v>
      </c>
      <c r="G887" s="2" t="s">
        <v>63</v>
      </c>
      <c r="H887" s="2" t="s">
        <v>64</v>
      </c>
      <c r="I887" s="2" t="s">
        <v>67</v>
      </c>
      <c r="J887" s="2">
        <v>227</v>
      </c>
      <c r="K887" s="2">
        <v>324.61</v>
      </c>
      <c r="M887" s="2">
        <v>2024</v>
      </c>
      <c r="N887" s="2" t="s">
        <v>39</v>
      </c>
      <c r="O887" s="2" t="s">
        <v>10</v>
      </c>
      <c r="P887" s="2" t="s">
        <v>11</v>
      </c>
      <c r="Q887" s="3">
        <v>3566</v>
      </c>
      <c r="R887" s="3">
        <v>4577</v>
      </c>
      <c r="S887" s="3">
        <v>5127</v>
      </c>
      <c r="T887" s="2">
        <v>915</v>
      </c>
      <c r="U887" s="2" t="s">
        <v>40</v>
      </c>
    </row>
    <row r="888" spans="1:21" x14ac:dyDescent="0.3">
      <c r="A888" s="2" t="s">
        <v>59</v>
      </c>
      <c r="B888" s="2">
        <v>2021</v>
      </c>
      <c r="C888" s="2" t="s">
        <v>29</v>
      </c>
      <c r="D888" s="2" t="s">
        <v>60</v>
      </c>
      <c r="E888" s="2" t="s">
        <v>61</v>
      </c>
      <c r="F888" s="2" t="s">
        <v>62</v>
      </c>
      <c r="G888" s="2" t="s">
        <v>63</v>
      </c>
      <c r="H888" s="2" t="s">
        <v>64</v>
      </c>
      <c r="I888" s="2" t="s">
        <v>67</v>
      </c>
      <c r="J888" s="2">
        <v>781</v>
      </c>
      <c r="K888" s="2">
        <v>1116.83</v>
      </c>
      <c r="M888" s="2">
        <v>2024</v>
      </c>
      <c r="N888" s="2" t="s">
        <v>39</v>
      </c>
      <c r="O888" s="2" t="s">
        <v>10</v>
      </c>
      <c r="P888" s="2" t="s">
        <v>12</v>
      </c>
      <c r="Q888" s="3">
        <v>2498</v>
      </c>
      <c r="R888" s="3">
        <v>8000</v>
      </c>
      <c r="S888" s="3">
        <v>8960</v>
      </c>
      <c r="T888" s="3">
        <v>1600</v>
      </c>
      <c r="U888" s="2" t="s">
        <v>40</v>
      </c>
    </row>
    <row r="889" spans="1:21" x14ac:dyDescent="0.3">
      <c r="A889" s="2" t="s">
        <v>68</v>
      </c>
      <c r="B889" s="2">
        <v>2021</v>
      </c>
      <c r="C889" s="2" t="s">
        <v>9</v>
      </c>
      <c r="D889" s="2" t="s">
        <v>60</v>
      </c>
      <c r="E889" s="2" t="s">
        <v>61</v>
      </c>
      <c r="F889" s="2" t="s">
        <v>62</v>
      </c>
      <c r="G889" s="2" t="s">
        <v>63</v>
      </c>
      <c r="H889" s="2" t="s">
        <v>64</v>
      </c>
      <c r="I889" s="2" t="s">
        <v>65</v>
      </c>
      <c r="J889" s="2">
        <v>206</v>
      </c>
      <c r="K889" s="2">
        <v>526.24</v>
      </c>
      <c r="M889" s="2">
        <v>2024</v>
      </c>
      <c r="N889" s="2" t="s">
        <v>39</v>
      </c>
      <c r="O889" s="2" t="s">
        <v>13</v>
      </c>
      <c r="P889" s="2" t="s">
        <v>14</v>
      </c>
      <c r="Q889" s="3">
        <v>1245</v>
      </c>
      <c r="R889" s="3">
        <v>4577</v>
      </c>
      <c r="S889" s="3">
        <v>5126</v>
      </c>
      <c r="T889" s="2">
        <v>915</v>
      </c>
      <c r="U889" s="2" t="s">
        <v>40</v>
      </c>
    </row>
    <row r="890" spans="1:21" x14ac:dyDescent="0.3">
      <c r="A890" s="2" t="s">
        <v>66</v>
      </c>
      <c r="B890" s="2">
        <v>2021</v>
      </c>
      <c r="C890" s="2" t="s">
        <v>9</v>
      </c>
      <c r="D890" s="2" t="s">
        <v>60</v>
      </c>
      <c r="E890" s="2" t="s">
        <v>61</v>
      </c>
      <c r="F890" s="2" t="s">
        <v>62</v>
      </c>
      <c r="G890" s="2" t="s">
        <v>63</v>
      </c>
      <c r="H890" s="2" t="s">
        <v>64</v>
      </c>
      <c r="I890" s="2" t="s">
        <v>65</v>
      </c>
      <c r="J890" s="2">
        <v>200</v>
      </c>
      <c r="K890" s="2">
        <v>526.24</v>
      </c>
      <c r="M890" s="2">
        <v>2024</v>
      </c>
      <c r="N890" s="2" t="s">
        <v>39</v>
      </c>
      <c r="O890" s="2" t="s">
        <v>15</v>
      </c>
      <c r="P890" s="2" t="s">
        <v>16</v>
      </c>
      <c r="Q890" s="2">
        <v>644</v>
      </c>
      <c r="R890" s="3">
        <v>5744</v>
      </c>
      <c r="S890" s="3">
        <v>6433</v>
      </c>
      <c r="T890" s="3">
        <v>1149</v>
      </c>
      <c r="U890" s="2" t="s">
        <v>40</v>
      </c>
    </row>
    <row r="891" spans="1:21" x14ac:dyDescent="0.3">
      <c r="A891" s="2" t="s">
        <v>68</v>
      </c>
      <c r="B891" s="2">
        <v>2021</v>
      </c>
      <c r="C891" s="2" t="s">
        <v>9</v>
      </c>
      <c r="D891" s="2" t="s">
        <v>60</v>
      </c>
      <c r="E891" s="2" t="s">
        <v>61</v>
      </c>
      <c r="F891" s="2" t="s">
        <v>62</v>
      </c>
      <c r="G891" s="2" t="s">
        <v>63</v>
      </c>
      <c r="H891" s="2" t="s">
        <v>64</v>
      </c>
      <c r="I891" s="2" t="s">
        <v>67</v>
      </c>
      <c r="J891" s="2">
        <v>188</v>
      </c>
      <c r="K891" s="2">
        <v>268.83999999999997</v>
      </c>
      <c r="M891" s="2">
        <v>2024</v>
      </c>
      <c r="N891" s="2" t="s">
        <v>39</v>
      </c>
      <c r="O891" s="2" t="s">
        <v>17</v>
      </c>
      <c r="P891" s="2" t="s">
        <v>18</v>
      </c>
      <c r="Q891" s="2">
        <v>643</v>
      </c>
      <c r="R891" s="3">
        <v>7000</v>
      </c>
      <c r="S891" s="3">
        <v>7840</v>
      </c>
      <c r="T891" s="3">
        <v>1400</v>
      </c>
      <c r="U891" s="2" t="s">
        <v>40</v>
      </c>
    </row>
    <row r="892" spans="1:21" x14ac:dyDescent="0.3">
      <c r="A892" s="2" t="s">
        <v>66</v>
      </c>
      <c r="B892" s="2">
        <v>2021</v>
      </c>
      <c r="C892" s="2" t="s">
        <v>9</v>
      </c>
      <c r="D892" s="2" t="s">
        <v>60</v>
      </c>
      <c r="E892" s="2" t="s">
        <v>61</v>
      </c>
      <c r="F892" s="2" t="s">
        <v>62</v>
      </c>
      <c r="G892" s="2" t="s">
        <v>63</v>
      </c>
      <c r="H892" s="2" t="s">
        <v>64</v>
      </c>
      <c r="I892" s="2" t="s">
        <v>67</v>
      </c>
      <c r="J892" s="2">
        <v>236</v>
      </c>
      <c r="K892" s="2">
        <v>337.48</v>
      </c>
      <c r="M892" s="2">
        <v>2024</v>
      </c>
      <c r="N892" s="2" t="s">
        <v>39</v>
      </c>
      <c r="O892" s="2" t="s">
        <v>15</v>
      </c>
      <c r="P892" s="2" t="s">
        <v>19</v>
      </c>
      <c r="Q892" s="2">
        <v>455</v>
      </c>
      <c r="R892" s="3">
        <v>4579</v>
      </c>
      <c r="S892" s="3">
        <v>5128</v>
      </c>
      <c r="T892" s="2">
        <v>916</v>
      </c>
      <c r="U892" s="2" t="s">
        <v>40</v>
      </c>
    </row>
    <row r="893" spans="1:21" x14ac:dyDescent="0.3">
      <c r="A893" s="2" t="s">
        <v>68</v>
      </c>
      <c r="B893" s="2">
        <v>2021</v>
      </c>
      <c r="C893" s="2" t="s">
        <v>9</v>
      </c>
      <c r="D893" s="2" t="s">
        <v>60</v>
      </c>
      <c r="E893" s="2" t="s">
        <v>61</v>
      </c>
      <c r="F893" s="2" t="s">
        <v>62</v>
      </c>
      <c r="G893" s="2" t="s">
        <v>63</v>
      </c>
      <c r="H893" s="2" t="s">
        <v>64</v>
      </c>
      <c r="I893" s="2" t="s">
        <v>67</v>
      </c>
      <c r="J893" s="2">
        <v>190</v>
      </c>
      <c r="K893" s="2">
        <v>271.7</v>
      </c>
      <c r="M893" s="2">
        <v>2024</v>
      </c>
      <c r="N893" s="2" t="s">
        <v>39</v>
      </c>
      <c r="O893" s="2" t="s">
        <v>17</v>
      </c>
      <c r="P893" s="2" t="s">
        <v>41</v>
      </c>
      <c r="Q893" s="2">
        <v>345</v>
      </c>
      <c r="R893" s="3">
        <v>7000</v>
      </c>
      <c r="S893" s="3">
        <v>7840</v>
      </c>
      <c r="T893" s="3">
        <v>1400</v>
      </c>
      <c r="U893" s="2" t="s">
        <v>40</v>
      </c>
    </row>
    <row r="894" spans="1:21" x14ac:dyDescent="0.3">
      <c r="A894" s="2" t="s">
        <v>59</v>
      </c>
      <c r="B894" s="2">
        <v>2021</v>
      </c>
      <c r="C894" s="2" t="s">
        <v>9</v>
      </c>
      <c r="D894" s="2" t="s">
        <v>60</v>
      </c>
      <c r="E894" s="2" t="s">
        <v>61</v>
      </c>
      <c r="F894" s="2" t="s">
        <v>62</v>
      </c>
      <c r="G894" s="2" t="s">
        <v>63</v>
      </c>
      <c r="H894" s="2" t="s">
        <v>64</v>
      </c>
      <c r="I894" s="2" t="s">
        <v>67</v>
      </c>
      <c r="J894" s="2">
        <v>232</v>
      </c>
      <c r="K894" s="2">
        <v>331.76</v>
      </c>
      <c r="M894" s="2">
        <v>2024</v>
      </c>
      <c r="N894" s="2" t="s">
        <v>39</v>
      </c>
      <c r="O894" s="2" t="s">
        <v>13</v>
      </c>
      <c r="P894" s="2" t="s">
        <v>20</v>
      </c>
      <c r="Q894" s="2">
        <v>122</v>
      </c>
      <c r="R894" s="2">
        <v>100</v>
      </c>
      <c r="S894" s="2">
        <v>112</v>
      </c>
      <c r="T894" s="2">
        <v>20</v>
      </c>
      <c r="U894" s="2" t="s">
        <v>40</v>
      </c>
    </row>
    <row r="895" spans="1:21" x14ac:dyDescent="0.3">
      <c r="A895" s="2" t="s">
        <v>66</v>
      </c>
      <c r="B895" s="2">
        <v>2021</v>
      </c>
      <c r="C895" s="2" t="s">
        <v>9</v>
      </c>
      <c r="D895" s="2" t="s">
        <v>60</v>
      </c>
      <c r="E895" s="2" t="s">
        <v>61</v>
      </c>
      <c r="F895" s="2" t="s">
        <v>62</v>
      </c>
      <c r="G895" s="2" t="s">
        <v>63</v>
      </c>
      <c r="H895" s="2" t="s">
        <v>64</v>
      </c>
      <c r="I895" s="2" t="s">
        <v>67</v>
      </c>
      <c r="J895" s="2">
        <v>160</v>
      </c>
      <c r="K895" s="2">
        <v>228.8</v>
      </c>
      <c r="M895" s="2">
        <v>2024</v>
      </c>
      <c r="N895" s="2" t="s">
        <v>39</v>
      </c>
      <c r="O895" s="2" t="s">
        <v>21</v>
      </c>
      <c r="P895" s="2" t="s">
        <v>22</v>
      </c>
      <c r="Q895" s="2">
        <v>78</v>
      </c>
      <c r="R895" s="3">
        <v>4577</v>
      </c>
      <c r="S895" s="3">
        <v>5126</v>
      </c>
      <c r="T895" s="2">
        <v>915</v>
      </c>
      <c r="U895" s="2" t="s">
        <v>40</v>
      </c>
    </row>
    <row r="896" spans="1:21" x14ac:dyDescent="0.3">
      <c r="A896" s="2" t="s">
        <v>59</v>
      </c>
      <c r="B896" s="2">
        <v>2021</v>
      </c>
      <c r="C896" s="2" t="s">
        <v>9</v>
      </c>
      <c r="D896" s="2" t="s">
        <v>60</v>
      </c>
      <c r="E896" s="2" t="s">
        <v>61</v>
      </c>
      <c r="F896" s="2" t="s">
        <v>62</v>
      </c>
      <c r="G896" s="2" t="s">
        <v>63</v>
      </c>
      <c r="H896" s="2" t="s">
        <v>64</v>
      </c>
      <c r="I896" s="2" t="s">
        <v>65</v>
      </c>
      <c r="J896" s="2">
        <v>210</v>
      </c>
      <c r="K896" s="2">
        <v>526.24</v>
      </c>
      <c r="M896" s="2">
        <v>2024</v>
      </c>
      <c r="N896" s="2" t="s">
        <v>39</v>
      </c>
      <c r="O896" s="2" t="s">
        <v>21</v>
      </c>
      <c r="P896" s="2" t="s">
        <v>23</v>
      </c>
      <c r="Q896" s="2">
        <v>76</v>
      </c>
      <c r="R896" s="3">
        <v>4577</v>
      </c>
      <c r="S896" s="3">
        <v>5126</v>
      </c>
      <c r="T896" s="2">
        <v>915</v>
      </c>
      <c r="U896" s="2" t="s">
        <v>40</v>
      </c>
    </row>
    <row r="897" spans="1:21" x14ac:dyDescent="0.3">
      <c r="A897" s="2" t="s">
        <v>66</v>
      </c>
      <c r="B897" s="2">
        <v>2021</v>
      </c>
      <c r="C897" s="2" t="s">
        <v>9</v>
      </c>
      <c r="D897" s="2" t="s">
        <v>60</v>
      </c>
      <c r="E897" s="2" t="s">
        <v>61</v>
      </c>
      <c r="F897" s="2" t="s">
        <v>62</v>
      </c>
      <c r="G897" s="2" t="s">
        <v>63</v>
      </c>
      <c r="H897" s="2" t="s">
        <v>64</v>
      </c>
      <c r="I897" s="2" t="s">
        <v>65</v>
      </c>
      <c r="J897" s="2">
        <v>204</v>
      </c>
      <c r="K897" s="2">
        <v>526.24</v>
      </c>
      <c r="M897" s="2">
        <v>2024</v>
      </c>
      <c r="N897" s="2" t="s">
        <v>39</v>
      </c>
      <c r="O897" s="2" t="s">
        <v>21</v>
      </c>
      <c r="P897" s="2" t="s">
        <v>24</v>
      </c>
      <c r="Q897" s="2">
        <v>46</v>
      </c>
      <c r="R897" s="2">
        <v>200</v>
      </c>
      <c r="S897" s="2">
        <v>224</v>
      </c>
      <c r="T897" s="2">
        <v>40</v>
      </c>
      <c r="U897" s="2" t="s">
        <v>40</v>
      </c>
    </row>
    <row r="898" spans="1:21" x14ac:dyDescent="0.3">
      <c r="A898" s="2" t="s">
        <v>68</v>
      </c>
      <c r="B898" s="2">
        <v>2021</v>
      </c>
      <c r="C898" s="2" t="s">
        <v>9</v>
      </c>
      <c r="D898" s="2" t="s">
        <v>60</v>
      </c>
      <c r="E898" s="2" t="s">
        <v>61</v>
      </c>
      <c r="F898" s="2" t="s">
        <v>62</v>
      </c>
      <c r="G898" s="2" t="s">
        <v>63</v>
      </c>
      <c r="H898" s="2" t="s">
        <v>64</v>
      </c>
      <c r="I898" s="2" t="s">
        <v>65</v>
      </c>
      <c r="J898" s="2">
        <v>198</v>
      </c>
      <c r="K898" s="2">
        <v>526.24</v>
      </c>
      <c r="M898" s="2">
        <v>2024</v>
      </c>
      <c r="N898" s="2" t="s">
        <v>39</v>
      </c>
      <c r="O898" s="2" t="s">
        <v>21</v>
      </c>
      <c r="P898" s="2" t="s">
        <v>25</v>
      </c>
      <c r="Q898" s="2">
        <v>34</v>
      </c>
      <c r="R898" s="3">
        <v>4577</v>
      </c>
      <c r="S898" s="3">
        <v>5126</v>
      </c>
      <c r="T898" s="2">
        <v>915</v>
      </c>
      <c r="U898" s="2" t="s">
        <v>40</v>
      </c>
    </row>
    <row r="899" spans="1:21" x14ac:dyDescent="0.3">
      <c r="A899" s="2" t="s">
        <v>59</v>
      </c>
      <c r="B899" s="2">
        <v>2021</v>
      </c>
      <c r="C899" s="2" t="s">
        <v>9</v>
      </c>
      <c r="D899" s="2" t="s">
        <v>60</v>
      </c>
      <c r="E899" s="2" t="s">
        <v>61</v>
      </c>
      <c r="F899" s="2" t="s">
        <v>62</v>
      </c>
      <c r="G899" s="2" t="s">
        <v>63</v>
      </c>
      <c r="H899" s="2" t="s">
        <v>64</v>
      </c>
      <c r="I899" s="2" t="s">
        <v>67</v>
      </c>
      <c r="J899" s="2">
        <v>685</v>
      </c>
      <c r="K899" s="2">
        <v>979.55</v>
      </c>
      <c r="M899" s="2">
        <v>2024</v>
      </c>
      <c r="N899" s="2" t="s">
        <v>39</v>
      </c>
      <c r="O899" s="2" t="s">
        <v>13</v>
      </c>
      <c r="P899" s="2" t="s">
        <v>26</v>
      </c>
      <c r="Q899" s="2">
        <v>7</v>
      </c>
      <c r="R899" s="2">
        <v>200</v>
      </c>
      <c r="S899" s="2">
        <v>224</v>
      </c>
      <c r="T899" s="2">
        <v>40</v>
      </c>
      <c r="U899" s="2" t="s">
        <v>40</v>
      </c>
    </row>
    <row r="900" spans="1:21" x14ac:dyDescent="0.3">
      <c r="A900" s="2" t="s">
        <v>59</v>
      </c>
      <c r="B900" s="2">
        <v>2021</v>
      </c>
      <c r="C900" s="2" t="s">
        <v>9</v>
      </c>
      <c r="D900" s="2" t="s">
        <v>60</v>
      </c>
      <c r="E900" s="2" t="s">
        <v>61</v>
      </c>
      <c r="F900" s="2" t="s">
        <v>62</v>
      </c>
      <c r="G900" s="2" t="s">
        <v>63</v>
      </c>
      <c r="H900" s="2" t="s">
        <v>64</v>
      </c>
      <c r="I900" s="2" t="s">
        <v>67</v>
      </c>
      <c r="J900" s="2">
        <v>718</v>
      </c>
      <c r="K900" s="2">
        <v>1026.74</v>
      </c>
      <c r="M900" s="2">
        <v>2024</v>
      </c>
      <c r="N900" s="2" t="s">
        <v>39</v>
      </c>
      <c r="O900" s="2" t="s">
        <v>21</v>
      </c>
      <c r="P900" s="2" t="s">
        <v>28</v>
      </c>
      <c r="Q900" s="2">
        <v>3</v>
      </c>
      <c r="R900" s="3">
        <v>4577</v>
      </c>
      <c r="S900" s="3">
        <v>5127</v>
      </c>
      <c r="T900" s="2">
        <v>915</v>
      </c>
      <c r="U900" s="2" t="s">
        <v>40</v>
      </c>
    </row>
    <row r="901" spans="1:21" x14ac:dyDescent="0.3">
      <c r="A901" s="2" t="s">
        <v>66</v>
      </c>
      <c r="B901" s="2">
        <v>2021</v>
      </c>
      <c r="C901" s="2" t="s">
        <v>9</v>
      </c>
      <c r="D901" s="2" t="s">
        <v>60</v>
      </c>
      <c r="E901" s="2" t="s">
        <v>61</v>
      </c>
      <c r="F901" s="2" t="s">
        <v>62</v>
      </c>
      <c r="G901" s="2" t="s">
        <v>63</v>
      </c>
      <c r="H901" s="2" t="s">
        <v>64</v>
      </c>
      <c r="I901" s="2" t="s">
        <v>67</v>
      </c>
      <c r="J901" s="2">
        <v>771</v>
      </c>
      <c r="K901" s="2">
        <v>1102.53</v>
      </c>
      <c r="M901" s="2">
        <v>2024</v>
      </c>
      <c r="N901" s="2" t="s">
        <v>39</v>
      </c>
      <c r="O901" s="2" t="s">
        <v>27</v>
      </c>
      <c r="P901" s="2" t="s">
        <v>27</v>
      </c>
      <c r="Q901" s="2">
        <v>2</v>
      </c>
      <c r="R901" s="3">
        <v>6600</v>
      </c>
      <c r="S901" s="3">
        <v>7392</v>
      </c>
      <c r="T901" s="3">
        <v>1320</v>
      </c>
      <c r="U901" s="2" t="s">
        <v>40</v>
      </c>
    </row>
    <row r="902" spans="1:21" x14ac:dyDescent="0.3">
      <c r="A902" s="2" t="s">
        <v>66</v>
      </c>
      <c r="B902" s="2">
        <v>2021</v>
      </c>
      <c r="C902" s="2" t="s">
        <v>9</v>
      </c>
      <c r="D902" s="2" t="s">
        <v>60</v>
      </c>
      <c r="E902" s="2" t="s">
        <v>61</v>
      </c>
      <c r="F902" s="2" t="s">
        <v>62</v>
      </c>
      <c r="G902" s="2" t="s">
        <v>63</v>
      </c>
      <c r="H902" s="2" t="s">
        <v>64</v>
      </c>
      <c r="I902" s="2" t="s">
        <v>65</v>
      </c>
      <c r="J902" s="2">
        <v>207</v>
      </c>
      <c r="K902" s="2">
        <v>296.01</v>
      </c>
    </row>
    <row r="903" spans="1:21" x14ac:dyDescent="0.3">
      <c r="A903" s="2" t="s">
        <v>59</v>
      </c>
      <c r="B903" s="2">
        <v>2021</v>
      </c>
      <c r="C903" s="2" t="s">
        <v>9</v>
      </c>
      <c r="D903" s="2" t="s">
        <v>60</v>
      </c>
      <c r="E903" s="2" t="s">
        <v>61</v>
      </c>
      <c r="F903" s="2" t="s">
        <v>62</v>
      </c>
      <c r="G903" s="2" t="s">
        <v>63</v>
      </c>
      <c r="H903" s="2" t="s">
        <v>64</v>
      </c>
      <c r="I903" s="2" t="s">
        <v>65</v>
      </c>
      <c r="J903" s="2">
        <v>201</v>
      </c>
      <c r="K903" s="2">
        <v>287.43</v>
      </c>
    </row>
    <row r="904" spans="1:21" x14ac:dyDescent="0.3">
      <c r="A904" s="2" t="s">
        <v>59</v>
      </c>
      <c r="B904" s="2">
        <v>2021</v>
      </c>
      <c r="C904" s="2" t="s">
        <v>9</v>
      </c>
      <c r="D904" s="2" t="s">
        <v>60</v>
      </c>
      <c r="E904" s="2" t="s">
        <v>61</v>
      </c>
      <c r="F904" s="2" t="s">
        <v>62</v>
      </c>
      <c r="G904" s="2" t="s">
        <v>63</v>
      </c>
      <c r="H904" s="2" t="s">
        <v>64</v>
      </c>
      <c r="I904" s="2" t="s">
        <v>65</v>
      </c>
      <c r="J904" s="2">
        <v>195</v>
      </c>
      <c r="K904" s="2">
        <v>278.85000000000002</v>
      </c>
    </row>
    <row r="905" spans="1:21" x14ac:dyDescent="0.3">
      <c r="A905" s="2" t="s">
        <v>66</v>
      </c>
      <c r="B905" s="2">
        <v>2021</v>
      </c>
      <c r="C905" s="2" t="s">
        <v>9</v>
      </c>
      <c r="D905" s="2" t="s">
        <v>60</v>
      </c>
      <c r="E905" s="2" t="s">
        <v>61</v>
      </c>
      <c r="F905" s="2" t="s">
        <v>62</v>
      </c>
      <c r="G905" s="2" t="s">
        <v>63</v>
      </c>
      <c r="H905" s="2" t="s">
        <v>64</v>
      </c>
      <c r="I905" s="2" t="s">
        <v>67</v>
      </c>
      <c r="J905" s="2">
        <v>189</v>
      </c>
      <c r="K905" s="2">
        <v>270.27</v>
      </c>
    </row>
    <row r="906" spans="1:21" x14ac:dyDescent="0.3">
      <c r="A906" s="2" t="s">
        <v>59</v>
      </c>
      <c r="B906" s="2">
        <v>2021</v>
      </c>
      <c r="C906" s="2" t="s">
        <v>9</v>
      </c>
      <c r="D906" s="2" t="s">
        <v>60</v>
      </c>
      <c r="E906" s="2" t="s">
        <v>61</v>
      </c>
      <c r="F906" s="2" t="s">
        <v>62</v>
      </c>
      <c r="G906" s="2" t="s">
        <v>63</v>
      </c>
      <c r="H906" s="2" t="s">
        <v>64</v>
      </c>
      <c r="I906" s="2" t="s">
        <v>67</v>
      </c>
      <c r="J906" s="2">
        <v>757</v>
      </c>
      <c r="K906" s="2">
        <v>526.24</v>
      </c>
    </row>
    <row r="907" spans="1:21" x14ac:dyDescent="0.3">
      <c r="A907" s="2" t="s">
        <v>59</v>
      </c>
      <c r="B907" s="2">
        <v>2021</v>
      </c>
      <c r="C907" s="2" t="s">
        <v>9</v>
      </c>
      <c r="D907" s="2" t="s">
        <v>60</v>
      </c>
      <c r="E907" s="2" t="s">
        <v>61</v>
      </c>
      <c r="F907" s="2" t="s">
        <v>62</v>
      </c>
      <c r="G907" s="2" t="s">
        <v>63</v>
      </c>
      <c r="H907" s="2" t="s">
        <v>64</v>
      </c>
      <c r="I907" s="2" t="s">
        <v>67</v>
      </c>
      <c r="J907" s="2">
        <v>811</v>
      </c>
      <c r="K907" s="2">
        <v>526.24</v>
      </c>
    </row>
    <row r="908" spans="1:21" x14ac:dyDescent="0.3">
      <c r="A908" s="2" t="s">
        <v>66</v>
      </c>
      <c r="B908" s="2">
        <v>2021</v>
      </c>
      <c r="C908" s="2" t="s">
        <v>9</v>
      </c>
      <c r="D908" s="2" t="s">
        <v>60</v>
      </c>
      <c r="E908" s="2" t="s">
        <v>61</v>
      </c>
      <c r="F908" s="2" t="s">
        <v>62</v>
      </c>
      <c r="G908" s="2" t="s">
        <v>63</v>
      </c>
      <c r="H908" s="2" t="s">
        <v>64</v>
      </c>
      <c r="I908" s="2" t="s">
        <v>67</v>
      </c>
      <c r="J908" s="2">
        <v>187</v>
      </c>
      <c r="K908" s="2">
        <v>267.41000000000003</v>
      </c>
    </row>
    <row r="909" spans="1:21" x14ac:dyDescent="0.3">
      <c r="A909" s="2" t="s">
        <v>66</v>
      </c>
      <c r="B909" s="2">
        <v>2021</v>
      </c>
      <c r="C909" s="2" t="s">
        <v>9</v>
      </c>
      <c r="D909" s="2" t="s">
        <v>60</v>
      </c>
      <c r="E909" s="2" t="s">
        <v>61</v>
      </c>
      <c r="F909" s="2" t="s">
        <v>62</v>
      </c>
      <c r="G909" s="2" t="s">
        <v>63</v>
      </c>
      <c r="H909" s="2" t="s">
        <v>64</v>
      </c>
      <c r="I909" s="2" t="s">
        <v>67</v>
      </c>
      <c r="J909" s="2">
        <v>235</v>
      </c>
      <c r="K909" s="2">
        <v>336.05</v>
      </c>
    </row>
    <row r="910" spans="1:21" x14ac:dyDescent="0.3">
      <c r="A910" s="2" t="s">
        <v>68</v>
      </c>
      <c r="B910" s="2">
        <v>2021</v>
      </c>
      <c r="C910" s="2" t="s">
        <v>9</v>
      </c>
      <c r="D910" s="2" t="s">
        <v>60</v>
      </c>
      <c r="E910" s="2" t="s">
        <v>61</v>
      </c>
      <c r="F910" s="2" t="s">
        <v>62</v>
      </c>
      <c r="G910" s="2" t="s">
        <v>63</v>
      </c>
      <c r="H910" s="2" t="s">
        <v>64</v>
      </c>
      <c r="I910" s="2" t="s">
        <v>67</v>
      </c>
      <c r="J910" s="2">
        <v>163</v>
      </c>
      <c r="K910" s="2">
        <v>233.09</v>
      </c>
    </row>
    <row r="911" spans="1:21" x14ac:dyDescent="0.3">
      <c r="A911" s="2" t="s">
        <v>69</v>
      </c>
      <c r="B911" s="2">
        <v>2021</v>
      </c>
      <c r="C911" s="2" t="s">
        <v>9</v>
      </c>
      <c r="D911" s="2" t="s">
        <v>60</v>
      </c>
      <c r="E911" s="2" t="s">
        <v>61</v>
      </c>
      <c r="F911" s="2" t="s">
        <v>62</v>
      </c>
      <c r="G911" s="2" t="s">
        <v>63</v>
      </c>
      <c r="H911" s="2" t="s">
        <v>64</v>
      </c>
      <c r="I911" s="2" t="s">
        <v>65</v>
      </c>
      <c r="J911" s="2">
        <v>209</v>
      </c>
      <c r="K911" s="2">
        <v>298.87</v>
      </c>
    </row>
    <row r="912" spans="1:21" x14ac:dyDescent="0.3">
      <c r="A912" s="2" t="s">
        <v>66</v>
      </c>
      <c r="B912" s="2">
        <v>2021</v>
      </c>
      <c r="C912" s="2" t="s">
        <v>9</v>
      </c>
      <c r="D912" s="2" t="s">
        <v>60</v>
      </c>
      <c r="E912" s="2" t="s">
        <v>61</v>
      </c>
      <c r="F912" s="2" t="s">
        <v>62</v>
      </c>
      <c r="G912" s="2" t="s">
        <v>63</v>
      </c>
      <c r="H912" s="2" t="s">
        <v>64</v>
      </c>
      <c r="I912" s="2" t="s">
        <v>65</v>
      </c>
      <c r="J912" s="2">
        <v>203</v>
      </c>
      <c r="K912" s="2">
        <v>290.29000000000002</v>
      </c>
    </row>
    <row r="913" spans="1:11" x14ac:dyDescent="0.3">
      <c r="A913" s="2" t="s">
        <v>59</v>
      </c>
      <c r="B913" s="2">
        <v>2021</v>
      </c>
      <c r="C913" s="2" t="s">
        <v>9</v>
      </c>
      <c r="D913" s="2" t="s">
        <v>60</v>
      </c>
      <c r="E913" s="2" t="s">
        <v>61</v>
      </c>
      <c r="F913" s="2" t="s">
        <v>62</v>
      </c>
      <c r="G913" s="2" t="s">
        <v>63</v>
      </c>
      <c r="H913" s="2" t="s">
        <v>64</v>
      </c>
      <c r="I913" s="2" t="s">
        <v>65</v>
      </c>
      <c r="J913" s="2">
        <v>197</v>
      </c>
      <c r="K913" s="2">
        <v>281.70999999999998</v>
      </c>
    </row>
    <row r="914" spans="1:11" x14ac:dyDescent="0.3">
      <c r="A914" s="2" t="s">
        <v>68</v>
      </c>
      <c r="B914" s="2">
        <v>2021</v>
      </c>
      <c r="C914" s="2" t="s">
        <v>9</v>
      </c>
      <c r="D914" s="2" t="s">
        <v>60</v>
      </c>
      <c r="E914" s="2" t="s">
        <v>61</v>
      </c>
      <c r="F914" s="2" t="s">
        <v>62</v>
      </c>
      <c r="G914" s="2" t="s">
        <v>63</v>
      </c>
      <c r="H914" s="2" t="s">
        <v>64</v>
      </c>
      <c r="I914" s="2" t="s">
        <v>67</v>
      </c>
      <c r="J914" s="2">
        <v>233</v>
      </c>
      <c r="K914" s="2">
        <v>333.19</v>
      </c>
    </row>
    <row r="915" spans="1:11" x14ac:dyDescent="0.3">
      <c r="A915" s="2" t="s">
        <v>68</v>
      </c>
      <c r="B915" s="2">
        <v>2021</v>
      </c>
      <c r="C915" s="2" t="s">
        <v>9</v>
      </c>
      <c r="D915" s="2" t="s">
        <v>60</v>
      </c>
      <c r="E915" s="2" t="s">
        <v>61</v>
      </c>
      <c r="F915" s="2" t="s">
        <v>62</v>
      </c>
      <c r="G915" s="2" t="s">
        <v>63</v>
      </c>
      <c r="H915" s="2" t="s">
        <v>64</v>
      </c>
      <c r="I915" s="2" t="s">
        <v>67</v>
      </c>
      <c r="J915" s="2">
        <v>780</v>
      </c>
      <c r="K915" s="2">
        <v>1115.4000000000001</v>
      </c>
    </row>
    <row r="916" spans="1:11" x14ac:dyDescent="0.3">
      <c r="A916" s="2" t="s">
        <v>59</v>
      </c>
      <c r="B916" s="2">
        <v>2021</v>
      </c>
      <c r="C916" s="2" t="s">
        <v>34</v>
      </c>
      <c r="D916" s="2" t="s">
        <v>60</v>
      </c>
      <c r="E916" s="2" t="s">
        <v>61</v>
      </c>
      <c r="F916" s="2" t="s">
        <v>62</v>
      </c>
      <c r="G916" s="2" t="s">
        <v>63</v>
      </c>
      <c r="H916" s="2" t="s">
        <v>64</v>
      </c>
      <c r="I916" s="2" t="s">
        <v>65</v>
      </c>
      <c r="J916" s="2">
        <v>356</v>
      </c>
      <c r="K916" s="2">
        <v>509.08</v>
      </c>
    </row>
    <row r="917" spans="1:11" x14ac:dyDescent="0.3">
      <c r="A917" s="2" t="s">
        <v>59</v>
      </c>
      <c r="B917" s="2">
        <v>2021</v>
      </c>
      <c r="C917" s="2" t="s">
        <v>34</v>
      </c>
      <c r="D917" s="2" t="s">
        <v>60</v>
      </c>
      <c r="E917" s="2" t="s">
        <v>61</v>
      </c>
      <c r="F917" s="2" t="s">
        <v>62</v>
      </c>
      <c r="G917" s="2" t="s">
        <v>63</v>
      </c>
      <c r="H917" s="2" t="s">
        <v>64</v>
      </c>
      <c r="I917" s="2" t="s">
        <v>65</v>
      </c>
      <c r="J917" s="2">
        <v>350</v>
      </c>
      <c r="K917" s="2">
        <v>500.5</v>
      </c>
    </row>
    <row r="918" spans="1:11" x14ac:dyDescent="0.3">
      <c r="A918" s="2" t="s">
        <v>68</v>
      </c>
      <c r="B918" s="2">
        <v>2021</v>
      </c>
      <c r="C918" s="2" t="s">
        <v>34</v>
      </c>
      <c r="D918" s="2" t="s">
        <v>60</v>
      </c>
      <c r="E918" s="2" t="s">
        <v>61</v>
      </c>
      <c r="F918" s="2" t="s">
        <v>62</v>
      </c>
      <c r="G918" s="2" t="s">
        <v>63</v>
      </c>
      <c r="H918" s="2" t="s">
        <v>64</v>
      </c>
      <c r="I918" s="2" t="s">
        <v>67</v>
      </c>
      <c r="J918" s="2">
        <v>158</v>
      </c>
      <c r="K918" s="2">
        <v>214.88</v>
      </c>
    </row>
    <row r="919" spans="1:11" x14ac:dyDescent="0.3">
      <c r="A919" s="2" t="s">
        <v>66</v>
      </c>
      <c r="B919" s="2">
        <v>2021</v>
      </c>
      <c r="C919" s="2" t="s">
        <v>34</v>
      </c>
      <c r="D919" s="2" t="s">
        <v>60</v>
      </c>
      <c r="E919" s="2" t="s">
        <v>61</v>
      </c>
      <c r="F919" s="2" t="s">
        <v>62</v>
      </c>
      <c r="G919" s="2" t="s">
        <v>63</v>
      </c>
      <c r="H919" s="2" t="s">
        <v>64</v>
      </c>
      <c r="I919" s="2" t="s">
        <v>67</v>
      </c>
      <c r="J919" s="2">
        <v>200</v>
      </c>
      <c r="K919" s="2">
        <v>286</v>
      </c>
    </row>
    <row r="920" spans="1:11" x14ac:dyDescent="0.3">
      <c r="A920" s="2" t="s">
        <v>66</v>
      </c>
      <c r="B920" s="2">
        <v>2021</v>
      </c>
      <c r="C920" s="2" t="s">
        <v>34</v>
      </c>
      <c r="D920" s="2" t="s">
        <v>60</v>
      </c>
      <c r="E920" s="2" t="s">
        <v>61</v>
      </c>
      <c r="F920" s="2" t="s">
        <v>62</v>
      </c>
      <c r="G920" s="2" t="s">
        <v>63</v>
      </c>
      <c r="H920" s="2" t="s">
        <v>64</v>
      </c>
      <c r="I920" s="2" t="s">
        <v>67</v>
      </c>
      <c r="J920" s="2">
        <v>128</v>
      </c>
      <c r="K920" s="2">
        <v>183.04</v>
      </c>
    </row>
    <row r="921" spans="1:11" x14ac:dyDescent="0.3">
      <c r="A921" s="2" t="s">
        <v>69</v>
      </c>
      <c r="B921" s="2">
        <v>2021</v>
      </c>
      <c r="C921" s="2" t="s">
        <v>34</v>
      </c>
      <c r="D921" s="2" t="s">
        <v>60</v>
      </c>
      <c r="E921" s="2" t="s">
        <v>61</v>
      </c>
      <c r="F921" s="2" t="s">
        <v>62</v>
      </c>
      <c r="G921" s="2" t="s">
        <v>63</v>
      </c>
      <c r="H921" s="2" t="s">
        <v>64</v>
      </c>
      <c r="I921" s="2" t="s">
        <v>67</v>
      </c>
      <c r="J921" s="2">
        <v>154</v>
      </c>
      <c r="K921" s="2">
        <v>220.22</v>
      </c>
    </row>
    <row r="922" spans="1:11" x14ac:dyDescent="0.3">
      <c r="A922" s="2" t="s">
        <v>66</v>
      </c>
      <c r="B922" s="2">
        <v>2021</v>
      </c>
      <c r="C922" s="2" t="s">
        <v>34</v>
      </c>
      <c r="D922" s="2" t="s">
        <v>60</v>
      </c>
      <c r="E922" s="2" t="s">
        <v>61</v>
      </c>
      <c r="F922" s="2" t="s">
        <v>62</v>
      </c>
      <c r="G922" s="2" t="s">
        <v>63</v>
      </c>
      <c r="H922" s="2" t="s">
        <v>64</v>
      </c>
      <c r="I922" s="2" t="s">
        <v>67</v>
      </c>
      <c r="J922" s="2">
        <v>202</v>
      </c>
      <c r="K922" s="2">
        <v>288.86</v>
      </c>
    </row>
    <row r="923" spans="1:11" x14ac:dyDescent="0.3">
      <c r="A923" s="2" t="s">
        <v>68</v>
      </c>
      <c r="B923" s="2">
        <v>2021</v>
      </c>
      <c r="C923" s="2" t="s">
        <v>34</v>
      </c>
      <c r="D923" s="2" t="s">
        <v>60</v>
      </c>
      <c r="E923" s="2" t="s">
        <v>61</v>
      </c>
      <c r="F923" s="2" t="s">
        <v>62</v>
      </c>
      <c r="G923" s="2" t="s">
        <v>63</v>
      </c>
      <c r="H923" s="2" t="s">
        <v>64</v>
      </c>
      <c r="I923" s="2" t="s">
        <v>67</v>
      </c>
      <c r="J923" s="2">
        <v>130</v>
      </c>
      <c r="K923" s="2">
        <v>185.9</v>
      </c>
    </row>
    <row r="924" spans="1:11" x14ac:dyDescent="0.3">
      <c r="A924" s="2" t="s">
        <v>66</v>
      </c>
      <c r="B924" s="2">
        <v>2021</v>
      </c>
      <c r="C924" s="2" t="s">
        <v>34</v>
      </c>
      <c r="D924" s="2" t="s">
        <v>60</v>
      </c>
      <c r="E924" s="2" t="s">
        <v>61</v>
      </c>
      <c r="F924" s="2" t="s">
        <v>62</v>
      </c>
      <c r="G924" s="2" t="s">
        <v>63</v>
      </c>
      <c r="H924" s="2" t="s">
        <v>64</v>
      </c>
      <c r="I924" s="2" t="s">
        <v>67</v>
      </c>
      <c r="J924" s="2">
        <v>360</v>
      </c>
      <c r="K924" s="2">
        <v>526.24</v>
      </c>
    </row>
    <row r="925" spans="1:11" x14ac:dyDescent="0.3">
      <c r="A925" s="2" t="s">
        <v>59</v>
      </c>
      <c r="B925" s="2">
        <v>2021</v>
      </c>
      <c r="C925" s="2" t="s">
        <v>34</v>
      </c>
      <c r="D925" s="2" t="s">
        <v>60</v>
      </c>
      <c r="E925" s="2" t="s">
        <v>61</v>
      </c>
      <c r="F925" s="2" t="s">
        <v>62</v>
      </c>
      <c r="G925" s="2" t="s">
        <v>63</v>
      </c>
      <c r="H925" s="2" t="s">
        <v>64</v>
      </c>
      <c r="I925" s="2" t="s">
        <v>67</v>
      </c>
      <c r="J925" s="2">
        <v>354</v>
      </c>
      <c r="K925" s="2">
        <v>526.24</v>
      </c>
    </row>
    <row r="926" spans="1:11" x14ac:dyDescent="0.3">
      <c r="A926" s="2" t="s">
        <v>59</v>
      </c>
      <c r="B926" s="2">
        <v>2021</v>
      </c>
      <c r="C926" s="2" t="s">
        <v>34</v>
      </c>
      <c r="D926" s="2" t="s">
        <v>60</v>
      </c>
      <c r="E926" s="2" t="s">
        <v>61</v>
      </c>
      <c r="F926" s="2" t="s">
        <v>62</v>
      </c>
      <c r="G926" s="2" t="s">
        <v>63</v>
      </c>
      <c r="H926" s="2" t="s">
        <v>64</v>
      </c>
      <c r="I926" s="2" t="s">
        <v>67</v>
      </c>
      <c r="J926" s="2">
        <v>348</v>
      </c>
      <c r="K926" s="2">
        <v>526.24</v>
      </c>
    </row>
    <row r="927" spans="1:11" x14ac:dyDescent="0.3">
      <c r="A927" s="2" t="s">
        <v>59</v>
      </c>
      <c r="B927" s="2">
        <v>2021</v>
      </c>
      <c r="C927" s="2" t="s">
        <v>34</v>
      </c>
      <c r="D927" s="2" t="s">
        <v>60</v>
      </c>
      <c r="E927" s="2" t="s">
        <v>61</v>
      </c>
      <c r="F927" s="2" t="s">
        <v>62</v>
      </c>
      <c r="G927" s="2" t="s">
        <v>63</v>
      </c>
      <c r="H927" s="2" t="s">
        <v>64</v>
      </c>
      <c r="I927" s="2" t="s">
        <v>67</v>
      </c>
      <c r="J927" s="2">
        <v>690</v>
      </c>
      <c r="K927" s="2">
        <v>986.7</v>
      </c>
    </row>
    <row r="928" spans="1:11" x14ac:dyDescent="0.3">
      <c r="A928" s="2" t="s">
        <v>66</v>
      </c>
      <c r="B928" s="2">
        <v>2021</v>
      </c>
      <c r="C928" s="2" t="s">
        <v>34</v>
      </c>
      <c r="D928" s="2" t="s">
        <v>60</v>
      </c>
      <c r="E928" s="2" t="s">
        <v>61</v>
      </c>
      <c r="F928" s="2" t="s">
        <v>62</v>
      </c>
      <c r="G928" s="2" t="s">
        <v>63</v>
      </c>
      <c r="H928" s="2" t="s">
        <v>64</v>
      </c>
      <c r="I928" s="2" t="s">
        <v>67</v>
      </c>
      <c r="J928" s="2">
        <v>723</v>
      </c>
      <c r="K928" s="2">
        <v>1033.8900000000001</v>
      </c>
    </row>
    <row r="929" spans="1:11" x14ac:dyDescent="0.3">
      <c r="A929" s="2" t="s">
        <v>66</v>
      </c>
      <c r="B929" s="2">
        <v>2021</v>
      </c>
      <c r="C929" s="2" t="s">
        <v>34</v>
      </c>
      <c r="D929" s="2" t="s">
        <v>60</v>
      </c>
      <c r="E929" s="2" t="s">
        <v>61</v>
      </c>
      <c r="F929" s="2" t="s">
        <v>62</v>
      </c>
      <c r="G929" s="2" t="s">
        <v>63</v>
      </c>
      <c r="H929" s="2" t="s">
        <v>64</v>
      </c>
      <c r="I929" s="2" t="s">
        <v>67</v>
      </c>
      <c r="J929" s="2">
        <v>357</v>
      </c>
      <c r="K929" s="2">
        <v>510.51</v>
      </c>
    </row>
    <row r="930" spans="1:11" x14ac:dyDescent="0.3">
      <c r="A930" s="2" t="s">
        <v>66</v>
      </c>
      <c r="B930" s="2">
        <v>2021</v>
      </c>
      <c r="C930" s="2" t="s">
        <v>34</v>
      </c>
      <c r="D930" s="2" t="s">
        <v>60</v>
      </c>
      <c r="E930" s="2" t="s">
        <v>61</v>
      </c>
      <c r="F930" s="2" t="s">
        <v>62</v>
      </c>
      <c r="G930" s="2" t="s">
        <v>63</v>
      </c>
      <c r="H930" s="2" t="s">
        <v>64</v>
      </c>
      <c r="I930" s="2" t="s">
        <v>67</v>
      </c>
      <c r="J930" s="2">
        <v>351</v>
      </c>
      <c r="K930" s="2">
        <v>501.93</v>
      </c>
    </row>
    <row r="931" spans="1:11" x14ac:dyDescent="0.3">
      <c r="A931" s="2" t="s">
        <v>66</v>
      </c>
      <c r="B931" s="2">
        <v>2021</v>
      </c>
      <c r="C931" s="2" t="s">
        <v>34</v>
      </c>
      <c r="D931" s="2" t="s">
        <v>60</v>
      </c>
      <c r="E931" s="2" t="s">
        <v>61</v>
      </c>
      <c r="F931" s="2" t="s">
        <v>62</v>
      </c>
      <c r="G931" s="2" t="s">
        <v>63</v>
      </c>
      <c r="H931" s="2" t="s">
        <v>64</v>
      </c>
      <c r="I931" s="2" t="s">
        <v>67</v>
      </c>
      <c r="J931" s="2">
        <v>345</v>
      </c>
      <c r="K931" s="2">
        <v>493.35</v>
      </c>
    </row>
    <row r="932" spans="1:11" x14ac:dyDescent="0.3">
      <c r="A932" s="2" t="s">
        <v>59</v>
      </c>
      <c r="B932" s="2">
        <v>2021</v>
      </c>
      <c r="C932" s="2" t="s">
        <v>34</v>
      </c>
      <c r="D932" s="2" t="s">
        <v>60</v>
      </c>
      <c r="E932" s="2" t="s">
        <v>61</v>
      </c>
      <c r="F932" s="2" t="s">
        <v>62</v>
      </c>
      <c r="G932" s="2" t="s">
        <v>63</v>
      </c>
      <c r="H932" s="2" t="s">
        <v>64</v>
      </c>
      <c r="I932" s="2" t="s">
        <v>67</v>
      </c>
      <c r="J932" s="2">
        <v>763</v>
      </c>
      <c r="K932" s="2">
        <v>526.24</v>
      </c>
    </row>
    <row r="933" spans="1:11" x14ac:dyDescent="0.3">
      <c r="A933" s="2" t="s">
        <v>59</v>
      </c>
      <c r="B933" s="2">
        <v>2021</v>
      </c>
      <c r="C933" s="2" t="s">
        <v>34</v>
      </c>
      <c r="D933" s="2" t="s">
        <v>60</v>
      </c>
      <c r="E933" s="2" t="s">
        <v>61</v>
      </c>
      <c r="F933" s="2" t="s">
        <v>62</v>
      </c>
      <c r="G933" s="2" t="s">
        <v>63</v>
      </c>
      <c r="H933" s="2" t="s">
        <v>64</v>
      </c>
      <c r="I933" s="2" t="s">
        <v>67</v>
      </c>
      <c r="J933" s="2">
        <v>816</v>
      </c>
      <c r="K933" s="2">
        <v>526.24</v>
      </c>
    </row>
    <row r="934" spans="1:11" x14ac:dyDescent="0.3">
      <c r="A934" s="2" t="s">
        <v>68</v>
      </c>
      <c r="B934" s="2">
        <v>2021</v>
      </c>
      <c r="C934" s="2" t="s">
        <v>34</v>
      </c>
      <c r="D934" s="2" t="s">
        <v>60</v>
      </c>
      <c r="E934" s="2" t="s">
        <v>61</v>
      </c>
      <c r="F934" s="2" t="s">
        <v>62</v>
      </c>
      <c r="G934" s="2" t="s">
        <v>63</v>
      </c>
      <c r="H934" s="2" t="s">
        <v>64</v>
      </c>
      <c r="I934" s="2" t="s">
        <v>67</v>
      </c>
      <c r="J934" s="2">
        <v>157</v>
      </c>
      <c r="K934" s="2">
        <v>224.51</v>
      </c>
    </row>
    <row r="935" spans="1:11" x14ac:dyDescent="0.3">
      <c r="A935" s="2" t="s">
        <v>66</v>
      </c>
      <c r="B935" s="2">
        <v>2021</v>
      </c>
      <c r="C935" s="2" t="s">
        <v>34</v>
      </c>
      <c r="D935" s="2" t="s">
        <v>60</v>
      </c>
      <c r="E935" s="2" t="s">
        <v>61</v>
      </c>
      <c r="F935" s="2" t="s">
        <v>62</v>
      </c>
      <c r="G935" s="2" t="s">
        <v>63</v>
      </c>
      <c r="H935" s="2" t="s">
        <v>64</v>
      </c>
      <c r="I935" s="2" t="s">
        <v>67</v>
      </c>
      <c r="J935" s="2">
        <v>205</v>
      </c>
      <c r="K935" s="2">
        <v>293.14999999999998</v>
      </c>
    </row>
    <row r="936" spans="1:11" x14ac:dyDescent="0.3">
      <c r="A936" s="2" t="s">
        <v>69</v>
      </c>
      <c r="B936" s="2">
        <v>2021</v>
      </c>
      <c r="C936" s="2" t="s">
        <v>34</v>
      </c>
      <c r="D936" s="2" t="s">
        <v>60</v>
      </c>
      <c r="E936" s="2" t="s">
        <v>61</v>
      </c>
      <c r="F936" s="2" t="s">
        <v>62</v>
      </c>
      <c r="G936" s="2" t="s">
        <v>63</v>
      </c>
      <c r="H936" s="2" t="s">
        <v>64</v>
      </c>
      <c r="I936" s="2" t="s">
        <v>67</v>
      </c>
      <c r="J936" s="2">
        <v>127</v>
      </c>
      <c r="K936" s="2">
        <v>181.61</v>
      </c>
    </row>
    <row r="937" spans="1:11" x14ac:dyDescent="0.3">
      <c r="A937" s="2" t="s">
        <v>59</v>
      </c>
      <c r="B937" s="2">
        <v>2021</v>
      </c>
      <c r="C937" s="2" t="s">
        <v>34</v>
      </c>
      <c r="D937" s="2" t="s">
        <v>60</v>
      </c>
      <c r="E937" s="2" t="s">
        <v>61</v>
      </c>
      <c r="F937" s="2" t="s">
        <v>62</v>
      </c>
      <c r="G937" s="2" t="s">
        <v>63</v>
      </c>
      <c r="H937" s="2" t="s">
        <v>64</v>
      </c>
      <c r="I937" s="2" t="s">
        <v>65</v>
      </c>
      <c r="J937" s="2">
        <v>359</v>
      </c>
      <c r="K937" s="2">
        <v>513.37</v>
      </c>
    </row>
    <row r="938" spans="1:11" x14ac:dyDescent="0.3">
      <c r="A938" s="2" t="s">
        <v>59</v>
      </c>
      <c r="B938" s="2">
        <v>2021</v>
      </c>
      <c r="C938" s="2" t="s">
        <v>34</v>
      </c>
      <c r="D938" s="2" t="s">
        <v>60</v>
      </c>
      <c r="E938" s="2" t="s">
        <v>61</v>
      </c>
      <c r="F938" s="2" t="s">
        <v>62</v>
      </c>
      <c r="G938" s="2" t="s">
        <v>63</v>
      </c>
      <c r="H938" s="2" t="s">
        <v>64</v>
      </c>
      <c r="I938" s="2" t="s">
        <v>65</v>
      </c>
      <c r="J938" s="2">
        <v>353</v>
      </c>
      <c r="K938" s="2">
        <v>504.79</v>
      </c>
    </row>
    <row r="939" spans="1:11" x14ac:dyDescent="0.3">
      <c r="A939" s="2" t="s">
        <v>70</v>
      </c>
      <c r="B939" s="2">
        <v>2021</v>
      </c>
      <c r="C939" s="2" t="s">
        <v>34</v>
      </c>
      <c r="D939" s="2" t="s">
        <v>60</v>
      </c>
      <c r="E939" s="2" t="s">
        <v>61</v>
      </c>
      <c r="F939" s="2" t="s">
        <v>62</v>
      </c>
      <c r="G939" s="2" t="s">
        <v>63</v>
      </c>
      <c r="H939" s="2" t="s">
        <v>64</v>
      </c>
      <c r="I939" s="2" t="s">
        <v>65</v>
      </c>
      <c r="J939" s="2">
        <v>347</v>
      </c>
      <c r="K939" s="2">
        <v>496.21</v>
      </c>
    </row>
    <row r="940" spans="1:11" x14ac:dyDescent="0.3">
      <c r="A940" s="2" t="s">
        <v>66</v>
      </c>
      <c r="B940" s="2">
        <v>2021</v>
      </c>
      <c r="C940" s="2" t="s">
        <v>34</v>
      </c>
      <c r="D940" s="2" t="s">
        <v>60</v>
      </c>
      <c r="E940" s="2" t="s">
        <v>61</v>
      </c>
      <c r="F940" s="2" t="s">
        <v>62</v>
      </c>
      <c r="G940" s="2" t="s">
        <v>63</v>
      </c>
      <c r="H940" s="2" t="s">
        <v>64</v>
      </c>
      <c r="I940" s="2" t="s">
        <v>67</v>
      </c>
      <c r="J940" s="2">
        <v>155</v>
      </c>
      <c r="K940" s="2">
        <v>221.65</v>
      </c>
    </row>
    <row r="941" spans="1:11" x14ac:dyDescent="0.3">
      <c r="A941" s="2" t="s">
        <v>59</v>
      </c>
      <c r="B941" s="2">
        <v>2021</v>
      </c>
      <c r="C941" s="2" t="s">
        <v>34</v>
      </c>
      <c r="D941" s="2" t="s">
        <v>60</v>
      </c>
      <c r="E941" s="2" t="s">
        <v>61</v>
      </c>
      <c r="F941" s="2" t="s">
        <v>62</v>
      </c>
      <c r="G941" s="2" t="s">
        <v>63</v>
      </c>
      <c r="H941" s="2" t="s">
        <v>64</v>
      </c>
      <c r="I941" s="2" t="s">
        <v>67</v>
      </c>
      <c r="J941" s="2">
        <v>203</v>
      </c>
      <c r="K941" s="2">
        <v>290.29000000000002</v>
      </c>
    </row>
    <row r="942" spans="1:11" x14ac:dyDescent="0.3">
      <c r="A942" s="2" t="s">
        <v>68</v>
      </c>
      <c r="B942" s="2">
        <v>2021</v>
      </c>
      <c r="C942" s="2" t="s">
        <v>34</v>
      </c>
      <c r="D942" s="2" t="s">
        <v>60</v>
      </c>
      <c r="E942" s="2" t="s">
        <v>61</v>
      </c>
      <c r="F942" s="2" t="s">
        <v>62</v>
      </c>
      <c r="G942" s="2" t="s">
        <v>63</v>
      </c>
      <c r="H942" s="2" t="s">
        <v>64</v>
      </c>
      <c r="I942" s="2" t="s">
        <v>67</v>
      </c>
      <c r="J942" s="2">
        <v>785</v>
      </c>
      <c r="K942" s="2">
        <v>1122.55</v>
      </c>
    </row>
    <row r="943" spans="1:11" x14ac:dyDescent="0.3">
      <c r="A943" s="2" t="s">
        <v>66</v>
      </c>
      <c r="B943" s="2">
        <v>2021</v>
      </c>
      <c r="C943" s="2" t="s">
        <v>33</v>
      </c>
      <c r="D943" s="2" t="s">
        <v>60</v>
      </c>
      <c r="E943" s="2" t="s">
        <v>61</v>
      </c>
      <c r="F943" s="2" t="s">
        <v>62</v>
      </c>
      <c r="G943" s="2" t="s">
        <v>63</v>
      </c>
      <c r="H943" s="2" t="s">
        <v>64</v>
      </c>
      <c r="I943" s="2" t="s">
        <v>65</v>
      </c>
      <c r="J943" s="2">
        <v>128</v>
      </c>
      <c r="K943" s="2">
        <v>526.24</v>
      </c>
    </row>
    <row r="944" spans="1:11" x14ac:dyDescent="0.3">
      <c r="A944" s="2" t="s">
        <v>68</v>
      </c>
      <c r="B944" s="2">
        <v>2021</v>
      </c>
      <c r="C944" s="2" t="s">
        <v>33</v>
      </c>
      <c r="D944" s="2" t="s">
        <v>60</v>
      </c>
      <c r="E944" s="2" t="s">
        <v>61</v>
      </c>
      <c r="F944" s="2" t="s">
        <v>62</v>
      </c>
      <c r="G944" s="2" t="s">
        <v>63</v>
      </c>
      <c r="H944" s="2" t="s">
        <v>64</v>
      </c>
      <c r="I944" s="2" t="s">
        <v>65</v>
      </c>
      <c r="J944" s="2">
        <v>368</v>
      </c>
      <c r="K944" s="2">
        <v>526.24</v>
      </c>
    </row>
    <row r="945" spans="1:11" x14ac:dyDescent="0.3">
      <c r="A945" s="2" t="s">
        <v>66</v>
      </c>
      <c r="B945" s="2">
        <v>2021</v>
      </c>
      <c r="C945" s="2" t="s">
        <v>33</v>
      </c>
      <c r="D945" s="2" t="s">
        <v>60</v>
      </c>
      <c r="E945" s="2" t="s">
        <v>61</v>
      </c>
      <c r="F945" s="2" t="s">
        <v>62</v>
      </c>
      <c r="G945" s="2" t="s">
        <v>63</v>
      </c>
      <c r="H945" s="2" t="s">
        <v>64</v>
      </c>
      <c r="I945" s="2" t="s">
        <v>65</v>
      </c>
      <c r="J945" s="2">
        <v>362</v>
      </c>
      <c r="K945" s="2">
        <v>517.66</v>
      </c>
    </row>
    <row r="946" spans="1:11" x14ac:dyDescent="0.3">
      <c r="A946" s="2" t="s">
        <v>59</v>
      </c>
      <c r="B946" s="2">
        <v>2021</v>
      </c>
      <c r="C946" s="2" t="s">
        <v>33</v>
      </c>
      <c r="D946" s="2" t="s">
        <v>60</v>
      </c>
      <c r="E946" s="2" t="s">
        <v>61</v>
      </c>
      <c r="F946" s="2" t="s">
        <v>62</v>
      </c>
      <c r="G946" s="2" t="s">
        <v>63</v>
      </c>
      <c r="H946" s="2" t="s">
        <v>64</v>
      </c>
      <c r="I946" s="2" t="s">
        <v>67</v>
      </c>
      <c r="J946" s="2">
        <v>206</v>
      </c>
      <c r="K946" s="2">
        <v>294.58</v>
      </c>
    </row>
    <row r="947" spans="1:11" x14ac:dyDescent="0.3">
      <c r="A947" s="2" t="s">
        <v>59</v>
      </c>
      <c r="B947" s="2">
        <v>2021</v>
      </c>
      <c r="C947" s="2" t="s">
        <v>33</v>
      </c>
      <c r="D947" s="2" t="s">
        <v>60</v>
      </c>
      <c r="E947" s="2" t="s">
        <v>61</v>
      </c>
      <c r="F947" s="2" t="s">
        <v>62</v>
      </c>
      <c r="G947" s="2" t="s">
        <v>63</v>
      </c>
      <c r="H947" s="2" t="s">
        <v>64</v>
      </c>
      <c r="I947" s="2" t="s">
        <v>67</v>
      </c>
      <c r="J947" s="2">
        <v>134</v>
      </c>
      <c r="K947" s="2">
        <v>191.62</v>
      </c>
    </row>
    <row r="948" spans="1:11" x14ac:dyDescent="0.3">
      <c r="A948" s="2" t="s">
        <v>59</v>
      </c>
      <c r="B948" s="2">
        <v>2021</v>
      </c>
      <c r="C948" s="2" t="s">
        <v>33</v>
      </c>
      <c r="D948" s="2" t="s">
        <v>60</v>
      </c>
      <c r="E948" s="2" t="s">
        <v>61</v>
      </c>
      <c r="F948" s="2" t="s">
        <v>62</v>
      </c>
      <c r="G948" s="2" t="s">
        <v>63</v>
      </c>
      <c r="H948" s="2" t="s">
        <v>64</v>
      </c>
      <c r="I948" s="2" t="s">
        <v>67</v>
      </c>
      <c r="J948" s="2">
        <v>160</v>
      </c>
      <c r="K948" s="2">
        <v>228.8</v>
      </c>
    </row>
    <row r="949" spans="1:11" x14ac:dyDescent="0.3">
      <c r="A949" s="2" t="s">
        <v>66</v>
      </c>
      <c r="B949" s="2">
        <v>2021</v>
      </c>
      <c r="C949" s="2" t="s">
        <v>33</v>
      </c>
      <c r="D949" s="2" t="s">
        <v>60</v>
      </c>
      <c r="E949" s="2" t="s">
        <v>61</v>
      </c>
      <c r="F949" s="2" t="s">
        <v>62</v>
      </c>
      <c r="G949" s="2" t="s">
        <v>63</v>
      </c>
      <c r="H949" s="2" t="s">
        <v>64</v>
      </c>
      <c r="I949" s="2" t="s">
        <v>67</v>
      </c>
      <c r="J949" s="2">
        <v>208</v>
      </c>
      <c r="K949" s="2">
        <v>297.44</v>
      </c>
    </row>
    <row r="950" spans="1:11" x14ac:dyDescent="0.3">
      <c r="A950" s="2" t="s">
        <v>59</v>
      </c>
      <c r="B950" s="2">
        <v>2021</v>
      </c>
      <c r="C950" s="2" t="s">
        <v>33</v>
      </c>
      <c r="D950" s="2" t="s">
        <v>60</v>
      </c>
      <c r="E950" s="2" t="s">
        <v>61</v>
      </c>
      <c r="F950" s="2" t="s">
        <v>62</v>
      </c>
      <c r="G950" s="2" t="s">
        <v>63</v>
      </c>
      <c r="H950" s="2" t="s">
        <v>64</v>
      </c>
      <c r="I950" s="2" t="s">
        <v>67</v>
      </c>
      <c r="J950" s="2">
        <v>136</v>
      </c>
      <c r="K950" s="2">
        <v>194.48</v>
      </c>
    </row>
    <row r="951" spans="1:11" x14ac:dyDescent="0.3">
      <c r="A951" s="2" t="s">
        <v>66</v>
      </c>
      <c r="B951" s="2">
        <v>2021</v>
      </c>
      <c r="C951" s="2" t="s">
        <v>33</v>
      </c>
      <c r="D951" s="2" t="s">
        <v>60</v>
      </c>
      <c r="E951" s="2" t="s">
        <v>61</v>
      </c>
      <c r="F951" s="2" t="s">
        <v>62</v>
      </c>
      <c r="G951" s="2" t="s">
        <v>63</v>
      </c>
      <c r="H951" s="2" t="s">
        <v>64</v>
      </c>
      <c r="I951" s="2" t="s">
        <v>67</v>
      </c>
      <c r="J951" s="2">
        <v>372</v>
      </c>
      <c r="K951" s="2">
        <v>526.24</v>
      </c>
    </row>
    <row r="952" spans="1:11" x14ac:dyDescent="0.3">
      <c r="A952" s="2" t="s">
        <v>66</v>
      </c>
      <c r="B952" s="2">
        <v>2021</v>
      </c>
      <c r="C952" s="2" t="s">
        <v>33</v>
      </c>
      <c r="D952" s="2" t="s">
        <v>60</v>
      </c>
      <c r="E952" s="2" t="s">
        <v>61</v>
      </c>
      <c r="F952" s="2" t="s">
        <v>62</v>
      </c>
      <c r="G952" s="2" t="s">
        <v>63</v>
      </c>
      <c r="H952" s="2" t="s">
        <v>64</v>
      </c>
      <c r="I952" s="2" t="s">
        <v>67</v>
      </c>
      <c r="J952" s="2">
        <v>366</v>
      </c>
      <c r="K952" s="2">
        <v>526.24</v>
      </c>
    </row>
    <row r="953" spans="1:11" x14ac:dyDescent="0.3">
      <c r="A953" s="2" t="s">
        <v>59</v>
      </c>
      <c r="B953" s="2">
        <v>2021</v>
      </c>
      <c r="C953" s="2" t="s">
        <v>33</v>
      </c>
      <c r="D953" s="2" t="s">
        <v>60</v>
      </c>
      <c r="E953" s="2" t="s">
        <v>61</v>
      </c>
      <c r="F953" s="2" t="s">
        <v>62</v>
      </c>
      <c r="G953" s="2" t="s">
        <v>63</v>
      </c>
      <c r="H953" s="2" t="s">
        <v>64</v>
      </c>
      <c r="I953" s="2" t="s">
        <v>67</v>
      </c>
      <c r="J953" s="2">
        <v>689</v>
      </c>
      <c r="K953" s="2">
        <v>985.27</v>
      </c>
    </row>
    <row r="954" spans="1:11" x14ac:dyDescent="0.3">
      <c r="A954" s="2" t="s">
        <v>68</v>
      </c>
      <c r="B954" s="2">
        <v>2021</v>
      </c>
      <c r="C954" s="2" t="s">
        <v>33</v>
      </c>
      <c r="D954" s="2" t="s">
        <v>60</v>
      </c>
      <c r="E954" s="2" t="s">
        <v>61</v>
      </c>
      <c r="F954" s="2" t="s">
        <v>62</v>
      </c>
      <c r="G954" s="2" t="s">
        <v>63</v>
      </c>
      <c r="H954" s="2" t="s">
        <v>64</v>
      </c>
      <c r="I954" s="2" t="s">
        <v>67</v>
      </c>
      <c r="J954" s="2">
        <v>722</v>
      </c>
      <c r="K954" s="2">
        <v>1032.46</v>
      </c>
    </row>
    <row r="955" spans="1:11" x14ac:dyDescent="0.3">
      <c r="A955" s="2" t="s">
        <v>66</v>
      </c>
      <c r="B955" s="2">
        <v>2021</v>
      </c>
      <c r="C955" s="2" t="s">
        <v>33</v>
      </c>
      <c r="D955" s="2" t="s">
        <v>60</v>
      </c>
      <c r="E955" s="2" t="s">
        <v>61</v>
      </c>
      <c r="F955" s="2" t="s">
        <v>62</v>
      </c>
      <c r="G955" s="2" t="s">
        <v>63</v>
      </c>
      <c r="H955" s="2" t="s">
        <v>64</v>
      </c>
      <c r="I955" s="2" t="s">
        <v>67</v>
      </c>
      <c r="J955" s="2">
        <v>776</v>
      </c>
      <c r="K955" s="2">
        <v>1109.68</v>
      </c>
    </row>
    <row r="956" spans="1:11" x14ac:dyDescent="0.3">
      <c r="A956" s="2" t="s">
        <v>68</v>
      </c>
      <c r="B956" s="2">
        <v>2021</v>
      </c>
      <c r="C956" s="2" t="s">
        <v>33</v>
      </c>
      <c r="D956" s="2" t="s">
        <v>60</v>
      </c>
      <c r="E956" s="2" t="s">
        <v>61</v>
      </c>
      <c r="F956" s="2" t="s">
        <v>62</v>
      </c>
      <c r="G956" s="2" t="s">
        <v>63</v>
      </c>
      <c r="H956" s="2" t="s">
        <v>64</v>
      </c>
      <c r="I956" s="2" t="s">
        <v>67</v>
      </c>
      <c r="J956" s="2">
        <v>129</v>
      </c>
      <c r="K956" s="2">
        <v>184.47</v>
      </c>
    </row>
    <row r="957" spans="1:11" x14ac:dyDescent="0.3">
      <c r="A957" s="2" t="s">
        <v>66</v>
      </c>
      <c r="B957" s="2">
        <v>2021</v>
      </c>
      <c r="C957" s="2" t="s">
        <v>33</v>
      </c>
      <c r="D957" s="2" t="s">
        <v>60</v>
      </c>
      <c r="E957" s="2" t="s">
        <v>61</v>
      </c>
      <c r="F957" s="2" t="s">
        <v>62</v>
      </c>
      <c r="G957" s="2" t="s">
        <v>63</v>
      </c>
      <c r="H957" s="2" t="s">
        <v>64</v>
      </c>
      <c r="I957" s="2" t="s">
        <v>67</v>
      </c>
      <c r="J957" s="2">
        <v>369</v>
      </c>
      <c r="K957" s="2">
        <v>527.66999999999996</v>
      </c>
    </row>
    <row r="958" spans="1:11" x14ac:dyDescent="0.3">
      <c r="A958" s="2" t="s">
        <v>59</v>
      </c>
      <c r="B958" s="2">
        <v>2021</v>
      </c>
      <c r="C958" s="2" t="s">
        <v>33</v>
      </c>
      <c r="D958" s="2" t="s">
        <v>60</v>
      </c>
      <c r="E958" s="2" t="s">
        <v>61</v>
      </c>
      <c r="F958" s="2" t="s">
        <v>62</v>
      </c>
      <c r="G958" s="2" t="s">
        <v>63</v>
      </c>
      <c r="H958" s="2" t="s">
        <v>64</v>
      </c>
      <c r="I958" s="2" t="s">
        <v>67</v>
      </c>
      <c r="J958" s="2">
        <v>363</v>
      </c>
      <c r="K958" s="2">
        <v>519.09</v>
      </c>
    </row>
    <row r="959" spans="1:11" x14ac:dyDescent="0.3">
      <c r="A959" s="2" t="s">
        <v>66</v>
      </c>
      <c r="B959" s="2">
        <v>2021</v>
      </c>
      <c r="C959" s="2" t="s">
        <v>33</v>
      </c>
      <c r="D959" s="2" t="s">
        <v>60</v>
      </c>
      <c r="E959" s="2" t="s">
        <v>61</v>
      </c>
      <c r="F959" s="2" t="s">
        <v>62</v>
      </c>
      <c r="G959" s="2" t="s">
        <v>63</v>
      </c>
      <c r="H959" s="2" t="s">
        <v>64</v>
      </c>
      <c r="I959" s="2" t="s">
        <v>67</v>
      </c>
      <c r="J959" s="2">
        <v>159</v>
      </c>
      <c r="K959" s="2">
        <v>227.37</v>
      </c>
    </row>
    <row r="960" spans="1:11" x14ac:dyDescent="0.3">
      <c r="A960" s="2" t="s">
        <v>66</v>
      </c>
      <c r="B960" s="2">
        <v>2021</v>
      </c>
      <c r="C960" s="2" t="s">
        <v>33</v>
      </c>
      <c r="D960" s="2" t="s">
        <v>60</v>
      </c>
      <c r="E960" s="2" t="s">
        <v>61</v>
      </c>
      <c r="F960" s="2" t="s">
        <v>62</v>
      </c>
      <c r="G960" s="2" t="s">
        <v>63</v>
      </c>
      <c r="H960" s="2" t="s">
        <v>64</v>
      </c>
      <c r="I960" s="2" t="s">
        <v>67</v>
      </c>
      <c r="J960" s="2">
        <v>762</v>
      </c>
      <c r="K960" s="2">
        <v>526.24</v>
      </c>
    </row>
    <row r="961" spans="1:11" x14ac:dyDescent="0.3">
      <c r="A961" s="2" t="s">
        <v>59</v>
      </c>
      <c r="B961" s="2">
        <v>2021</v>
      </c>
      <c r="C961" s="2" t="s">
        <v>33</v>
      </c>
      <c r="D961" s="2" t="s">
        <v>60</v>
      </c>
      <c r="E961" s="2" t="s">
        <v>61</v>
      </c>
      <c r="F961" s="2" t="s">
        <v>62</v>
      </c>
      <c r="G961" s="2" t="s">
        <v>63</v>
      </c>
      <c r="H961" s="2" t="s">
        <v>64</v>
      </c>
      <c r="I961" s="2" t="s">
        <v>67</v>
      </c>
      <c r="J961" s="2">
        <v>815</v>
      </c>
      <c r="K961" s="2">
        <v>526.24</v>
      </c>
    </row>
    <row r="962" spans="1:11" x14ac:dyDescent="0.3">
      <c r="A962" s="2" t="s">
        <v>59</v>
      </c>
      <c r="B962" s="2">
        <v>2021</v>
      </c>
      <c r="C962" s="2" t="s">
        <v>33</v>
      </c>
      <c r="D962" s="2" t="s">
        <v>60</v>
      </c>
      <c r="E962" s="2" t="s">
        <v>61</v>
      </c>
      <c r="F962" s="2" t="s">
        <v>62</v>
      </c>
      <c r="G962" s="2" t="s">
        <v>63</v>
      </c>
      <c r="H962" s="2" t="s">
        <v>64</v>
      </c>
      <c r="I962" s="2" t="s">
        <v>67</v>
      </c>
      <c r="J962" s="2">
        <v>163</v>
      </c>
      <c r="K962" s="2">
        <v>233.09</v>
      </c>
    </row>
    <row r="963" spans="1:11" x14ac:dyDescent="0.3">
      <c r="A963" s="2" t="s">
        <v>59</v>
      </c>
      <c r="B963" s="2">
        <v>2021</v>
      </c>
      <c r="C963" s="2" t="s">
        <v>33</v>
      </c>
      <c r="D963" s="2" t="s">
        <v>60</v>
      </c>
      <c r="E963" s="2" t="s">
        <v>61</v>
      </c>
      <c r="F963" s="2" t="s">
        <v>62</v>
      </c>
      <c r="G963" s="2" t="s">
        <v>63</v>
      </c>
      <c r="H963" s="2" t="s">
        <v>64</v>
      </c>
      <c r="I963" s="2" t="s">
        <v>67</v>
      </c>
      <c r="J963" s="2">
        <v>133</v>
      </c>
      <c r="K963" s="2">
        <v>190.19</v>
      </c>
    </row>
    <row r="964" spans="1:11" x14ac:dyDescent="0.3">
      <c r="A964" s="2" t="s">
        <v>59</v>
      </c>
      <c r="B964" s="2">
        <v>2021</v>
      </c>
      <c r="C964" s="2" t="s">
        <v>33</v>
      </c>
      <c r="D964" s="2" t="s">
        <v>60</v>
      </c>
      <c r="E964" s="2" t="s">
        <v>61</v>
      </c>
      <c r="F964" s="2" t="s">
        <v>62</v>
      </c>
      <c r="G964" s="2" t="s">
        <v>63</v>
      </c>
      <c r="H964" s="2" t="s">
        <v>64</v>
      </c>
      <c r="I964" s="2" t="s">
        <v>65</v>
      </c>
      <c r="J964" s="2">
        <v>371</v>
      </c>
      <c r="K964" s="2">
        <v>530.53</v>
      </c>
    </row>
    <row r="965" spans="1:11" x14ac:dyDescent="0.3">
      <c r="A965" s="2" t="s">
        <v>68</v>
      </c>
      <c r="B965" s="2">
        <v>2021</v>
      </c>
      <c r="C965" s="2" t="s">
        <v>33</v>
      </c>
      <c r="D965" s="2" t="s">
        <v>60</v>
      </c>
      <c r="E965" s="2" t="s">
        <v>61</v>
      </c>
      <c r="F965" s="2" t="s">
        <v>62</v>
      </c>
      <c r="G965" s="2" t="s">
        <v>63</v>
      </c>
      <c r="H965" s="2" t="s">
        <v>64</v>
      </c>
      <c r="I965" s="2" t="s">
        <v>65</v>
      </c>
      <c r="J965" s="2">
        <v>365</v>
      </c>
      <c r="K965" s="2">
        <v>521.95000000000005</v>
      </c>
    </row>
    <row r="966" spans="1:11" x14ac:dyDescent="0.3">
      <c r="A966" s="2" t="s">
        <v>59</v>
      </c>
      <c r="B966" s="2">
        <v>2021</v>
      </c>
      <c r="C966" s="2" t="s">
        <v>33</v>
      </c>
      <c r="D966" s="2" t="s">
        <v>60</v>
      </c>
      <c r="E966" s="2" t="s">
        <v>61</v>
      </c>
      <c r="F966" s="2" t="s">
        <v>62</v>
      </c>
      <c r="G966" s="2" t="s">
        <v>63</v>
      </c>
      <c r="H966" s="2" t="s">
        <v>64</v>
      </c>
      <c r="I966" s="2" t="s">
        <v>67</v>
      </c>
      <c r="J966" s="2">
        <v>161</v>
      </c>
      <c r="K966" s="2">
        <v>230.23</v>
      </c>
    </row>
    <row r="967" spans="1:11" x14ac:dyDescent="0.3">
      <c r="A967" s="2" t="s">
        <v>66</v>
      </c>
      <c r="B967" s="2">
        <v>2021</v>
      </c>
      <c r="C967" s="2" t="s">
        <v>33</v>
      </c>
      <c r="D967" s="2" t="s">
        <v>60</v>
      </c>
      <c r="E967" s="2" t="s">
        <v>61</v>
      </c>
      <c r="F967" s="2" t="s">
        <v>62</v>
      </c>
      <c r="G967" s="2" t="s">
        <v>63</v>
      </c>
      <c r="H967" s="2" t="s">
        <v>64</v>
      </c>
      <c r="I967" s="2" t="s">
        <v>67</v>
      </c>
      <c r="J967" s="2">
        <v>209</v>
      </c>
      <c r="K967" s="2">
        <v>298.87</v>
      </c>
    </row>
    <row r="968" spans="1:11" x14ac:dyDescent="0.3">
      <c r="A968" s="2" t="s">
        <v>68</v>
      </c>
      <c r="B968" s="2">
        <v>2021</v>
      </c>
      <c r="C968" s="2" t="s">
        <v>30</v>
      </c>
      <c r="D968" s="2" t="s">
        <v>60</v>
      </c>
      <c r="E968" s="2" t="s">
        <v>61</v>
      </c>
      <c r="F968" s="2" t="s">
        <v>62</v>
      </c>
      <c r="G968" s="2" t="s">
        <v>63</v>
      </c>
      <c r="H968" s="2" t="s">
        <v>64</v>
      </c>
      <c r="I968" s="2" t="s">
        <v>65</v>
      </c>
      <c r="J968" s="2">
        <v>176</v>
      </c>
      <c r="K968" s="2">
        <v>526.24</v>
      </c>
    </row>
    <row r="969" spans="1:11" x14ac:dyDescent="0.3">
      <c r="A969" s="2" t="s">
        <v>59</v>
      </c>
      <c r="B969" s="2">
        <v>2021</v>
      </c>
      <c r="C969" s="2" t="s">
        <v>30</v>
      </c>
      <c r="D969" s="2" t="s">
        <v>60</v>
      </c>
      <c r="E969" s="2" t="s">
        <v>61</v>
      </c>
      <c r="F969" s="2" t="s">
        <v>62</v>
      </c>
      <c r="G969" s="2" t="s">
        <v>63</v>
      </c>
      <c r="H969" s="2" t="s">
        <v>64</v>
      </c>
      <c r="I969" s="2" t="s">
        <v>65</v>
      </c>
      <c r="J969" s="2">
        <v>170</v>
      </c>
      <c r="K969" s="2">
        <v>526.24</v>
      </c>
    </row>
    <row r="970" spans="1:11" x14ac:dyDescent="0.3">
      <c r="A970" s="2" t="s">
        <v>68</v>
      </c>
      <c r="B970" s="2">
        <v>2021</v>
      </c>
      <c r="C970" s="2" t="s">
        <v>30</v>
      </c>
      <c r="D970" s="2" t="s">
        <v>60</v>
      </c>
      <c r="E970" s="2" t="s">
        <v>61</v>
      </c>
      <c r="F970" s="2" t="s">
        <v>62</v>
      </c>
      <c r="G970" s="2" t="s">
        <v>63</v>
      </c>
      <c r="H970" s="2" t="s">
        <v>64</v>
      </c>
      <c r="I970" s="2" t="s">
        <v>65</v>
      </c>
      <c r="J970" s="2">
        <v>164</v>
      </c>
      <c r="K970" s="2">
        <v>526.24</v>
      </c>
    </row>
    <row r="971" spans="1:11" x14ac:dyDescent="0.3">
      <c r="A971" s="2" t="s">
        <v>59</v>
      </c>
      <c r="B971" s="2">
        <v>2021</v>
      </c>
      <c r="C971" s="2" t="s">
        <v>30</v>
      </c>
      <c r="D971" s="2" t="s">
        <v>60</v>
      </c>
      <c r="E971" s="2" t="s">
        <v>61</v>
      </c>
      <c r="F971" s="2" t="s">
        <v>62</v>
      </c>
      <c r="G971" s="2" t="s">
        <v>63</v>
      </c>
      <c r="H971" s="2" t="s">
        <v>64</v>
      </c>
      <c r="I971" s="2" t="s">
        <v>67</v>
      </c>
      <c r="J971" s="2">
        <v>176</v>
      </c>
      <c r="K971" s="2">
        <v>251.68</v>
      </c>
    </row>
    <row r="972" spans="1:11" x14ac:dyDescent="0.3">
      <c r="A972" s="2" t="s">
        <v>59</v>
      </c>
      <c r="B972" s="2">
        <v>2021</v>
      </c>
      <c r="C972" s="2" t="s">
        <v>30</v>
      </c>
      <c r="D972" s="2" t="s">
        <v>60</v>
      </c>
      <c r="E972" s="2" t="s">
        <v>61</v>
      </c>
      <c r="F972" s="2" t="s">
        <v>62</v>
      </c>
      <c r="G972" s="2" t="s">
        <v>63</v>
      </c>
      <c r="H972" s="2" t="s">
        <v>64</v>
      </c>
      <c r="I972" s="2" t="s">
        <v>67</v>
      </c>
      <c r="J972" s="2">
        <v>224</v>
      </c>
      <c r="K972" s="2">
        <v>320.32</v>
      </c>
    </row>
    <row r="973" spans="1:11" x14ac:dyDescent="0.3">
      <c r="A973" s="2" t="s">
        <v>59</v>
      </c>
      <c r="B973" s="2">
        <v>2021</v>
      </c>
      <c r="C973" s="2" t="s">
        <v>30</v>
      </c>
      <c r="D973" s="2" t="s">
        <v>60</v>
      </c>
      <c r="E973" s="2" t="s">
        <v>61</v>
      </c>
      <c r="F973" s="2" t="s">
        <v>62</v>
      </c>
      <c r="G973" s="2" t="s">
        <v>63</v>
      </c>
      <c r="H973" s="2" t="s">
        <v>64</v>
      </c>
      <c r="I973" s="2" t="s">
        <v>67</v>
      </c>
      <c r="J973" s="2">
        <v>152</v>
      </c>
      <c r="K973" s="2">
        <v>217.36</v>
      </c>
    </row>
    <row r="974" spans="1:11" x14ac:dyDescent="0.3">
      <c r="A974" s="2" t="s">
        <v>66</v>
      </c>
      <c r="B974" s="2">
        <v>2021</v>
      </c>
      <c r="C974" s="2" t="s">
        <v>30</v>
      </c>
      <c r="D974" s="2" t="s">
        <v>60</v>
      </c>
      <c r="E974" s="2" t="s">
        <v>61</v>
      </c>
      <c r="F974" s="2" t="s">
        <v>62</v>
      </c>
      <c r="G974" s="2" t="s">
        <v>63</v>
      </c>
      <c r="H974" s="2" t="s">
        <v>64</v>
      </c>
      <c r="I974" s="2" t="s">
        <v>67</v>
      </c>
      <c r="J974" s="2">
        <v>178</v>
      </c>
      <c r="K974" s="2">
        <v>254.54</v>
      </c>
    </row>
    <row r="975" spans="1:11" x14ac:dyDescent="0.3">
      <c r="A975" s="2" t="s">
        <v>59</v>
      </c>
      <c r="B975" s="2">
        <v>2021</v>
      </c>
      <c r="C975" s="2" t="s">
        <v>30</v>
      </c>
      <c r="D975" s="2" t="s">
        <v>60</v>
      </c>
      <c r="E975" s="2" t="s">
        <v>61</v>
      </c>
      <c r="F975" s="2" t="s">
        <v>62</v>
      </c>
      <c r="G975" s="2" t="s">
        <v>63</v>
      </c>
      <c r="H975" s="2" t="s">
        <v>64</v>
      </c>
      <c r="I975" s="2" t="s">
        <v>67</v>
      </c>
      <c r="J975" s="2">
        <v>226</v>
      </c>
      <c r="K975" s="2">
        <v>323.18</v>
      </c>
    </row>
    <row r="976" spans="1:11" x14ac:dyDescent="0.3">
      <c r="A976" s="2" t="s">
        <v>68</v>
      </c>
      <c r="B976" s="2">
        <v>2021</v>
      </c>
      <c r="C976" s="2" t="s">
        <v>30</v>
      </c>
      <c r="D976" s="2" t="s">
        <v>60</v>
      </c>
      <c r="E976" s="2" t="s">
        <v>61</v>
      </c>
      <c r="F976" s="2" t="s">
        <v>62</v>
      </c>
      <c r="G976" s="2" t="s">
        <v>63</v>
      </c>
      <c r="H976" s="2" t="s">
        <v>64</v>
      </c>
      <c r="I976" s="2" t="s">
        <v>67</v>
      </c>
      <c r="J976" s="2">
        <v>148</v>
      </c>
      <c r="K976" s="2">
        <v>211.64</v>
      </c>
    </row>
    <row r="977" spans="1:11" x14ac:dyDescent="0.3">
      <c r="A977" s="2" t="s">
        <v>66</v>
      </c>
      <c r="B977" s="2">
        <v>2021</v>
      </c>
      <c r="C977" s="2" t="s">
        <v>30</v>
      </c>
      <c r="D977" s="2" t="s">
        <v>60</v>
      </c>
      <c r="E977" s="2" t="s">
        <v>61</v>
      </c>
      <c r="F977" s="2" t="s">
        <v>62</v>
      </c>
      <c r="G977" s="2" t="s">
        <v>63</v>
      </c>
      <c r="H977" s="2" t="s">
        <v>64</v>
      </c>
      <c r="I977" s="2" t="s">
        <v>65</v>
      </c>
      <c r="J977" s="2">
        <v>174</v>
      </c>
      <c r="K977" s="2">
        <v>526.24</v>
      </c>
    </row>
    <row r="978" spans="1:11" x14ac:dyDescent="0.3">
      <c r="A978" s="2" t="s">
        <v>66</v>
      </c>
      <c r="B978" s="2">
        <v>2021</v>
      </c>
      <c r="C978" s="2" t="s">
        <v>30</v>
      </c>
      <c r="D978" s="2" t="s">
        <v>60</v>
      </c>
      <c r="E978" s="2" t="s">
        <v>61</v>
      </c>
      <c r="F978" s="2" t="s">
        <v>62</v>
      </c>
      <c r="G978" s="2" t="s">
        <v>63</v>
      </c>
      <c r="H978" s="2" t="s">
        <v>64</v>
      </c>
      <c r="I978" s="2" t="s">
        <v>65</v>
      </c>
      <c r="J978" s="2">
        <v>168</v>
      </c>
      <c r="K978" s="2">
        <v>526.24</v>
      </c>
    </row>
    <row r="979" spans="1:11" x14ac:dyDescent="0.3">
      <c r="A979" s="2" t="s">
        <v>66</v>
      </c>
      <c r="B979" s="2">
        <v>2021</v>
      </c>
      <c r="C979" s="2" t="s">
        <v>30</v>
      </c>
      <c r="D979" s="2" t="s">
        <v>60</v>
      </c>
      <c r="E979" s="2" t="s">
        <v>61</v>
      </c>
      <c r="F979" s="2" t="s">
        <v>62</v>
      </c>
      <c r="G979" s="2" t="s">
        <v>63</v>
      </c>
      <c r="H979" s="2" t="s">
        <v>64</v>
      </c>
      <c r="I979" s="2" t="s">
        <v>67</v>
      </c>
      <c r="J979" s="2">
        <v>720</v>
      </c>
      <c r="K979" s="2">
        <v>1029.5999999999999</v>
      </c>
    </row>
    <row r="980" spans="1:11" x14ac:dyDescent="0.3">
      <c r="A980" s="2" t="s">
        <v>66</v>
      </c>
      <c r="B980" s="2">
        <v>2021</v>
      </c>
      <c r="C980" s="2" t="s">
        <v>30</v>
      </c>
      <c r="D980" s="2" t="s">
        <v>60</v>
      </c>
      <c r="E980" s="2" t="s">
        <v>61</v>
      </c>
      <c r="F980" s="2" t="s">
        <v>62</v>
      </c>
      <c r="G980" s="2" t="s">
        <v>63</v>
      </c>
      <c r="H980" s="2" t="s">
        <v>64</v>
      </c>
      <c r="I980" s="2" t="s">
        <v>67</v>
      </c>
      <c r="J980" s="2">
        <v>773</v>
      </c>
      <c r="K980" s="2">
        <v>1105.3900000000001</v>
      </c>
    </row>
    <row r="981" spans="1:11" x14ac:dyDescent="0.3">
      <c r="A981" s="2" t="s">
        <v>59</v>
      </c>
      <c r="B981" s="2">
        <v>2021</v>
      </c>
      <c r="C981" s="2" t="s">
        <v>30</v>
      </c>
      <c r="D981" s="2" t="s">
        <v>60</v>
      </c>
      <c r="E981" s="2" t="s">
        <v>61</v>
      </c>
      <c r="F981" s="2" t="s">
        <v>62</v>
      </c>
      <c r="G981" s="2" t="s">
        <v>63</v>
      </c>
      <c r="H981" s="2" t="s">
        <v>64</v>
      </c>
      <c r="I981" s="2" t="s">
        <v>65</v>
      </c>
      <c r="J981" s="2">
        <v>177</v>
      </c>
      <c r="K981" s="2">
        <v>253.11</v>
      </c>
    </row>
    <row r="982" spans="1:11" x14ac:dyDescent="0.3">
      <c r="A982" s="2" t="s">
        <v>59</v>
      </c>
      <c r="B982" s="2">
        <v>2021</v>
      </c>
      <c r="C982" s="2" t="s">
        <v>30</v>
      </c>
      <c r="D982" s="2" t="s">
        <v>60</v>
      </c>
      <c r="E982" s="2" t="s">
        <v>61</v>
      </c>
      <c r="F982" s="2" t="s">
        <v>62</v>
      </c>
      <c r="G982" s="2" t="s">
        <v>63</v>
      </c>
      <c r="H982" s="2" t="s">
        <v>64</v>
      </c>
      <c r="I982" s="2" t="s">
        <v>65</v>
      </c>
      <c r="J982" s="2">
        <v>171</v>
      </c>
      <c r="K982" s="2">
        <v>244.53</v>
      </c>
    </row>
    <row r="983" spans="1:11" x14ac:dyDescent="0.3">
      <c r="A983" s="2" t="s">
        <v>66</v>
      </c>
      <c r="B983" s="2">
        <v>2021</v>
      </c>
      <c r="C983" s="2" t="s">
        <v>30</v>
      </c>
      <c r="D983" s="2" t="s">
        <v>60</v>
      </c>
      <c r="E983" s="2" t="s">
        <v>61</v>
      </c>
      <c r="F983" s="2" t="s">
        <v>62</v>
      </c>
      <c r="G983" s="2" t="s">
        <v>63</v>
      </c>
      <c r="H983" s="2" t="s">
        <v>64</v>
      </c>
      <c r="I983" s="2" t="s">
        <v>65</v>
      </c>
      <c r="J983" s="2">
        <v>165</v>
      </c>
      <c r="K983" s="2">
        <v>235.95</v>
      </c>
    </row>
    <row r="984" spans="1:11" x14ac:dyDescent="0.3">
      <c r="A984" s="2" t="s">
        <v>66</v>
      </c>
      <c r="B984" s="2">
        <v>2021</v>
      </c>
      <c r="C984" s="2" t="s">
        <v>30</v>
      </c>
      <c r="D984" s="2" t="s">
        <v>60</v>
      </c>
      <c r="E984" s="2" t="s">
        <v>61</v>
      </c>
      <c r="F984" s="2" t="s">
        <v>62</v>
      </c>
      <c r="G984" s="2" t="s">
        <v>63</v>
      </c>
      <c r="H984" s="2" t="s">
        <v>64</v>
      </c>
      <c r="I984" s="2" t="s">
        <v>67</v>
      </c>
      <c r="J984" s="2">
        <v>177</v>
      </c>
      <c r="K984" s="2">
        <v>253.11</v>
      </c>
    </row>
    <row r="985" spans="1:11" x14ac:dyDescent="0.3">
      <c r="A985" s="2" t="s">
        <v>66</v>
      </c>
      <c r="B985" s="2">
        <v>2021</v>
      </c>
      <c r="C985" s="2" t="s">
        <v>30</v>
      </c>
      <c r="D985" s="2" t="s">
        <v>60</v>
      </c>
      <c r="E985" s="2" t="s">
        <v>61</v>
      </c>
      <c r="F985" s="2" t="s">
        <v>62</v>
      </c>
      <c r="G985" s="2" t="s">
        <v>63</v>
      </c>
      <c r="H985" s="2" t="s">
        <v>64</v>
      </c>
      <c r="I985" s="2" t="s">
        <v>67</v>
      </c>
      <c r="J985" s="2">
        <v>759</v>
      </c>
      <c r="K985" s="2">
        <v>526.24</v>
      </c>
    </row>
    <row r="986" spans="1:11" x14ac:dyDescent="0.3">
      <c r="A986" s="2" t="s">
        <v>68</v>
      </c>
      <c r="B986" s="2">
        <v>2021</v>
      </c>
      <c r="C986" s="2" t="s">
        <v>30</v>
      </c>
      <c r="D986" s="2" t="s">
        <v>60</v>
      </c>
      <c r="E986" s="2" t="s">
        <v>61</v>
      </c>
      <c r="F986" s="2" t="s">
        <v>62</v>
      </c>
      <c r="G986" s="2" t="s">
        <v>63</v>
      </c>
      <c r="H986" s="2" t="s">
        <v>64</v>
      </c>
      <c r="I986" s="2" t="s">
        <v>67</v>
      </c>
      <c r="J986" s="2">
        <v>175</v>
      </c>
      <c r="K986" s="2">
        <v>250.25</v>
      </c>
    </row>
    <row r="987" spans="1:11" x14ac:dyDescent="0.3">
      <c r="A987" s="2" t="s">
        <v>66</v>
      </c>
      <c r="B987" s="2">
        <v>2021</v>
      </c>
      <c r="C987" s="2" t="s">
        <v>30</v>
      </c>
      <c r="D987" s="2" t="s">
        <v>60</v>
      </c>
      <c r="E987" s="2" t="s">
        <v>61</v>
      </c>
      <c r="F987" s="2" t="s">
        <v>62</v>
      </c>
      <c r="G987" s="2" t="s">
        <v>63</v>
      </c>
      <c r="H987" s="2" t="s">
        <v>64</v>
      </c>
      <c r="I987" s="2" t="s">
        <v>67</v>
      </c>
      <c r="J987" s="2">
        <v>223</v>
      </c>
      <c r="K987" s="2">
        <v>318.89</v>
      </c>
    </row>
    <row r="988" spans="1:11" x14ac:dyDescent="0.3">
      <c r="A988" s="2" t="s">
        <v>66</v>
      </c>
      <c r="B988" s="2">
        <v>2021</v>
      </c>
      <c r="C988" s="2" t="s">
        <v>30</v>
      </c>
      <c r="D988" s="2" t="s">
        <v>60</v>
      </c>
      <c r="E988" s="2" t="s">
        <v>61</v>
      </c>
      <c r="F988" s="2" t="s">
        <v>62</v>
      </c>
      <c r="G988" s="2" t="s">
        <v>63</v>
      </c>
      <c r="H988" s="2" t="s">
        <v>64</v>
      </c>
      <c r="I988" s="2" t="s">
        <v>67</v>
      </c>
      <c r="J988" s="2">
        <v>151</v>
      </c>
      <c r="K988" s="2">
        <v>215.93</v>
      </c>
    </row>
    <row r="989" spans="1:11" x14ac:dyDescent="0.3">
      <c r="A989" s="2" t="s">
        <v>68</v>
      </c>
      <c r="B989" s="2">
        <v>2021</v>
      </c>
      <c r="C989" s="2" t="s">
        <v>30</v>
      </c>
      <c r="D989" s="2" t="s">
        <v>60</v>
      </c>
      <c r="E989" s="2" t="s">
        <v>61</v>
      </c>
      <c r="F989" s="2" t="s">
        <v>62</v>
      </c>
      <c r="G989" s="2" t="s">
        <v>63</v>
      </c>
      <c r="H989" s="2" t="s">
        <v>64</v>
      </c>
      <c r="I989" s="2" t="s">
        <v>65</v>
      </c>
      <c r="J989" s="2">
        <v>173</v>
      </c>
      <c r="K989" s="2">
        <v>247.39</v>
      </c>
    </row>
    <row r="990" spans="1:11" x14ac:dyDescent="0.3">
      <c r="A990" s="2" t="s">
        <v>66</v>
      </c>
      <c r="B990" s="2">
        <v>2021</v>
      </c>
      <c r="C990" s="2" t="s">
        <v>30</v>
      </c>
      <c r="D990" s="2" t="s">
        <v>60</v>
      </c>
      <c r="E990" s="2" t="s">
        <v>61</v>
      </c>
      <c r="F990" s="2" t="s">
        <v>62</v>
      </c>
      <c r="G990" s="2" t="s">
        <v>63</v>
      </c>
      <c r="H990" s="2" t="s">
        <v>64</v>
      </c>
      <c r="I990" s="2" t="s">
        <v>65</v>
      </c>
      <c r="J990" s="2">
        <v>167</v>
      </c>
      <c r="K990" s="2">
        <v>238.81</v>
      </c>
    </row>
    <row r="991" spans="1:11" x14ac:dyDescent="0.3">
      <c r="A991" s="2" t="s">
        <v>59</v>
      </c>
      <c r="B991" s="2">
        <v>2021</v>
      </c>
      <c r="C991" s="2" t="s">
        <v>30</v>
      </c>
      <c r="D991" s="2" t="s">
        <v>60</v>
      </c>
      <c r="E991" s="2" t="s">
        <v>61</v>
      </c>
      <c r="F991" s="2" t="s">
        <v>62</v>
      </c>
      <c r="G991" s="2" t="s">
        <v>63</v>
      </c>
      <c r="H991" s="2" t="s">
        <v>64</v>
      </c>
      <c r="I991" s="2" t="s">
        <v>67</v>
      </c>
      <c r="J991" s="2">
        <v>179</v>
      </c>
      <c r="K991" s="2">
        <v>255.97</v>
      </c>
    </row>
    <row r="992" spans="1:11" x14ac:dyDescent="0.3">
      <c r="A992" s="2" t="s">
        <v>59</v>
      </c>
      <c r="B992" s="2">
        <v>2021</v>
      </c>
      <c r="C992" s="2" t="s">
        <v>30</v>
      </c>
      <c r="D992" s="2" t="s">
        <v>60</v>
      </c>
      <c r="E992" s="2" t="s">
        <v>61</v>
      </c>
      <c r="F992" s="2" t="s">
        <v>62</v>
      </c>
      <c r="G992" s="2" t="s">
        <v>63</v>
      </c>
      <c r="H992" s="2" t="s">
        <v>64</v>
      </c>
      <c r="I992" s="2" t="s">
        <v>67</v>
      </c>
      <c r="J992" s="2">
        <v>782</v>
      </c>
      <c r="K992" s="2">
        <v>1118.26</v>
      </c>
    </row>
    <row r="993" spans="1:11" x14ac:dyDescent="0.3">
      <c r="A993" s="2" t="s">
        <v>68</v>
      </c>
      <c r="B993" s="2">
        <v>2021</v>
      </c>
      <c r="C993" s="2" t="s">
        <v>32</v>
      </c>
      <c r="D993" s="2" t="s">
        <v>60</v>
      </c>
      <c r="E993" s="2" t="s">
        <v>61</v>
      </c>
      <c r="F993" s="2" t="s">
        <v>62</v>
      </c>
      <c r="G993" s="2" t="s">
        <v>63</v>
      </c>
      <c r="H993" s="2" t="s">
        <v>64</v>
      </c>
      <c r="I993" s="2" t="s">
        <v>65</v>
      </c>
      <c r="J993" s="2">
        <v>146</v>
      </c>
      <c r="K993" s="2">
        <v>526.24</v>
      </c>
    </row>
    <row r="994" spans="1:11" x14ac:dyDescent="0.3">
      <c r="A994" s="2" t="s">
        <v>59</v>
      </c>
      <c r="B994" s="2">
        <v>2021</v>
      </c>
      <c r="C994" s="2" t="s">
        <v>32</v>
      </c>
      <c r="D994" s="2" t="s">
        <v>60</v>
      </c>
      <c r="E994" s="2" t="s">
        <v>61</v>
      </c>
      <c r="F994" s="2" t="s">
        <v>62</v>
      </c>
      <c r="G994" s="2" t="s">
        <v>63</v>
      </c>
      <c r="H994" s="2" t="s">
        <v>64</v>
      </c>
      <c r="I994" s="2" t="s">
        <v>65</v>
      </c>
      <c r="J994" s="2">
        <v>140</v>
      </c>
      <c r="K994" s="2">
        <v>526.24</v>
      </c>
    </row>
    <row r="995" spans="1:11" x14ac:dyDescent="0.3">
      <c r="A995" s="2" t="s">
        <v>59</v>
      </c>
      <c r="B995" s="2">
        <v>2021</v>
      </c>
      <c r="C995" s="2" t="s">
        <v>32</v>
      </c>
      <c r="D995" s="2" t="s">
        <v>60</v>
      </c>
      <c r="E995" s="2" t="s">
        <v>61</v>
      </c>
      <c r="F995" s="2" t="s">
        <v>62</v>
      </c>
      <c r="G995" s="2" t="s">
        <v>63</v>
      </c>
      <c r="H995" s="2" t="s">
        <v>64</v>
      </c>
      <c r="I995" s="2" t="s">
        <v>65</v>
      </c>
      <c r="J995" s="2">
        <v>134</v>
      </c>
      <c r="K995" s="2">
        <v>526.24</v>
      </c>
    </row>
    <row r="996" spans="1:11" x14ac:dyDescent="0.3">
      <c r="A996" s="2" t="s">
        <v>59</v>
      </c>
      <c r="B996" s="2">
        <v>2021</v>
      </c>
      <c r="C996" s="2" t="s">
        <v>32</v>
      </c>
      <c r="D996" s="2" t="s">
        <v>60</v>
      </c>
      <c r="E996" s="2" t="s">
        <v>61</v>
      </c>
      <c r="F996" s="2" t="s">
        <v>62</v>
      </c>
      <c r="G996" s="2" t="s">
        <v>63</v>
      </c>
      <c r="H996" s="2" t="s">
        <v>64</v>
      </c>
      <c r="I996" s="2" t="s">
        <v>67</v>
      </c>
      <c r="J996" s="2">
        <v>164</v>
      </c>
      <c r="K996" s="2">
        <v>234.52</v>
      </c>
    </row>
    <row r="997" spans="1:11" x14ac:dyDescent="0.3">
      <c r="A997" s="2" t="s">
        <v>69</v>
      </c>
      <c r="B997" s="2">
        <v>2021</v>
      </c>
      <c r="C997" s="2" t="s">
        <v>32</v>
      </c>
      <c r="D997" s="2" t="s">
        <v>60</v>
      </c>
      <c r="E997" s="2" t="s">
        <v>61</v>
      </c>
      <c r="F997" s="2" t="s">
        <v>62</v>
      </c>
      <c r="G997" s="2" t="s">
        <v>63</v>
      </c>
      <c r="H997" s="2" t="s">
        <v>64</v>
      </c>
      <c r="I997" s="2" t="s">
        <v>67</v>
      </c>
      <c r="J997" s="2">
        <v>212</v>
      </c>
      <c r="K997" s="2">
        <v>303.16000000000003</v>
      </c>
    </row>
    <row r="998" spans="1:11" x14ac:dyDescent="0.3">
      <c r="A998" s="2" t="s">
        <v>66</v>
      </c>
      <c r="B998" s="2">
        <v>2021</v>
      </c>
      <c r="C998" s="2" t="s">
        <v>32</v>
      </c>
      <c r="D998" s="2" t="s">
        <v>60</v>
      </c>
      <c r="E998" s="2" t="s">
        <v>61</v>
      </c>
      <c r="F998" s="2" t="s">
        <v>62</v>
      </c>
      <c r="G998" s="2" t="s">
        <v>63</v>
      </c>
      <c r="H998" s="2" t="s">
        <v>64</v>
      </c>
      <c r="I998" s="2" t="s">
        <v>67</v>
      </c>
      <c r="J998" s="2">
        <v>140</v>
      </c>
      <c r="K998" s="2">
        <v>200.2</v>
      </c>
    </row>
    <row r="999" spans="1:11" x14ac:dyDescent="0.3">
      <c r="A999" s="2" t="s">
        <v>66</v>
      </c>
      <c r="B999" s="2">
        <v>2021</v>
      </c>
      <c r="C999" s="2" t="s">
        <v>32</v>
      </c>
      <c r="D999" s="2" t="s">
        <v>60</v>
      </c>
      <c r="E999" s="2" t="s">
        <v>61</v>
      </c>
      <c r="F999" s="2" t="s">
        <v>62</v>
      </c>
      <c r="G999" s="2" t="s">
        <v>63</v>
      </c>
      <c r="H999" s="2" t="s">
        <v>64</v>
      </c>
      <c r="I999" s="2" t="s">
        <v>67</v>
      </c>
      <c r="J999" s="2">
        <v>166</v>
      </c>
      <c r="K999" s="2">
        <v>237.38</v>
      </c>
    </row>
    <row r="1000" spans="1:11" x14ac:dyDescent="0.3">
      <c r="A1000" s="2" t="s">
        <v>66</v>
      </c>
      <c r="B1000" s="2">
        <v>2021</v>
      </c>
      <c r="C1000" s="2" t="s">
        <v>32</v>
      </c>
      <c r="D1000" s="2" t="s">
        <v>60</v>
      </c>
      <c r="E1000" s="2" t="s">
        <v>61</v>
      </c>
      <c r="F1000" s="2" t="s">
        <v>62</v>
      </c>
      <c r="G1000" s="2" t="s">
        <v>63</v>
      </c>
      <c r="H1000" s="2" t="s">
        <v>64</v>
      </c>
      <c r="I1000" s="2" t="s">
        <v>67</v>
      </c>
      <c r="J1000" s="2">
        <v>214</v>
      </c>
      <c r="K1000" s="2">
        <v>306.02</v>
      </c>
    </row>
    <row r="1001" spans="1:11" x14ac:dyDescent="0.3">
      <c r="A1001" s="2" t="s">
        <v>69</v>
      </c>
      <c r="B1001" s="2">
        <v>2021</v>
      </c>
      <c r="C1001" s="2" t="s">
        <v>32</v>
      </c>
      <c r="D1001" s="2" t="s">
        <v>60</v>
      </c>
      <c r="E1001" s="2" t="s">
        <v>61</v>
      </c>
      <c r="F1001" s="2" t="s">
        <v>62</v>
      </c>
      <c r="G1001" s="2" t="s">
        <v>63</v>
      </c>
      <c r="H1001" s="2" t="s">
        <v>64</v>
      </c>
      <c r="I1001" s="2" t="s">
        <v>67</v>
      </c>
      <c r="J1001" s="2">
        <v>142</v>
      </c>
      <c r="K1001" s="2">
        <v>203.06</v>
      </c>
    </row>
    <row r="1002" spans="1:11" x14ac:dyDescent="0.3">
      <c r="A1002" s="2" t="s">
        <v>66</v>
      </c>
      <c r="B1002" s="2">
        <v>2021</v>
      </c>
      <c r="C1002" s="2" t="s">
        <v>32</v>
      </c>
      <c r="D1002" s="2" t="s">
        <v>60</v>
      </c>
      <c r="E1002" s="2" t="s">
        <v>61</v>
      </c>
      <c r="F1002" s="2" t="s">
        <v>62</v>
      </c>
      <c r="G1002" s="2" t="s">
        <v>63</v>
      </c>
      <c r="H1002" s="2" t="s">
        <v>64</v>
      </c>
      <c r="I1002" s="2" t="s">
        <v>67</v>
      </c>
      <c r="J1002" s="2">
        <v>144</v>
      </c>
      <c r="K1002" s="2">
        <v>526.24</v>
      </c>
    </row>
    <row r="1003" spans="1:11" x14ac:dyDescent="0.3">
      <c r="A1003" s="2" t="s">
        <v>66</v>
      </c>
      <c r="B1003" s="2">
        <v>2021</v>
      </c>
      <c r="C1003" s="2" t="s">
        <v>32</v>
      </c>
      <c r="D1003" s="2" t="s">
        <v>60</v>
      </c>
      <c r="E1003" s="2" t="s">
        <v>61</v>
      </c>
      <c r="F1003" s="2" t="s">
        <v>62</v>
      </c>
      <c r="G1003" s="2" t="s">
        <v>63</v>
      </c>
      <c r="H1003" s="2" t="s">
        <v>64</v>
      </c>
      <c r="I1003" s="2" t="s">
        <v>67</v>
      </c>
      <c r="J1003" s="2">
        <v>138</v>
      </c>
      <c r="K1003" s="2">
        <v>526.24</v>
      </c>
    </row>
    <row r="1004" spans="1:11" x14ac:dyDescent="0.3">
      <c r="A1004" s="2" t="s">
        <v>70</v>
      </c>
      <c r="B1004" s="2">
        <v>2021</v>
      </c>
      <c r="C1004" s="2" t="s">
        <v>32</v>
      </c>
      <c r="D1004" s="2" t="s">
        <v>60</v>
      </c>
      <c r="E1004" s="2" t="s">
        <v>61</v>
      </c>
      <c r="F1004" s="2" t="s">
        <v>62</v>
      </c>
      <c r="G1004" s="2" t="s">
        <v>63</v>
      </c>
      <c r="H1004" s="2" t="s">
        <v>64</v>
      </c>
      <c r="I1004" s="2" t="s">
        <v>67</v>
      </c>
      <c r="J1004" s="2">
        <v>132</v>
      </c>
      <c r="K1004" s="2">
        <v>526.24</v>
      </c>
    </row>
    <row r="1005" spans="1:11" x14ac:dyDescent="0.3">
      <c r="A1005" s="2" t="s">
        <v>59</v>
      </c>
      <c r="B1005" s="2">
        <v>2021</v>
      </c>
      <c r="C1005" s="2" t="s">
        <v>32</v>
      </c>
      <c r="D1005" s="2" t="s">
        <v>60</v>
      </c>
      <c r="E1005" s="2" t="s">
        <v>61</v>
      </c>
      <c r="F1005" s="2" t="s">
        <v>62</v>
      </c>
      <c r="G1005" s="2" t="s">
        <v>63</v>
      </c>
      <c r="H1005" s="2" t="s">
        <v>64</v>
      </c>
      <c r="I1005" s="2" t="s">
        <v>67</v>
      </c>
      <c r="J1005" s="2">
        <v>688</v>
      </c>
      <c r="K1005" s="2">
        <v>983.84</v>
      </c>
    </row>
    <row r="1006" spans="1:11" x14ac:dyDescent="0.3">
      <c r="A1006" s="2" t="s">
        <v>68</v>
      </c>
      <c r="B1006" s="2">
        <v>2021</v>
      </c>
      <c r="C1006" s="2" t="s">
        <v>32</v>
      </c>
      <c r="D1006" s="2" t="s">
        <v>60</v>
      </c>
      <c r="E1006" s="2" t="s">
        <v>61</v>
      </c>
      <c r="F1006" s="2" t="s">
        <v>62</v>
      </c>
      <c r="G1006" s="2" t="s">
        <v>63</v>
      </c>
      <c r="H1006" s="2" t="s">
        <v>64</v>
      </c>
      <c r="I1006" s="2" t="s">
        <v>67</v>
      </c>
      <c r="J1006" s="2">
        <v>775</v>
      </c>
      <c r="K1006" s="2">
        <v>1108.25</v>
      </c>
    </row>
    <row r="1007" spans="1:11" x14ac:dyDescent="0.3">
      <c r="A1007" s="2" t="s">
        <v>66</v>
      </c>
      <c r="B1007" s="2">
        <v>2021</v>
      </c>
      <c r="C1007" s="2" t="s">
        <v>32</v>
      </c>
      <c r="D1007" s="2" t="s">
        <v>60</v>
      </c>
      <c r="E1007" s="2" t="s">
        <v>61</v>
      </c>
      <c r="F1007" s="2" t="s">
        <v>62</v>
      </c>
      <c r="G1007" s="2" t="s">
        <v>63</v>
      </c>
      <c r="H1007" s="2" t="s">
        <v>64</v>
      </c>
      <c r="I1007" s="2" t="s">
        <v>67</v>
      </c>
      <c r="J1007" s="2">
        <v>141</v>
      </c>
      <c r="K1007" s="2">
        <v>201.63</v>
      </c>
    </row>
    <row r="1008" spans="1:11" x14ac:dyDescent="0.3">
      <c r="A1008" s="2" t="s">
        <v>69</v>
      </c>
      <c r="B1008" s="2">
        <v>2021</v>
      </c>
      <c r="C1008" s="2" t="s">
        <v>32</v>
      </c>
      <c r="D1008" s="2" t="s">
        <v>60</v>
      </c>
      <c r="E1008" s="2" t="s">
        <v>61</v>
      </c>
      <c r="F1008" s="2" t="s">
        <v>62</v>
      </c>
      <c r="G1008" s="2" t="s">
        <v>63</v>
      </c>
      <c r="H1008" s="2" t="s">
        <v>64</v>
      </c>
      <c r="I1008" s="2" t="s">
        <v>67</v>
      </c>
      <c r="J1008" s="2">
        <v>135</v>
      </c>
      <c r="K1008" s="2">
        <v>193.05</v>
      </c>
    </row>
    <row r="1009" spans="1:11" x14ac:dyDescent="0.3">
      <c r="A1009" s="2" t="s">
        <v>68</v>
      </c>
      <c r="B1009" s="2">
        <v>2021</v>
      </c>
      <c r="C1009" s="2" t="s">
        <v>32</v>
      </c>
      <c r="D1009" s="2" t="s">
        <v>60</v>
      </c>
      <c r="E1009" s="2" t="s">
        <v>61</v>
      </c>
      <c r="F1009" s="2" t="s">
        <v>62</v>
      </c>
      <c r="G1009" s="2" t="s">
        <v>63</v>
      </c>
      <c r="H1009" s="2" t="s">
        <v>64</v>
      </c>
      <c r="I1009" s="2" t="s">
        <v>67</v>
      </c>
      <c r="J1009" s="2">
        <v>165</v>
      </c>
      <c r="K1009" s="2">
        <v>235.95</v>
      </c>
    </row>
    <row r="1010" spans="1:11" x14ac:dyDescent="0.3">
      <c r="A1010" s="2" t="s">
        <v>66</v>
      </c>
      <c r="B1010" s="2">
        <v>2021</v>
      </c>
      <c r="C1010" s="2" t="s">
        <v>32</v>
      </c>
      <c r="D1010" s="2" t="s">
        <v>60</v>
      </c>
      <c r="E1010" s="2" t="s">
        <v>61</v>
      </c>
      <c r="F1010" s="2" t="s">
        <v>62</v>
      </c>
      <c r="G1010" s="2" t="s">
        <v>63</v>
      </c>
      <c r="H1010" s="2" t="s">
        <v>64</v>
      </c>
      <c r="I1010" s="2" t="s">
        <v>67</v>
      </c>
      <c r="J1010" s="2">
        <v>761</v>
      </c>
      <c r="K1010" s="2">
        <v>526.24</v>
      </c>
    </row>
    <row r="1011" spans="1:11" x14ac:dyDescent="0.3">
      <c r="A1011" s="2" t="s">
        <v>59</v>
      </c>
      <c r="B1011" s="2">
        <v>2021</v>
      </c>
      <c r="C1011" s="2" t="s">
        <v>32</v>
      </c>
      <c r="D1011" s="2" t="s">
        <v>60</v>
      </c>
      <c r="E1011" s="2" t="s">
        <v>61</v>
      </c>
      <c r="F1011" s="2" t="s">
        <v>62</v>
      </c>
      <c r="G1011" s="2" t="s">
        <v>63</v>
      </c>
      <c r="H1011" s="2" t="s">
        <v>64</v>
      </c>
      <c r="I1011" s="2" t="s">
        <v>67</v>
      </c>
      <c r="J1011" s="2">
        <v>814</v>
      </c>
      <c r="K1011" s="2">
        <v>526.24</v>
      </c>
    </row>
    <row r="1012" spans="1:11" x14ac:dyDescent="0.3">
      <c r="A1012" s="2" t="s">
        <v>69</v>
      </c>
      <c r="B1012" s="2">
        <v>2021</v>
      </c>
      <c r="C1012" s="2" t="s">
        <v>32</v>
      </c>
      <c r="D1012" s="2" t="s">
        <v>60</v>
      </c>
      <c r="E1012" s="2" t="s">
        <v>61</v>
      </c>
      <c r="F1012" s="2" t="s">
        <v>62</v>
      </c>
      <c r="G1012" s="2" t="s">
        <v>63</v>
      </c>
      <c r="H1012" s="2" t="s">
        <v>64</v>
      </c>
      <c r="I1012" s="2" t="s">
        <v>67</v>
      </c>
      <c r="J1012" s="2">
        <v>169</v>
      </c>
      <c r="K1012" s="2">
        <v>241.67</v>
      </c>
    </row>
    <row r="1013" spans="1:11" x14ac:dyDescent="0.3">
      <c r="A1013" s="2" t="s">
        <v>70</v>
      </c>
      <c r="B1013" s="2">
        <v>2021</v>
      </c>
      <c r="C1013" s="2" t="s">
        <v>32</v>
      </c>
      <c r="D1013" s="2" t="s">
        <v>60</v>
      </c>
      <c r="E1013" s="2" t="s">
        <v>61</v>
      </c>
      <c r="F1013" s="2" t="s">
        <v>62</v>
      </c>
      <c r="G1013" s="2" t="s">
        <v>63</v>
      </c>
      <c r="H1013" s="2" t="s">
        <v>64</v>
      </c>
      <c r="I1013" s="2" t="s">
        <v>67</v>
      </c>
      <c r="J1013" s="2">
        <v>211</v>
      </c>
      <c r="K1013" s="2">
        <v>301.73</v>
      </c>
    </row>
    <row r="1014" spans="1:11" x14ac:dyDescent="0.3">
      <c r="A1014" s="2" t="s">
        <v>66</v>
      </c>
      <c r="B1014" s="2">
        <v>2021</v>
      </c>
      <c r="C1014" s="2" t="s">
        <v>32</v>
      </c>
      <c r="D1014" s="2" t="s">
        <v>60</v>
      </c>
      <c r="E1014" s="2" t="s">
        <v>61</v>
      </c>
      <c r="F1014" s="2" t="s">
        <v>62</v>
      </c>
      <c r="G1014" s="2" t="s">
        <v>63</v>
      </c>
      <c r="H1014" s="2" t="s">
        <v>64</v>
      </c>
      <c r="I1014" s="2" t="s">
        <v>67</v>
      </c>
      <c r="J1014" s="2">
        <v>139</v>
      </c>
      <c r="K1014" s="2">
        <v>198.77</v>
      </c>
    </row>
    <row r="1015" spans="1:11" x14ac:dyDescent="0.3">
      <c r="A1015" s="2" t="s">
        <v>59</v>
      </c>
      <c r="B1015" s="2">
        <v>2021</v>
      </c>
      <c r="C1015" s="2" t="s">
        <v>32</v>
      </c>
      <c r="D1015" s="2" t="s">
        <v>60</v>
      </c>
      <c r="E1015" s="2" t="s">
        <v>61</v>
      </c>
      <c r="F1015" s="2" t="s">
        <v>62</v>
      </c>
      <c r="G1015" s="2" t="s">
        <v>63</v>
      </c>
      <c r="H1015" s="2" t="s">
        <v>64</v>
      </c>
      <c r="I1015" s="2" t="s">
        <v>65</v>
      </c>
      <c r="J1015" s="2">
        <v>143</v>
      </c>
      <c r="K1015" s="2">
        <v>204.49</v>
      </c>
    </row>
    <row r="1016" spans="1:11" x14ac:dyDescent="0.3">
      <c r="A1016" s="2" t="s">
        <v>66</v>
      </c>
      <c r="B1016" s="2">
        <v>2021</v>
      </c>
      <c r="C1016" s="2" t="s">
        <v>32</v>
      </c>
      <c r="D1016" s="2" t="s">
        <v>60</v>
      </c>
      <c r="E1016" s="2" t="s">
        <v>61</v>
      </c>
      <c r="F1016" s="2" t="s">
        <v>62</v>
      </c>
      <c r="G1016" s="2" t="s">
        <v>63</v>
      </c>
      <c r="H1016" s="2" t="s">
        <v>64</v>
      </c>
      <c r="I1016" s="2" t="s">
        <v>65</v>
      </c>
      <c r="J1016" s="2">
        <v>137</v>
      </c>
      <c r="K1016" s="2">
        <v>195.91</v>
      </c>
    </row>
    <row r="1017" spans="1:11" x14ac:dyDescent="0.3">
      <c r="A1017" s="2" t="s">
        <v>69</v>
      </c>
      <c r="B1017" s="2">
        <v>2021</v>
      </c>
      <c r="C1017" s="2" t="s">
        <v>32</v>
      </c>
      <c r="D1017" s="2" t="s">
        <v>60</v>
      </c>
      <c r="E1017" s="2" t="s">
        <v>61</v>
      </c>
      <c r="F1017" s="2" t="s">
        <v>62</v>
      </c>
      <c r="G1017" s="2" t="s">
        <v>63</v>
      </c>
      <c r="H1017" s="2" t="s">
        <v>64</v>
      </c>
      <c r="I1017" s="2" t="s">
        <v>65</v>
      </c>
      <c r="J1017" s="2">
        <v>131</v>
      </c>
      <c r="K1017" s="2">
        <v>187.33</v>
      </c>
    </row>
    <row r="1018" spans="1:11" x14ac:dyDescent="0.3">
      <c r="A1018" s="2" t="s">
        <v>66</v>
      </c>
      <c r="B1018" s="2">
        <v>2021</v>
      </c>
      <c r="C1018" s="2" t="s">
        <v>32</v>
      </c>
      <c r="D1018" s="2" t="s">
        <v>60</v>
      </c>
      <c r="E1018" s="2" t="s">
        <v>61</v>
      </c>
      <c r="F1018" s="2" t="s">
        <v>62</v>
      </c>
      <c r="G1018" s="2" t="s">
        <v>63</v>
      </c>
      <c r="H1018" s="2" t="s">
        <v>64</v>
      </c>
      <c r="I1018" s="2" t="s">
        <v>67</v>
      </c>
      <c r="J1018" s="2">
        <v>167</v>
      </c>
      <c r="K1018" s="2">
        <v>238.81</v>
      </c>
    </row>
    <row r="1019" spans="1:11" x14ac:dyDescent="0.3">
      <c r="A1019" s="2" t="s">
        <v>66</v>
      </c>
      <c r="B1019" s="2">
        <v>2021</v>
      </c>
      <c r="C1019" s="2" t="s">
        <v>32</v>
      </c>
      <c r="D1019" s="2" t="s">
        <v>60</v>
      </c>
      <c r="E1019" s="2" t="s">
        <v>61</v>
      </c>
      <c r="F1019" s="2" t="s">
        <v>62</v>
      </c>
      <c r="G1019" s="2" t="s">
        <v>63</v>
      </c>
      <c r="H1019" s="2" t="s">
        <v>64</v>
      </c>
      <c r="I1019" s="2" t="s">
        <v>67</v>
      </c>
      <c r="J1019" s="2">
        <v>215</v>
      </c>
      <c r="K1019" s="2">
        <v>307.45</v>
      </c>
    </row>
    <row r="1020" spans="1:11" x14ac:dyDescent="0.3">
      <c r="A1020" s="2" t="s">
        <v>59</v>
      </c>
      <c r="B1020" s="2">
        <v>2021</v>
      </c>
      <c r="C1020" s="2" t="s">
        <v>32</v>
      </c>
      <c r="D1020" s="2" t="s">
        <v>60</v>
      </c>
      <c r="E1020" s="2" t="s">
        <v>61</v>
      </c>
      <c r="F1020" s="2" t="s">
        <v>62</v>
      </c>
      <c r="G1020" s="2" t="s">
        <v>63</v>
      </c>
      <c r="H1020" s="2" t="s">
        <v>64</v>
      </c>
      <c r="I1020" s="2" t="s">
        <v>67</v>
      </c>
      <c r="J1020" s="2">
        <v>784</v>
      </c>
      <c r="K1020" s="2">
        <v>1121.1199999999999</v>
      </c>
    </row>
    <row r="1021" spans="1:11" x14ac:dyDescent="0.3">
      <c r="A1021" s="2" t="s">
        <v>66</v>
      </c>
      <c r="B1021" s="2">
        <v>2021</v>
      </c>
      <c r="C1021" s="2" t="s">
        <v>38</v>
      </c>
      <c r="D1021" s="2" t="s">
        <v>60</v>
      </c>
      <c r="E1021" s="2" t="s">
        <v>61</v>
      </c>
      <c r="F1021" s="2" t="s">
        <v>62</v>
      </c>
      <c r="G1021" s="2" t="s">
        <v>63</v>
      </c>
      <c r="H1021" s="2" t="s">
        <v>64</v>
      </c>
      <c r="I1021" s="2" t="s">
        <v>67</v>
      </c>
      <c r="J1021" s="2">
        <v>134</v>
      </c>
      <c r="K1021" s="2">
        <v>182.24</v>
      </c>
    </row>
    <row r="1022" spans="1:11" x14ac:dyDescent="0.3">
      <c r="A1022" s="2" t="s">
        <v>59</v>
      </c>
      <c r="B1022" s="2">
        <v>2021</v>
      </c>
      <c r="C1022" s="2" t="s">
        <v>38</v>
      </c>
      <c r="D1022" s="2" t="s">
        <v>60</v>
      </c>
      <c r="E1022" s="2" t="s">
        <v>61</v>
      </c>
      <c r="F1022" s="2" t="s">
        <v>62</v>
      </c>
      <c r="G1022" s="2" t="s">
        <v>63</v>
      </c>
      <c r="H1022" s="2" t="s">
        <v>64</v>
      </c>
      <c r="I1022" s="2" t="s">
        <v>67</v>
      </c>
      <c r="J1022" s="2">
        <v>182</v>
      </c>
      <c r="K1022" s="2">
        <v>260.26</v>
      </c>
    </row>
    <row r="1023" spans="1:11" x14ac:dyDescent="0.3">
      <c r="A1023" s="2" t="s">
        <v>59</v>
      </c>
      <c r="B1023" s="2">
        <v>2021</v>
      </c>
      <c r="C1023" s="2" t="s">
        <v>38</v>
      </c>
      <c r="D1023" s="2" t="s">
        <v>60</v>
      </c>
      <c r="E1023" s="2" t="s">
        <v>61</v>
      </c>
      <c r="F1023" s="2" t="s">
        <v>62</v>
      </c>
      <c r="G1023" s="2" t="s">
        <v>63</v>
      </c>
      <c r="H1023" s="2" t="s">
        <v>64</v>
      </c>
      <c r="I1023" s="2" t="s">
        <v>67</v>
      </c>
      <c r="J1023" s="2">
        <v>136</v>
      </c>
      <c r="K1023" s="2">
        <v>194.48</v>
      </c>
    </row>
    <row r="1024" spans="1:11" x14ac:dyDescent="0.3">
      <c r="A1024" s="2" t="s">
        <v>59</v>
      </c>
      <c r="B1024" s="2">
        <v>2021</v>
      </c>
      <c r="C1024" s="2" t="s">
        <v>38</v>
      </c>
      <c r="D1024" s="2" t="s">
        <v>60</v>
      </c>
      <c r="E1024" s="2" t="s">
        <v>61</v>
      </c>
      <c r="F1024" s="2" t="s">
        <v>62</v>
      </c>
      <c r="G1024" s="2" t="s">
        <v>63</v>
      </c>
      <c r="H1024" s="2" t="s">
        <v>64</v>
      </c>
      <c r="I1024" s="2" t="s">
        <v>67</v>
      </c>
      <c r="J1024" s="2">
        <v>694</v>
      </c>
      <c r="K1024" s="2">
        <v>992.42</v>
      </c>
    </row>
    <row r="1025" spans="1:11" x14ac:dyDescent="0.3">
      <c r="A1025" s="2" t="s">
        <v>70</v>
      </c>
      <c r="B1025" s="2">
        <v>2021</v>
      </c>
      <c r="C1025" s="2" t="s">
        <v>38</v>
      </c>
      <c r="D1025" s="2" t="s">
        <v>60</v>
      </c>
      <c r="E1025" s="2" t="s">
        <v>61</v>
      </c>
      <c r="F1025" s="2" t="s">
        <v>62</v>
      </c>
      <c r="G1025" s="2" t="s">
        <v>63</v>
      </c>
      <c r="H1025" s="2" t="s">
        <v>64</v>
      </c>
      <c r="I1025" s="2" t="s">
        <v>67</v>
      </c>
      <c r="J1025" s="2">
        <v>727</v>
      </c>
      <c r="K1025" s="2">
        <v>1039.6099999999999</v>
      </c>
    </row>
    <row r="1026" spans="1:11" x14ac:dyDescent="0.3">
      <c r="A1026" s="2" t="s">
        <v>66</v>
      </c>
      <c r="B1026" s="2">
        <v>2021</v>
      </c>
      <c r="C1026" s="2" t="s">
        <v>38</v>
      </c>
      <c r="D1026" s="2" t="s">
        <v>60</v>
      </c>
      <c r="E1026" s="2" t="s">
        <v>61</v>
      </c>
      <c r="F1026" s="2" t="s">
        <v>62</v>
      </c>
      <c r="G1026" s="2" t="s">
        <v>63</v>
      </c>
      <c r="H1026" s="2" t="s">
        <v>64</v>
      </c>
      <c r="I1026" s="2" t="s">
        <v>67</v>
      </c>
      <c r="J1026" s="2">
        <v>135</v>
      </c>
      <c r="K1026" s="2">
        <v>193.05</v>
      </c>
    </row>
    <row r="1027" spans="1:11" x14ac:dyDescent="0.3">
      <c r="A1027" s="2" t="s">
        <v>70</v>
      </c>
      <c r="B1027" s="2">
        <v>2021</v>
      </c>
      <c r="C1027" s="2" t="s">
        <v>38</v>
      </c>
      <c r="D1027" s="2" t="s">
        <v>60</v>
      </c>
      <c r="E1027" s="2" t="s">
        <v>61</v>
      </c>
      <c r="F1027" s="2" t="s">
        <v>62</v>
      </c>
      <c r="G1027" s="2" t="s">
        <v>63</v>
      </c>
      <c r="H1027" s="2" t="s">
        <v>64</v>
      </c>
      <c r="I1027" s="2" t="s">
        <v>67</v>
      </c>
      <c r="J1027" s="2">
        <v>766</v>
      </c>
      <c r="K1027" s="2">
        <v>526.24</v>
      </c>
    </row>
    <row r="1028" spans="1:11" x14ac:dyDescent="0.3">
      <c r="A1028" s="2" t="s">
        <v>59</v>
      </c>
      <c r="B1028" s="2">
        <v>2021</v>
      </c>
      <c r="C1028" s="2" t="s">
        <v>38</v>
      </c>
      <c r="D1028" s="2" t="s">
        <v>60</v>
      </c>
      <c r="E1028" s="2" t="s">
        <v>61</v>
      </c>
      <c r="F1028" s="2" t="s">
        <v>62</v>
      </c>
      <c r="G1028" s="2" t="s">
        <v>63</v>
      </c>
      <c r="H1028" s="2" t="s">
        <v>64</v>
      </c>
      <c r="I1028" s="2" t="s">
        <v>67</v>
      </c>
      <c r="J1028" s="2">
        <v>133</v>
      </c>
      <c r="K1028" s="2">
        <v>190.19</v>
      </c>
    </row>
    <row r="1029" spans="1:11" x14ac:dyDescent="0.3">
      <c r="A1029" s="2" t="s">
        <v>59</v>
      </c>
      <c r="B1029" s="2">
        <v>2021</v>
      </c>
      <c r="C1029" s="2" t="s">
        <v>38</v>
      </c>
      <c r="D1029" s="2" t="s">
        <v>60</v>
      </c>
      <c r="E1029" s="2" t="s">
        <v>61</v>
      </c>
      <c r="F1029" s="2" t="s">
        <v>62</v>
      </c>
      <c r="G1029" s="2" t="s">
        <v>63</v>
      </c>
      <c r="H1029" s="2" t="s">
        <v>64</v>
      </c>
      <c r="I1029" s="2" t="s">
        <v>67</v>
      </c>
      <c r="J1029" s="2">
        <v>181</v>
      </c>
      <c r="K1029" s="2">
        <v>258.83</v>
      </c>
    </row>
    <row r="1030" spans="1:11" x14ac:dyDescent="0.3">
      <c r="A1030" s="2" t="s">
        <v>66</v>
      </c>
      <c r="B1030" s="2">
        <v>2021</v>
      </c>
      <c r="C1030" s="2" t="s">
        <v>38</v>
      </c>
      <c r="D1030" s="2" t="s">
        <v>60</v>
      </c>
      <c r="E1030" s="2" t="s">
        <v>61</v>
      </c>
      <c r="F1030" s="2" t="s">
        <v>62</v>
      </c>
      <c r="G1030" s="2" t="s">
        <v>63</v>
      </c>
      <c r="H1030" s="2" t="s">
        <v>64</v>
      </c>
      <c r="I1030" s="2" t="s">
        <v>67</v>
      </c>
      <c r="J1030" s="2">
        <v>137</v>
      </c>
      <c r="K1030" s="2">
        <v>195.91</v>
      </c>
    </row>
    <row r="1031" spans="1:11" x14ac:dyDescent="0.3">
      <c r="A1031" s="2" t="s">
        <v>59</v>
      </c>
      <c r="B1031" s="2">
        <v>2021</v>
      </c>
      <c r="C1031" s="2" t="s">
        <v>38</v>
      </c>
      <c r="D1031" s="2" t="s">
        <v>60</v>
      </c>
      <c r="E1031" s="2" t="s">
        <v>61</v>
      </c>
      <c r="F1031" s="2" t="s">
        <v>62</v>
      </c>
      <c r="G1031" s="2" t="s">
        <v>63</v>
      </c>
      <c r="H1031" s="2" t="s">
        <v>64</v>
      </c>
      <c r="I1031" s="2" t="s">
        <v>67</v>
      </c>
      <c r="J1031" s="2">
        <v>179</v>
      </c>
      <c r="K1031" s="2">
        <v>255.97</v>
      </c>
    </row>
    <row r="1032" spans="1:11" x14ac:dyDescent="0.3">
      <c r="A1032" s="2" t="s">
        <v>66</v>
      </c>
      <c r="B1032" s="2">
        <v>2021</v>
      </c>
      <c r="C1032" s="2" t="s">
        <v>37</v>
      </c>
      <c r="D1032" s="2" t="s">
        <v>60</v>
      </c>
      <c r="E1032" s="2" t="s">
        <v>61</v>
      </c>
      <c r="F1032" s="2" t="s">
        <v>62</v>
      </c>
      <c r="G1032" s="2" t="s">
        <v>63</v>
      </c>
      <c r="H1032" s="2" t="s">
        <v>64</v>
      </c>
      <c r="I1032" s="2" t="s">
        <v>67</v>
      </c>
      <c r="J1032" s="2">
        <v>140</v>
      </c>
      <c r="K1032" s="2">
        <v>190.4</v>
      </c>
    </row>
    <row r="1033" spans="1:11" x14ac:dyDescent="0.3">
      <c r="A1033" s="2" t="s">
        <v>68</v>
      </c>
      <c r="B1033" s="2">
        <v>2021</v>
      </c>
      <c r="C1033" s="2" t="s">
        <v>37</v>
      </c>
      <c r="D1033" s="2" t="s">
        <v>60</v>
      </c>
      <c r="E1033" s="2" t="s">
        <v>61</v>
      </c>
      <c r="F1033" s="2" t="s">
        <v>62</v>
      </c>
      <c r="G1033" s="2" t="s">
        <v>63</v>
      </c>
      <c r="H1033" s="2" t="s">
        <v>64</v>
      </c>
      <c r="I1033" s="2" t="s">
        <v>67</v>
      </c>
      <c r="J1033" s="2">
        <v>188</v>
      </c>
      <c r="K1033" s="2">
        <v>268.83999999999997</v>
      </c>
    </row>
    <row r="1034" spans="1:11" x14ac:dyDescent="0.3">
      <c r="A1034" s="2" t="s">
        <v>66</v>
      </c>
      <c r="B1034" s="2">
        <v>2021</v>
      </c>
      <c r="C1034" s="2" t="s">
        <v>37</v>
      </c>
      <c r="D1034" s="2" t="s">
        <v>60</v>
      </c>
      <c r="E1034" s="2" t="s">
        <v>61</v>
      </c>
      <c r="F1034" s="2" t="s">
        <v>62</v>
      </c>
      <c r="G1034" s="2" t="s">
        <v>63</v>
      </c>
      <c r="H1034" s="2" t="s">
        <v>64</v>
      </c>
      <c r="I1034" s="2" t="s">
        <v>67</v>
      </c>
      <c r="J1034" s="2">
        <v>142</v>
      </c>
      <c r="K1034" s="2">
        <v>203.06</v>
      </c>
    </row>
    <row r="1035" spans="1:11" x14ac:dyDescent="0.3">
      <c r="A1035" s="2" t="s">
        <v>68</v>
      </c>
      <c r="B1035" s="2">
        <v>2021</v>
      </c>
      <c r="C1035" s="2" t="s">
        <v>37</v>
      </c>
      <c r="D1035" s="2" t="s">
        <v>60</v>
      </c>
      <c r="E1035" s="2" t="s">
        <v>61</v>
      </c>
      <c r="F1035" s="2" t="s">
        <v>62</v>
      </c>
      <c r="G1035" s="2" t="s">
        <v>63</v>
      </c>
      <c r="H1035" s="2" t="s">
        <v>64</v>
      </c>
      <c r="I1035" s="2" t="s">
        <v>67</v>
      </c>
      <c r="J1035" s="2">
        <v>184</v>
      </c>
      <c r="K1035" s="2">
        <v>263.12</v>
      </c>
    </row>
    <row r="1036" spans="1:11" x14ac:dyDescent="0.3">
      <c r="A1036" s="2" t="s">
        <v>66</v>
      </c>
      <c r="B1036" s="2">
        <v>2021</v>
      </c>
      <c r="C1036" s="2" t="s">
        <v>37</v>
      </c>
      <c r="D1036" s="2" t="s">
        <v>60</v>
      </c>
      <c r="E1036" s="2" t="s">
        <v>61</v>
      </c>
      <c r="F1036" s="2" t="s">
        <v>62</v>
      </c>
      <c r="G1036" s="2" t="s">
        <v>63</v>
      </c>
      <c r="H1036" s="2" t="s">
        <v>64</v>
      </c>
      <c r="I1036" s="2" t="s">
        <v>65</v>
      </c>
      <c r="J1036" s="2">
        <v>312</v>
      </c>
      <c r="K1036" s="2">
        <v>526.24</v>
      </c>
    </row>
    <row r="1037" spans="1:11" x14ac:dyDescent="0.3">
      <c r="A1037" s="2" t="s">
        <v>70</v>
      </c>
      <c r="B1037" s="2">
        <v>2021</v>
      </c>
      <c r="C1037" s="2" t="s">
        <v>37</v>
      </c>
      <c r="D1037" s="2" t="s">
        <v>60</v>
      </c>
      <c r="E1037" s="2" t="s">
        <v>61</v>
      </c>
      <c r="F1037" s="2" t="s">
        <v>62</v>
      </c>
      <c r="G1037" s="2" t="s">
        <v>63</v>
      </c>
      <c r="H1037" s="2" t="s">
        <v>64</v>
      </c>
      <c r="I1037" s="2" t="s">
        <v>67</v>
      </c>
      <c r="J1037" s="2">
        <v>693</v>
      </c>
      <c r="K1037" s="2">
        <v>990.99</v>
      </c>
    </row>
    <row r="1038" spans="1:11" x14ac:dyDescent="0.3">
      <c r="A1038" s="2" t="s">
        <v>68</v>
      </c>
      <c r="B1038" s="2">
        <v>2021</v>
      </c>
      <c r="C1038" s="2" t="s">
        <v>37</v>
      </c>
      <c r="D1038" s="2" t="s">
        <v>60</v>
      </c>
      <c r="E1038" s="2" t="s">
        <v>61</v>
      </c>
      <c r="F1038" s="2" t="s">
        <v>62</v>
      </c>
      <c r="G1038" s="2" t="s">
        <v>63</v>
      </c>
      <c r="H1038" s="2" t="s">
        <v>64</v>
      </c>
      <c r="I1038" s="2" t="s">
        <v>67</v>
      </c>
      <c r="J1038" s="2">
        <v>726</v>
      </c>
      <c r="K1038" s="2">
        <v>1038.18</v>
      </c>
    </row>
    <row r="1039" spans="1:11" x14ac:dyDescent="0.3">
      <c r="A1039" s="2" t="s">
        <v>68</v>
      </c>
      <c r="B1039" s="2">
        <v>2021</v>
      </c>
      <c r="C1039" s="2" t="s">
        <v>37</v>
      </c>
      <c r="D1039" s="2" t="s">
        <v>60</v>
      </c>
      <c r="E1039" s="2" t="s">
        <v>61</v>
      </c>
      <c r="F1039" s="2" t="s">
        <v>62</v>
      </c>
      <c r="G1039" s="2" t="s">
        <v>63</v>
      </c>
      <c r="H1039" s="2" t="s">
        <v>64</v>
      </c>
      <c r="I1039" s="2" t="s">
        <v>67</v>
      </c>
      <c r="J1039" s="2">
        <v>141</v>
      </c>
      <c r="K1039" s="2">
        <v>201.63</v>
      </c>
    </row>
    <row r="1040" spans="1:11" x14ac:dyDescent="0.3">
      <c r="A1040" s="2" t="s">
        <v>66</v>
      </c>
      <c r="B1040" s="2">
        <v>2021</v>
      </c>
      <c r="C1040" s="2" t="s">
        <v>37</v>
      </c>
      <c r="D1040" s="2" t="s">
        <v>60</v>
      </c>
      <c r="E1040" s="2" t="s">
        <v>61</v>
      </c>
      <c r="F1040" s="2" t="s">
        <v>62</v>
      </c>
      <c r="G1040" s="2" t="s">
        <v>63</v>
      </c>
      <c r="H1040" s="2" t="s">
        <v>64</v>
      </c>
      <c r="I1040" s="2" t="s">
        <v>67</v>
      </c>
      <c r="J1040" s="2">
        <v>765</v>
      </c>
      <c r="K1040" s="2">
        <v>526.24</v>
      </c>
    </row>
    <row r="1041" spans="1:11" x14ac:dyDescent="0.3">
      <c r="A1041" s="2" t="s">
        <v>66</v>
      </c>
      <c r="B1041" s="2">
        <v>2021</v>
      </c>
      <c r="C1041" s="2" t="s">
        <v>37</v>
      </c>
      <c r="D1041" s="2" t="s">
        <v>60</v>
      </c>
      <c r="E1041" s="2" t="s">
        <v>61</v>
      </c>
      <c r="F1041" s="2" t="s">
        <v>62</v>
      </c>
      <c r="G1041" s="2" t="s">
        <v>63</v>
      </c>
      <c r="H1041" s="2" t="s">
        <v>64</v>
      </c>
      <c r="I1041" s="2" t="s">
        <v>67</v>
      </c>
      <c r="J1041" s="2">
        <v>139</v>
      </c>
      <c r="K1041" s="2">
        <v>198.77</v>
      </c>
    </row>
    <row r="1042" spans="1:11" x14ac:dyDescent="0.3">
      <c r="A1042" s="2" t="s">
        <v>66</v>
      </c>
      <c r="B1042" s="2">
        <v>2021</v>
      </c>
      <c r="C1042" s="2" t="s">
        <v>37</v>
      </c>
      <c r="D1042" s="2" t="s">
        <v>60</v>
      </c>
      <c r="E1042" s="2" t="s">
        <v>61</v>
      </c>
      <c r="F1042" s="2" t="s">
        <v>62</v>
      </c>
      <c r="G1042" s="2" t="s">
        <v>63</v>
      </c>
      <c r="H1042" s="2" t="s">
        <v>64</v>
      </c>
      <c r="I1042" s="2" t="s">
        <v>67</v>
      </c>
      <c r="J1042" s="2">
        <v>187</v>
      </c>
      <c r="K1042" s="2">
        <v>267.41000000000003</v>
      </c>
    </row>
    <row r="1043" spans="1:11" x14ac:dyDescent="0.3">
      <c r="A1043" s="2" t="s">
        <v>66</v>
      </c>
      <c r="B1043" s="2">
        <v>2021</v>
      </c>
      <c r="C1043" s="2" t="s">
        <v>37</v>
      </c>
      <c r="D1043" s="2" t="s">
        <v>60</v>
      </c>
      <c r="E1043" s="2" t="s">
        <v>61</v>
      </c>
      <c r="F1043" s="2" t="s">
        <v>62</v>
      </c>
      <c r="G1043" s="2" t="s">
        <v>63</v>
      </c>
      <c r="H1043" s="2" t="s">
        <v>64</v>
      </c>
      <c r="I1043" s="2" t="s">
        <v>65</v>
      </c>
      <c r="J1043" s="2">
        <v>311</v>
      </c>
      <c r="K1043" s="2">
        <v>444.73</v>
      </c>
    </row>
    <row r="1044" spans="1:11" x14ac:dyDescent="0.3">
      <c r="A1044" s="2" t="s">
        <v>69</v>
      </c>
      <c r="B1044" s="2">
        <v>2021</v>
      </c>
      <c r="C1044" s="2" t="s">
        <v>37</v>
      </c>
      <c r="D1044" s="2" t="s">
        <v>60</v>
      </c>
      <c r="E1044" s="2" t="s">
        <v>61</v>
      </c>
      <c r="F1044" s="2" t="s">
        <v>62</v>
      </c>
      <c r="G1044" s="2" t="s">
        <v>63</v>
      </c>
      <c r="H1044" s="2" t="s">
        <v>64</v>
      </c>
      <c r="I1044" s="2" t="s">
        <v>67</v>
      </c>
      <c r="J1044" s="2">
        <v>185</v>
      </c>
      <c r="K1044" s="2">
        <v>264.55</v>
      </c>
    </row>
    <row r="1045" spans="1:11" x14ac:dyDescent="0.3">
      <c r="A1045" s="2" t="s">
        <v>59</v>
      </c>
      <c r="B1045" s="2">
        <v>2021</v>
      </c>
      <c r="C1045" s="2" t="s">
        <v>36</v>
      </c>
      <c r="D1045" s="2" t="s">
        <v>60</v>
      </c>
      <c r="E1045" s="2" t="s">
        <v>61</v>
      </c>
      <c r="F1045" s="2" t="s">
        <v>62</v>
      </c>
      <c r="G1045" s="2" t="s">
        <v>63</v>
      </c>
      <c r="H1045" s="2" t="s">
        <v>64</v>
      </c>
      <c r="I1045" s="2" t="s">
        <v>65</v>
      </c>
      <c r="J1045" s="2">
        <v>326</v>
      </c>
      <c r="K1045" s="2">
        <v>466.18</v>
      </c>
    </row>
    <row r="1046" spans="1:11" x14ac:dyDescent="0.3">
      <c r="A1046" s="2" t="s">
        <v>68</v>
      </c>
      <c r="B1046" s="2">
        <v>2021</v>
      </c>
      <c r="C1046" s="2" t="s">
        <v>36</v>
      </c>
      <c r="D1046" s="2" t="s">
        <v>60</v>
      </c>
      <c r="E1046" s="2" t="s">
        <v>61</v>
      </c>
      <c r="F1046" s="2" t="s">
        <v>62</v>
      </c>
      <c r="G1046" s="2" t="s">
        <v>63</v>
      </c>
      <c r="H1046" s="2" t="s">
        <v>64</v>
      </c>
      <c r="I1046" s="2" t="s">
        <v>65</v>
      </c>
      <c r="J1046" s="2">
        <v>320</v>
      </c>
      <c r="K1046" s="2">
        <v>457.6</v>
      </c>
    </row>
    <row r="1047" spans="1:11" x14ac:dyDescent="0.3">
      <c r="A1047" s="2" t="s">
        <v>59</v>
      </c>
      <c r="B1047" s="2">
        <v>2021</v>
      </c>
      <c r="C1047" s="2" t="s">
        <v>36</v>
      </c>
      <c r="D1047" s="2" t="s">
        <v>60</v>
      </c>
      <c r="E1047" s="2" t="s">
        <v>61</v>
      </c>
      <c r="F1047" s="2" t="s">
        <v>62</v>
      </c>
      <c r="G1047" s="2" t="s">
        <v>63</v>
      </c>
      <c r="H1047" s="2" t="s">
        <v>64</v>
      </c>
      <c r="I1047" s="2" t="s">
        <v>65</v>
      </c>
      <c r="J1047" s="2">
        <v>314</v>
      </c>
      <c r="K1047" s="2">
        <v>449.02</v>
      </c>
    </row>
    <row r="1048" spans="1:11" x14ac:dyDescent="0.3">
      <c r="A1048" s="2" t="s">
        <v>68</v>
      </c>
      <c r="B1048" s="2">
        <v>2021</v>
      </c>
      <c r="C1048" s="2" t="s">
        <v>36</v>
      </c>
      <c r="D1048" s="2" t="s">
        <v>60</v>
      </c>
      <c r="E1048" s="2" t="s">
        <v>61</v>
      </c>
      <c r="F1048" s="2" t="s">
        <v>62</v>
      </c>
      <c r="G1048" s="2" t="s">
        <v>63</v>
      </c>
      <c r="H1048" s="2" t="s">
        <v>64</v>
      </c>
      <c r="I1048" s="2" t="s">
        <v>67</v>
      </c>
      <c r="J1048" s="2">
        <v>146</v>
      </c>
      <c r="K1048" s="2">
        <v>198.56</v>
      </c>
    </row>
    <row r="1049" spans="1:11" x14ac:dyDescent="0.3">
      <c r="A1049" s="2" t="s">
        <v>59</v>
      </c>
      <c r="B1049" s="2">
        <v>2021</v>
      </c>
      <c r="C1049" s="2" t="s">
        <v>36</v>
      </c>
      <c r="D1049" s="2" t="s">
        <v>60</v>
      </c>
      <c r="E1049" s="2" t="s">
        <v>61</v>
      </c>
      <c r="F1049" s="2" t="s">
        <v>62</v>
      </c>
      <c r="G1049" s="2" t="s">
        <v>63</v>
      </c>
      <c r="H1049" s="2" t="s">
        <v>64</v>
      </c>
      <c r="I1049" s="2" t="s">
        <v>67</v>
      </c>
      <c r="J1049" s="2">
        <v>194</v>
      </c>
      <c r="K1049" s="2">
        <v>277.42</v>
      </c>
    </row>
    <row r="1050" spans="1:11" x14ac:dyDescent="0.3">
      <c r="A1050" s="2" t="s">
        <v>59</v>
      </c>
      <c r="B1050" s="2">
        <v>2021</v>
      </c>
      <c r="C1050" s="2" t="s">
        <v>36</v>
      </c>
      <c r="D1050" s="2" t="s">
        <v>60</v>
      </c>
      <c r="E1050" s="2" t="s">
        <v>61</v>
      </c>
      <c r="F1050" s="2" t="s">
        <v>62</v>
      </c>
      <c r="G1050" s="2" t="s">
        <v>63</v>
      </c>
      <c r="H1050" s="2" t="s">
        <v>64</v>
      </c>
      <c r="I1050" s="2" t="s">
        <v>67</v>
      </c>
      <c r="J1050" s="2">
        <v>190</v>
      </c>
      <c r="K1050" s="2">
        <v>271.7</v>
      </c>
    </row>
    <row r="1051" spans="1:11" x14ac:dyDescent="0.3">
      <c r="A1051" s="2" t="s">
        <v>59</v>
      </c>
      <c r="B1051" s="2">
        <v>2021</v>
      </c>
      <c r="C1051" s="2" t="s">
        <v>36</v>
      </c>
      <c r="D1051" s="2" t="s">
        <v>60</v>
      </c>
      <c r="E1051" s="2" t="s">
        <v>61</v>
      </c>
      <c r="F1051" s="2" t="s">
        <v>62</v>
      </c>
      <c r="G1051" s="2" t="s">
        <v>63</v>
      </c>
      <c r="H1051" s="2" t="s">
        <v>64</v>
      </c>
      <c r="I1051" s="2" t="s">
        <v>67</v>
      </c>
      <c r="J1051" s="2">
        <v>364</v>
      </c>
      <c r="K1051" s="2">
        <v>520.52</v>
      </c>
    </row>
    <row r="1052" spans="1:11" x14ac:dyDescent="0.3">
      <c r="A1052" s="2" t="s">
        <v>59</v>
      </c>
      <c r="B1052" s="2">
        <v>2021</v>
      </c>
      <c r="C1052" s="2" t="s">
        <v>36</v>
      </c>
      <c r="D1052" s="2" t="s">
        <v>60</v>
      </c>
      <c r="E1052" s="2" t="s">
        <v>61</v>
      </c>
      <c r="F1052" s="2" t="s">
        <v>62</v>
      </c>
      <c r="G1052" s="2" t="s">
        <v>63</v>
      </c>
      <c r="H1052" s="2" t="s">
        <v>64</v>
      </c>
      <c r="I1052" s="2" t="s">
        <v>65</v>
      </c>
      <c r="J1052" s="2">
        <v>324</v>
      </c>
      <c r="K1052" s="2">
        <v>526.24</v>
      </c>
    </row>
    <row r="1053" spans="1:11" x14ac:dyDescent="0.3">
      <c r="A1053" s="2" t="s">
        <v>59</v>
      </c>
      <c r="B1053" s="2">
        <v>2021</v>
      </c>
      <c r="C1053" s="2" t="s">
        <v>36</v>
      </c>
      <c r="D1053" s="2" t="s">
        <v>60</v>
      </c>
      <c r="E1053" s="2" t="s">
        <v>61</v>
      </c>
      <c r="F1053" s="2" t="s">
        <v>62</v>
      </c>
      <c r="G1053" s="2" t="s">
        <v>63</v>
      </c>
      <c r="H1053" s="2" t="s">
        <v>64</v>
      </c>
      <c r="I1053" s="2" t="s">
        <v>65</v>
      </c>
      <c r="J1053" s="2">
        <v>318</v>
      </c>
      <c r="K1053" s="2">
        <v>526.24</v>
      </c>
    </row>
    <row r="1054" spans="1:11" x14ac:dyDescent="0.3">
      <c r="A1054" s="2" t="s">
        <v>66</v>
      </c>
      <c r="B1054" s="2">
        <v>2021</v>
      </c>
      <c r="C1054" s="2" t="s">
        <v>36</v>
      </c>
      <c r="D1054" s="2" t="s">
        <v>60</v>
      </c>
      <c r="E1054" s="2" t="s">
        <v>61</v>
      </c>
      <c r="F1054" s="2" t="s">
        <v>62</v>
      </c>
      <c r="G1054" s="2" t="s">
        <v>63</v>
      </c>
      <c r="H1054" s="2" t="s">
        <v>64</v>
      </c>
      <c r="I1054" s="2" t="s">
        <v>67</v>
      </c>
      <c r="J1054" s="2">
        <v>692</v>
      </c>
      <c r="K1054" s="2">
        <v>989.56</v>
      </c>
    </row>
    <row r="1055" spans="1:11" x14ac:dyDescent="0.3">
      <c r="A1055" s="2" t="s">
        <v>68</v>
      </c>
      <c r="B1055" s="2">
        <v>2021</v>
      </c>
      <c r="C1055" s="2" t="s">
        <v>36</v>
      </c>
      <c r="D1055" s="2" t="s">
        <v>60</v>
      </c>
      <c r="E1055" s="2" t="s">
        <v>61</v>
      </c>
      <c r="F1055" s="2" t="s">
        <v>62</v>
      </c>
      <c r="G1055" s="2" t="s">
        <v>63</v>
      </c>
      <c r="H1055" s="2" t="s">
        <v>64</v>
      </c>
      <c r="I1055" s="2" t="s">
        <v>67</v>
      </c>
      <c r="J1055" s="2">
        <v>725</v>
      </c>
      <c r="K1055" s="2">
        <v>1036.75</v>
      </c>
    </row>
    <row r="1056" spans="1:11" x14ac:dyDescent="0.3">
      <c r="A1056" s="2" t="s">
        <v>66</v>
      </c>
      <c r="B1056" s="2">
        <v>2021</v>
      </c>
      <c r="C1056" s="2" t="s">
        <v>36</v>
      </c>
      <c r="D1056" s="2" t="s">
        <v>60</v>
      </c>
      <c r="E1056" s="2" t="s">
        <v>61</v>
      </c>
      <c r="F1056" s="2" t="s">
        <v>62</v>
      </c>
      <c r="G1056" s="2" t="s">
        <v>63</v>
      </c>
      <c r="H1056" s="2" t="s">
        <v>64</v>
      </c>
      <c r="I1056" s="2" t="s">
        <v>67</v>
      </c>
      <c r="J1056" s="2">
        <v>778</v>
      </c>
      <c r="K1056" s="2">
        <v>1112.54</v>
      </c>
    </row>
    <row r="1057" spans="1:11" x14ac:dyDescent="0.3">
      <c r="A1057" s="2" t="s">
        <v>59</v>
      </c>
      <c r="B1057" s="2">
        <v>2021</v>
      </c>
      <c r="C1057" s="2" t="s">
        <v>36</v>
      </c>
      <c r="D1057" s="2" t="s">
        <v>60</v>
      </c>
      <c r="E1057" s="2" t="s">
        <v>61</v>
      </c>
      <c r="F1057" s="2" t="s">
        <v>62</v>
      </c>
      <c r="G1057" s="2" t="s">
        <v>63</v>
      </c>
      <c r="H1057" s="2" t="s">
        <v>64</v>
      </c>
      <c r="I1057" s="2" t="s">
        <v>65</v>
      </c>
      <c r="J1057" s="2">
        <v>327</v>
      </c>
      <c r="K1057" s="2">
        <v>467.61</v>
      </c>
    </row>
    <row r="1058" spans="1:11" x14ac:dyDescent="0.3">
      <c r="A1058" s="2" t="s">
        <v>68</v>
      </c>
      <c r="B1058" s="2">
        <v>2021</v>
      </c>
      <c r="C1058" s="2" t="s">
        <v>36</v>
      </c>
      <c r="D1058" s="2" t="s">
        <v>60</v>
      </c>
      <c r="E1058" s="2" t="s">
        <v>61</v>
      </c>
      <c r="F1058" s="2" t="s">
        <v>62</v>
      </c>
      <c r="G1058" s="2" t="s">
        <v>63</v>
      </c>
      <c r="H1058" s="2" t="s">
        <v>64</v>
      </c>
      <c r="I1058" s="2" t="s">
        <v>65</v>
      </c>
      <c r="J1058" s="2">
        <v>321</v>
      </c>
      <c r="K1058" s="2">
        <v>459.03</v>
      </c>
    </row>
    <row r="1059" spans="1:11" x14ac:dyDescent="0.3">
      <c r="A1059" s="2" t="s">
        <v>59</v>
      </c>
      <c r="B1059" s="2">
        <v>2021</v>
      </c>
      <c r="C1059" s="2" t="s">
        <v>36</v>
      </c>
      <c r="D1059" s="2" t="s">
        <v>60</v>
      </c>
      <c r="E1059" s="2" t="s">
        <v>61</v>
      </c>
      <c r="F1059" s="2" t="s">
        <v>62</v>
      </c>
      <c r="G1059" s="2" t="s">
        <v>63</v>
      </c>
      <c r="H1059" s="2" t="s">
        <v>64</v>
      </c>
      <c r="I1059" s="2" t="s">
        <v>65</v>
      </c>
      <c r="J1059" s="2">
        <v>315</v>
      </c>
      <c r="K1059" s="2">
        <v>450.45</v>
      </c>
    </row>
    <row r="1060" spans="1:11" x14ac:dyDescent="0.3">
      <c r="A1060" s="2" t="s">
        <v>66</v>
      </c>
      <c r="B1060" s="2">
        <v>2021</v>
      </c>
      <c r="C1060" s="2" t="s">
        <v>36</v>
      </c>
      <c r="D1060" s="2" t="s">
        <v>60</v>
      </c>
      <c r="E1060" s="2" t="s">
        <v>61</v>
      </c>
      <c r="F1060" s="2" t="s">
        <v>62</v>
      </c>
      <c r="G1060" s="2" t="s">
        <v>63</v>
      </c>
      <c r="H1060" s="2" t="s">
        <v>64</v>
      </c>
      <c r="I1060" s="2" t="s">
        <v>67</v>
      </c>
      <c r="J1060" s="2">
        <v>147</v>
      </c>
      <c r="K1060" s="2">
        <v>210.21</v>
      </c>
    </row>
    <row r="1061" spans="1:11" x14ac:dyDescent="0.3">
      <c r="A1061" s="2" t="s">
        <v>59</v>
      </c>
      <c r="B1061" s="2">
        <v>2021</v>
      </c>
      <c r="C1061" s="2" t="s">
        <v>36</v>
      </c>
      <c r="D1061" s="2" t="s">
        <v>60</v>
      </c>
      <c r="E1061" s="2" t="s">
        <v>61</v>
      </c>
      <c r="F1061" s="2" t="s">
        <v>62</v>
      </c>
      <c r="G1061" s="2" t="s">
        <v>63</v>
      </c>
      <c r="H1061" s="2" t="s">
        <v>64</v>
      </c>
      <c r="I1061" s="2" t="s">
        <v>67</v>
      </c>
      <c r="J1061" s="2">
        <v>145</v>
      </c>
      <c r="K1061" s="2">
        <v>207.35</v>
      </c>
    </row>
    <row r="1062" spans="1:11" x14ac:dyDescent="0.3">
      <c r="A1062" s="2" t="s">
        <v>59</v>
      </c>
      <c r="B1062" s="2">
        <v>2021</v>
      </c>
      <c r="C1062" s="2" t="s">
        <v>36</v>
      </c>
      <c r="D1062" s="2" t="s">
        <v>60</v>
      </c>
      <c r="E1062" s="2" t="s">
        <v>61</v>
      </c>
      <c r="F1062" s="2" t="s">
        <v>62</v>
      </c>
      <c r="G1062" s="2" t="s">
        <v>63</v>
      </c>
      <c r="H1062" s="2" t="s">
        <v>64</v>
      </c>
      <c r="I1062" s="2" t="s">
        <v>67</v>
      </c>
      <c r="J1062" s="2">
        <v>193</v>
      </c>
      <c r="K1062" s="2">
        <v>275.99</v>
      </c>
    </row>
    <row r="1063" spans="1:11" x14ac:dyDescent="0.3">
      <c r="A1063" s="2" t="s">
        <v>68</v>
      </c>
      <c r="B1063" s="2">
        <v>2021</v>
      </c>
      <c r="C1063" s="2" t="s">
        <v>36</v>
      </c>
      <c r="D1063" s="2" t="s">
        <v>60</v>
      </c>
      <c r="E1063" s="2" t="s">
        <v>61</v>
      </c>
      <c r="F1063" s="2" t="s">
        <v>62</v>
      </c>
      <c r="G1063" s="2" t="s">
        <v>63</v>
      </c>
      <c r="H1063" s="2" t="s">
        <v>64</v>
      </c>
      <c r="I1063" s="2" t="s">
        <v>65</v>
      </c>
      <c r="J1063" s="2">
        <v>323</v>
      </c>
      <c r="K1063" s="2">
        <v>461.89</v>
      </c>
    </row>
    <row r="1064" spans="1:11" x14ac:dyDescent="0.3">
      <c r="A1064" s="2" t="s">
        <v>59</v>
      </c>
      <c r="B1064" s="2">
        <v>2021</v>
      </c>
      <c r="C1064" s="2" t="s">
        <v>36</v>
      </c>
      <c r="D1064" s="2" t="s">
        <v>60</v>
      </c>
      <c r="E1064" s="2" t="s">
        <v>61</v>
      </c>
      <c r="F1064" s="2" t="s">
        <v>62</v>
      </c>
      <c r="G1064" s="2" t="s">
        <v>63</v>
      </c>
      <c r="H1064" s="2" t="s">
        <v>64</v>
      </c>
      <c r="I1064" s="2" t="s">
        <v>65</v>
      </c>
      <c r="J1064" s="2">
        <v>317</v>
      </c>
      <c r="K1064" s="2">
        <v>453.31</v>
      </c>
    </row>
    <row r="1065" spans="1:11" x14ac:dyDescent="0.3">
      <c r="A1065" s="2" t="s">
        <v>68</v>
      </c>
      <c r="B1065" s="2">
        <v>2021</v>
      </c>
      <c r="C1065" s="2" t="s">
        <v>36</v>
      </c>
      <c r="D1065" s="2" t="s">
        <v>60</v>
      </c>
      <c r="E1065" s="2" t="s">
        <v>61</v>
      </c>
      <c r="F1065" s="2" t="s">
        <v>62</v>
      </c>
      <c r="G1065" s="2" t="s">
        <v>63</v>
      </c>
      <c r="H1065" s="2" t="s">
        <v>64</v>
      </c>
      <c r="I1065" s="2" t="s">
        <v>67</v>
      </c>
      <c r="J1065" s="2">
        <v>143</v>
      </c>
      <c r="K1065" s="2">
        <v>204.49</v>
      </c>
    </row>
    <row r="1066" spans="1:11" x14ac:dyDescent="0.3">
      <c r="A1066" s="2" t="s">
        <v>59</v>
      </c>
      <c r="B1066" s="2">
        <v>2021</v>
      </c>
      <c r="C1066" s="2" t="s">
        <v>36</v>
      </c>
      <c r="D1066" s="2" t="s">
        <v>60</v>
      </c>
      <c r="E1066" s="2" t="s">
        <v>61</v>
      </c>
      <c r="F1066" s="2" t="s">
        <v>62</v>
      </c>
      <c r="G1066" s="2" t="s">
        <v>63</v>
      </c>
      <c r="H1066" s="2" t="s">
        <v>64</v>
      </c>
      <c r="I1066" s="2" t="s">
        <v>67</v>
      </c>
      <c r="J1066" s="2">
        <v>191</v>
      </c>
      <c r="K1066" s="2">
        <v>273.13</v>
      </c>
    </row>
    <row r="1067" spans="1:11" x14ac:dyDescent="0.3">
      <c r="A1067" s="2" t="s">
        <v>68</v>
      </c>
      <c r="B1067" s="2">
        <v>2021</v>
      </c>
      <c r="C1067" s="2" t="s">
        <v>36</v>
      </c>
      <c r="D1067" s="2" t="s">
        <v>60</v>
      </c>
      <c r="E1067" s="2" t="s">
        <v>61</v>
      </c>
      <c r="F1067" s="2" t="s">
        <v>62</v>
      </c>
      <c r="G1067" s="2" t="s">
        <v>63</v>
      </c>
      <c r="H1067" s="2" t="s">
        <v>64</v>
      </c>
      <c r="I1067" s="2" t="s">
        <v>67</v>
      </c>
      <c r="J1067" s="2">
        <v>787</v>
      </c>
      <c r="K1067" s="2">
        <v>1125.4100000000001</v>
      </c>
    </row>
    <row r="1068" spans="1:11" x14ac:dyDescent="0.3">
      <c r="A1068" s="2" t="s">
        <v>66</v>
      </c>
      <c r="B1068" s="2">
        <v>2021</v>
      </c>
      <c r="C1068" s="2" t="s">
        <v>31</v>
      </c>
      <c r="D1068" s="2" t="s">
        <v>72</v>
      </c>
      <c r="E1068" s="2" t="s">
        <v>61</v>
      </c>
      <c r="F1068" s="2" t="s">
        <v>62</v>
      </c>
      <c r="G1068" s="2" t="s">
        <v>63</v>
      </c>
      <c r="H1068" s="2" t="s">
        <v>64</v>
      </c>
      <c r="I1068" s="2" t="s">
        <v>65</v>
      </c>
      <c r="J1068" s="2">
        <v>266</v>
      </c>
      <c r="K1068" s="2">
        <v>380.38</v>
      </c>
    </row>
    <row r="1069" spans="1:11" x14ac:dyDescent="0.3">
      <c r="A1069" s="2" t="s">
        <v>66</v>
      </c>
      <c r="B1069" s="2">
        <v>2021</v>
      </c>
      <c r="C1069" s="2" t="s">
        <v>31</v>
      </c>
      <c r="D1069" s="2" t="s">
        <v>72</v>
      </c>
      <c r="E1069" s="2" t="s">
        <v>61</v>
      </c>
      <c r="F1069" s="2" t="s">
        <v>62</v>
      </c>
      <c r="G1069" s="2" t="s">
        <v>63</v>
      </c>
      <c r="H1069" s="2" t="s">
        <v>64</v>
      </c>
      <c r="I1069" s="2" t="s">
        <v>65</v>
      </c>
      <c r="J1069" s="2">
        <v>314</v>
      </c>
      <c r="K1069" s="2">
        <v>449.02</v>
      </c>
    </row>
    <row r="1070" spans="1:11" x14ac:dyDescent="0.3">
      <c r="A1070" s="2" t="s">
        <v>59</v>
      </c>
      <c r="B1070" s="2">
        <v>2021</v>
      </c>
      <c r="C1070" s="2" t="s">
        <v>31</v>
      </c>
      <c r="D1070" s="2" t="s">
        <v>72</v>
      </c>
      <c r="E1070" s="2" t="s">
        <v>61</v>
      </c>
      <c r="F1070" s="2" t="s">
        <v>62</v>
      </c>
      <c r="G1070" s="2" t="s">
        <v>63</v>
      </c>
      <c r="H1070" s="2" t="s">
        <v>64</v>
      </c>
      <c r="I1070" s="2" t="s">
        <v>65</v>
      </c>
      <c r="J1070" s="2">
        <v>236</v>
      </c>
      <c r="K1070" s="2">
        <v>337.48</v>
      </c>
    </row>
    <row r="1071" spans="1:11" x14ac:dyDescent="0.3">
      <c r="A1071" s="2" t="s">
        <v>66</v>
      </c>
      <c r="B1071" s="2">
        <v>2021</v>
      </c>
      <c r="C1071" s="2" t="s">
        <v>31</v>
      </c>
      <c r="D1071" s="2" t="s">
        <v>72</v>
      </c>
      <c r="E1071" s="2" t="s">
        <v>61</v>
      </c>
      <c r="F1071" s="2" t="s">
        <v>62</v>
      </c>
      <c r="G1071" s="2" t="s">
        <v>63</v>
      </c>
      <c r="H1071" s="2" t="s">
        <v>64</v>
      </c>
      <c r="I1071" s="2" t="s">
        <v>65</v>
      </c>
      <c r="J1071" s="2">
        <v>310</v>
      </c>
      <c r="K1071" s="2">
        <v>526.24</v>
      </c>
    </row>
    <row r="1072" spans="1:11" x14ac:dyDescent="0.3">
      <c r="A1072" s="2" t="s">
        <v>68</v>
      </c>
      <c r="B1072" s="2">
        <v>2021</v>
      </c>
      <c r="C1072" s="2" t="s">
        <v>31</v>
      </c>
      <c r="D1072" s="2" t="s">
        <v>72</v>
      </c>
      <c r="E1072" s="2" t="s">
        <v>61</v>
      </c>
      <c r="F1072" s="2" t="s">
        <v>62</v>
      </c>
      <c r="G1072" s="2" t="s">
        <v>63</v>
      </c>
      <c r="H1072" s="2" t="s">
        <v>64</v>
      </c>
      <c r="I1072" s="2" t="s">
        <v>65</v>
      </c>
      <c r="J1072" s="2">
        <v>238</v>
      </c>
      <c r="K1072" s="2">
        <v>526.24</v>
      </c>
    </row>
    <row r="1073" spans="1:11" x14ac:dyDescent="0.3">
      <c r="A1073" s="2" t="s">
        <v>59</v>
      </c>
      <c r="B1073" s="2">
        <v>2021</v>
      </c>
      <c r="C1073" s="2" t="s">
        <v>31</v>
      </c>
      <c r="D1073" s="2" t="s">
        <v>72</v>
      </c>
      <c r="E1073" s="2" t="s">
        <v>61</v>
      </c>
      <c r="F1073" s="2" t="s">
        <v>62</v>
      </c>
      <c r="G1073" s="2" t="s">
        <v>63</v>
      </c>
      <c r="H1073" s="2" t="s">
        <v>64</v>
      </c>
      <c r="I1073" s="2" t="s">
        <v>65</v>
      </c>
      <c r="J1073" s="2">
        <v>1000</v>
      </c>
      <c r="K1073" s="2">
        <v>1430</v>
      </c>
    </row>
    <row r="1074" spans="1:11" x14ac:dyDescent="0.3">
      <c r="A1074" s="2" t="s">
        <v>69</v>
      </c>
      <c r="B1074" s="2">
        <v>2021</v>
      </c>
      <c r="C1074" s="2" t="s">
        <v>31</v>
      </c>
      <c r="D1074" s="2" t="s">
        <v>72</v>
      </c>
      <c r="E1074" s="2" t="s">
        <v>61</v>
      </c>
      <c r="F1074" s="2" t="s">
        <v>62</v>
      </c>
      <c r="G1074" s="2" t="s">
        <v>63</v>
      </c>
      <c r="H1074" s="2" t="s">
        <v>64</v>
      </c>
      <c r="I1074" s="2" t="s">
        <v>65</v>
      </c>
      <c r="J1074" s="2">
        <v>1033</v>
      </c>
      <c r="K1074" s="2">
        <v>1477.19</v>
      </c>
    </row>
    <row r="1075" spans="1:11" x14ac:dyDescent="0.3">
      <c r="A1075" s="2" t="s">
        <v>68</v>
      </c>
      <c r="B1075" s="2">
        <v>2021</v>
      </c>
      <c r="C1075" s="2" t="s">
        <v>31</v>
      </c>
      <c r="D1075" s="2" t="s">
        <v>72</v>
      </c>
      <c r="E1075" s="2" t="s">
        <v>61</v>
      </c>
      <c r="F1075" s="2" t="s">
        <v>62</v>
      </c>
      <c r="G1075" s="2" t="s">
        <v>63</v>
      </c>
      <c r="H1075" s="2" t="s">
        <v>64</v>
      </c>
      <c r="I1075" s="2" t="s">
        <v>65</v>
      </c>
      <c r="J1075" s="2">
        <v>240</v>
      </c>
      <c r="K1075" s="2">
        <v>343.2</v>
      </c>
    </row>
    <row r="1076" spans="1:11" x14ac:dyDescent="0.3">
      <c r="A1076" s="2" t="s">
        <v>68</v>
      </c>
      <c r="B1076" s="2">
        <v>2021</v>
      </c>
      <c r="C1076" s="2" t="s">
        <v>31</v>
      </c>
      <c r="D1076" s="2" t="s">
        <v>72</v>
      </c>
      <c r="E1076" s="2" t="s">
        <v>61</v>
      </c>
      <c r="F1076" s="2" t="s">
        <v>62</v>
      </c>
      <c r="G1076" s="2" t="s">
        <v>63</v>
      </c>
      <c r="H1076" s="2" t="s">
        <v>64</v>
      </c>
      <c r="I1076" s="2" t="s">
        <v>65</v>
      </c>
      <c r="J1076" s="2">
        <v>267</v>
      </c>
      <c r="K1076" s="2">
        <v>381.81</v>
      </c>
    </row>
    <row r="1077" spans="1:11" x14ac:dyDescent="0.3">
      <c r="A1077" s="2" t="s">
        <v>59</v>
      </c>
      <c r="B1077" s="2">
        <v>2021</v>
      </c>
      <c r="C1077" s="2" t="s">
        <v>31</v>
      </c>
      <c r="D1077" s="2" t="s">
        <v>72</v>
      </c>
      <c r="E1077" s="2" t="s">
        <v>61</v>
      </c>
      <c r="F1077" s="2" t="s">
        <v>62</v>
      </c>
      <c r="G1077" s="2" t="s">
        <v>63</v>
      </c>
      <c r="H1077" s="2" t="s">
        <v>64</v>
      </c>
      <c r="I1077" s="2" t="s">
        <v>65</v>
      </c>
      <c r="J1077" s="2">
        <v>237</v>
      </c>
      <c r="K1077" s="2">
        <v>338.91</v>
      </c>
    </row>
    <row r="1078" spans="1:11" x14ac:dyDescent="0.3">
      <c r="A1078" s="2" t="s">
        <v>68</v>
      </c>
      <c r="B1078" s="2">
        <v>2021</v>
      </c>
      <c r="C1078" s="2" t="s">
        <v>31</v>
      </c>
      <c r="D1078" s="2" t="s">
        <v>72</v>
      </c>
      <c r="E1078" s="2" t="s">
        <v>61</v>
      </c>
      <c r="F1078" s="2" t="s">
        <v>62</v>
      </c>
      <c r="G1078" s="2" t="s">
        <v>63</v>
      </c>
      <c r="H1078" s="2" t="s">
        <v>64</v>
      </c>
      <c r="I1078" s="2" t="s">
        <v>65</v>
      </c>
      <c r="J1078" s="2">
        <v>781</v>
      </c>
      <c r="K1078" s="2">
        <v>1116.83</v>
      </c>
    </row>
    <row r="1079" spans="1:11" x14ac:dyDescent="0.3">
      <c r="A1079" s="2" t="s">
        <v>59</v>
      </c>
      <c r="B1079" s="2">
        <v>2021</v>
      </c>
      <c r="C1079" s="2" t="s">
        <v>31</v>
      </c>
      <c r="D1079" s="2" t="s">
        <v>72</v>
      </c>
      <c r="E1079" s="2" t="s">
        <v>61</v>
      </c>
      <c r="F1079" s="2" t="s">
        <v>62</v>
      </c>
      <c r="G1079" s="2" t="s">
        <v>63</v>
      </c>
      <c r="H1079" s="2" t="s">
        <v>64</v>
      </c>
      <c r="I1079" s="2" t="s">
        <v>65</v>
      </c>
      <c r="J1079" s="2">
        <v>814</v>
      </c>
      <c r="K1079" s="2">
        <v>1164.02</v>
      </c>
    </row>
    <row r="1080" spans="1:11" x14ac:dyDescent="0.3">
      <c r="A1080" s="2" t="s">
        <v>59</v>
      </c>
      <c r="B1080" s="2">
        <v>2021</v>
      </c>
      <c r="C1080" s="2" t="s">
        <v>31</v>
      </c>
      <c r="D1080" s="2" t="s">
        <v>72</v>
      </c>
      <c r="E1080" s="2" t="s">
        <v>61</v>
      </c>
      <c r="F1080" s="2" t="s">
        <v>62</v>
      </c>
      <c r="G1080" s="2" t="s">
        <v>63</v>
      </c>
      <c r="H1080" s="2" t="s">
        <v>64</v>
      </c>
      <c r="I1080" s="2" t="s">
        <v>65</v>
      </c>
      <c r="J1080" s="2">
        <v>263</v>
      </c>
      <c r="K1080" s="2">
        <v>376.09</v>
      </c>
    </row>
    <row r="1081" spans="1:11" x14ac:dyDescent="0.3">
      <c r="A1081" s="2" t="s">
        <v>59</v>
      </c>
      <c r="B1081" s="2">
        <v>2021</v>
      </c>
      <c r="C1081" s="2" t="s">
        <v>31</v>
      </c>
      <c r="D1081" s="2" t="s">
        <v>72</v>
      </c>
      <c r="E1081" s="2" t="s">
        <v>61</v>
      </c>
      <c r="F1081" s="2" t="s">
        <v>62</v>
      </c>
      <c r="G1081" s="2" t="s">
        <v>63</v>
      </c>
      <c r="H1081" s="2" t="s">
        <v>64</v>
      </c>
      <c r="I1081" s="2" t="s">
        <v>65</v>
      </c>
      <c r="J1081" s="2">
        <v>311</v>
      </c>
      <c r="K1081" s="2">
        <v>444.73</v>
      </c>
    </row>
    <row r="1082" spans="1:11" x14ac:dyDescent="0.3">
      <c r="A1082" s="2" t="s">
        <v>66</v>
      </c>
      <c r="B1082" s="2">
        <v>2021</v>
      </c>
      <c r="C1082" s="2" t="s">
        <v>31</v>
      </c>
      <c r="D1082" s="2" t="s">
        <v>72</v>
      </c>
      <c r="E1082" s="2" t="s">
        <v>61</v>
      </c>
      <c r="F1082" s="2" t="s">
        <v>62</v>
      </c>
      <c r="G1082" s="2" t="s">
        <v>63</v>
      </c>
      <c r="H1082" s="2" t="s">
        <v>64</v>
      </c>
      <c r="I1082" s="2" t="s">
        <v>65</v>
      </c>
      <c r="J1082" s="2">
        <v>239</v>
      </c>
      <c r="K1082" s="2">
        <v>341.77</v>
      </c>
    </row>
    <row r="1083" spans="1:11" x14ac:dyDescent="0.3">
      <c r="A1083" s="2" t="s">
        <v>59</v>
      </c>
      <c r="B1083" s="2">
        <v>2021</v>
      </c>
      <c r="C1083" s="2" t="s">
        <v>35</v>
      </c>
      <c r="D1083" s="2" t="s">
        <v>72</v>
      </c>
      <c r="E1083" s="2" t="s">
        <v>61</v>
      </c>
      <c r="F1083" s="2" t="s">
        <v>62</v>
      </c>
      <c r="G1083" s="2" t="s">
        <v>63</v>
      </c>
      <c r="H1083" s="2" t="s">
        <v>64</v>
      </c>
      <c r="I1083" s="2" t="s">
        <v>65</v>
      </c>
      <c r="J1083" s="2">
        <v>242</v>
      </c>
      <c r="K1083" s="2">
        <v>346.06</v>
      </c>
    </row>
    <row r="1084" spans="1:11" x14ac:dyDescent="0.3">
      <c r="A1084" s="2" t="s">
        <v>70</v>
      </c>
      <c r="B1084" s="2">
        <v>2021</v>
      </c>
      <c r="C1084" s="2" t="s">
        <v>35</v>
      </c>
      <c r="D1084" s="2" t="s">
        <v>72</v>
      </c>
      <c r="E1084" s="2" t="s">
        <v>61</v>
      </c>
      <c r="F1084" s="2" t="s">
        <v>62</v>
      </c>
      <c r="G1084" s="2" t="s">
        <v>63</v>
      </c>
      <c r="H1084" s="2" t="s">
        <v>64</v>
      </c>
      <c r="I1084" s="2" t="s">
        <v>65</v>
      </c>
      <c r="J1084" s="2">
        <v>290</v>
      </c>
      <c r="K1084" s="2">
        <v>414.7</v>
      </c>
    </row>
    <row r="1085" spans="1:11" x14ac:dyDescent="0.3">
      <c r="A1085" s="2" t="s">
        <v>66</v>
      </c>
      <c r="B1085" s="2">
        <v>2021</v>
      </c>
      <c r="C1085" s="2" t="s">
        <v>35</v>
      </c>
      <c r="D1085" s="2" t="s">
        <v>60</v>
      </c>
      <c r="E1085" s="2" t="s">
        <v>61</v>
      </c>
      <c r="F1085" s="2" t="s">
        <v>62</v>
      </c>
      <c r="G1085" s="2" t="s">
        <v>63</v>
      </c>
      <c r="H1085" s="2" t="s">
        <v>64</v>
      </c>
      <c r="I1085" s="2" t="s">
        <v>65</v>
      </c>
      <c r="J1085" s="2">
        <v>218</v>
      </c>
      <c r="K1085" s="2">
        <v>311.74</v>
      </c>
    </row>
    <row r="1086" spans="1:11" x14ac:dyDescent="0.3">
      <c r="A1086" s="2" t="s">
        <v>66</v>
      </c>
      <c r="B1086" s="2">
        <v>2021</v>
      </c>
      <c r="C1086" s="2" t="s">
        <v>35</v>
      </c>
      <c r="D1086" s="2" t="s">
        <v>60</v>
      </c>
      <c r="E1086" s="2" t="s">
        <v>61</v>
      </c>
      <c r="F1086" s="2" t="s">
        <v>62</v>
      </c>
      <c r="G1086" s="2" t="s">
        <v>63</v>
      </c>
      <c r="H1086" s="2" t="s">
        <v>64</v>
      </c>
      <c r="I1086" s="2" t="s">
        <v>65</v>
      </c>
      <c r="J1086" s="2">
        <v>244</v>
      </c>
      <c r="K1086" s="2">
        <v>526.24</v>
      </c>
    </row>
    <row r="1087" spans="1:11" x14ac:dyDescent="0.3">
      <c r="A1087" s="2" t="s">
        <v>59</v>
      </c>
      <c r="B1087" s="2">
        <v>2021</v>
      </c>
      <c r="C1087" s="2" t="s">
        <v>35</v>
      </c>
      <c r="D1087" s="2" t="s">
        <v>60</v>
      </c>
      <c r="E1087" s="2" t="s">
        <v>61</v>
      </c>
      <c r="F1087" s="2" t="s">
        <v>62</v>
      </c>
      <c r="G1087" s="2" t="s">
        <v>63</v>
      </c>
      <c r="H1087" s="2" t="s">
        <v>64</v>
      </c>
      <c r="I1087" s="2" t="s">
        <v>65</v>
      </c>
      <c r="J1087" s="2">
        <v>292</v>
      </c>
      <c r="K1087" s="2">
        <v>526.24</v>
      </c>
    </row>
    <row r="1088" spans="1:11" x14ac:dyDescent="0.3">
      <c r="A1088" s="2" t="s">
        <v>66</v>
      </c>
      <c r="B1088" s="2">
        <v>2021</v>
      </c>
      <c r="C1088" s="2" t="s">
        <v>35</v>
      </c>
      <c r="D1088" s="2" t="s">
        <v>60</v>
      </c>
      <c r="E1088" s="2" t="s">
        <v>61</v>
      </c>
      <c r="F1088" s="2" t="s">
        <v>62</v>
      </c>
      <c r="G1088" s="2" t="s">
        <v>63</v>
      </c>
      <c r="H1088" s="2" t="s">
        <v>64</v>
      </c>
      <c r="I1088" s="2" t="s">
        <v>65</v>
      </c>
      <c r="J1088" s="2">
        <v>1003</v>
      </c>
      <c r="K1088" s="2">
        <v>1434.29</v>
      </c>
    </row>
    <row r="1089" spans="1:11" x14ac:dyDescent="0.3">
      <c r="A1089" s="2" t="s">
        <v>66</v>
      </c>
      <c r="B1089" s="2">
        <v>2021</v>
      </c>
      <c r="C1089" s="2" t="s">
        <v>35</v>
      </c>
      <c r="D1089" s="2" t="s">
        <v>60</v>
      </c>
      <c r="E1089" s="2" t="s">
        <v>61</v>
      </c>
      <c r="F1089" s="2" t="s">
        <v>62</v>
      </c>
      <c r="G1089" s="2" t="s">
        <v>63</v>
      </c>
      <c r="H1089" s="2" t="s">
        <v>64</v>
      </c>
      <c r="I1089" s="2" t="s">
        <v>65</v>
      </c>
      <c r="J1089" s="2">
        <v>1037</v>
      </c>
      <c r="K1089" s="2">
        <v>1482.91</v>
      </c>
    </row>
    <row r="1090" spans="1:11" x14ac:dyDescent="0.3">
      <c r="A1090" s="2" t="s">
        <v>59</v>
      </c>
      <c r="B1090" s="2">
        <v>2021</v>
      </c>
      <c r="C1090" s="2" t="s">
        <v>35</v>
      </c>
      <c r="D1090" s="2" t="s">
        <v>60</v>
      </c>
      <c r="E1090" s="2" t="s">
        <v>61</v>
      </c>
      <c r="F1090" s="2" t="s">
        <v>62</v>
      </c>
      <c r="G1090" s="2" t="s">
        <v>63</v>
      </c>
      <c r="H1090" s="2" t="s">
        <v>64</v>
      </c>
      <c r="I1090" s="2" t="s">
        <v>65</v>
      </c>
      <c r="J1090" s="2">
        <v>216</v>
      </c>
      <c r="K1090" s="2">
        <v>308.88</v>
      </c>
    </row>
    <row r="1091" spans="1:11" x14ac:dyDescent="0.3">
      <c r="A1091" s="2" t="s">
        <v>59</v>
      </c>
      <c r="B1091" s="2">
        <v>2021</v>
      </c>
      <c r="C1091" s="2" t="s">
        <v>35</v>
      </c>
      <c r="D1091" s="2" t="s">
        <v>60</v>
      </c>
      <c r="E1091" s="2" t="s">
        <v>61</v>
      </c>
      <c r="F1091" s="2" t="s">
        <v>62</v>
      </c>
      <c r="G1091" s="2" t="s">
        <v>63</v>
      </c>
      <c r="H1091" s="2" t="s">
        <v>64</v>
      </c>
      <c r="I1091" s="2" t="s">
        <v>65</v>
      </c>
      <c r="J1091" s="2">
        <v>243</v>
      </c>
      <c r="K1091" s="2">
        <v>347.49</v>
      </c>
    </row>
    <row r="1092" spans="1:11" x14ac:dyDescent="0.3">
      <c r="A1092" s="2" t="s">
        <v>59</v>
      </c>
      <c r="B1092" s="2">
        <v>2021</v>
      </c>
      <c r="C1092" s="2" t="s">
        <v>35</v>
      </c>
      <c r="D1092" s="2" t="s">
        <v>60</v>
      </c>
      <c r="E1092" s="2" t="s">
        <v>61</v>
      </c>
      <c r="F1092" s="2" t="s">
        <v>62</v>
      </c>
      <c r="G1092" s="2" t="s">
        <v>63</v>
      </c>
      <c r="H1092" s="2" t="s">
        <v>64</v>
      </c>
      <c r="I1092" s="2" t="s">
        <v>65</v>
      </c>
      <c r="J1092" s="2">
        <v>291</v>
      </c>
      <c r="K1092" s="2">
        <v>416.13</v>
      </c>
    </row>
    <row r="1093" spans="1:11" x14ac:dyDescent="0.3">
      <c r="A1093" s="2" t="s">
        <v>66</v>
      </c>
      <c r="B1093" s="2">
        <v>2021</v>
      </c>
      <c r="C1093" s="2" t="s">
        <v>35</v>
      </c>
      <c r="D1093" s="2" t="s">
        <v>60</v>
      </c>
      <c r="E1093" s="2" t="s">
        <v>61</v>
      </c>
      <c r="F1093" s="2" t="s">
        <v>62</v>
      </c>
      <c r="G1093" s="2" t="s">
        <v>63</v>
      </c>
      <c r="H1093" s="2" t="s">
        <v>64</v>
      </c>
      <c r="I1093" s="2" t="s">
        <v>65</v>
      </c>
      <c r="J1093" s="2">
        <v>219</v>
      </c>
      <c r="K1093" s="2">
        <v>313.17</v>
      </c>
    </row>
    <row r="1094" spans="1:11" x14ac:dyDescent="0.3">
      <c r="A1094" s="2" t="s">
        <v>59</v>
      </c>
      <c r="B1094" s="2">
        <v>2021</v>
      </c>
      <c r="C1094" s="2" t="s">
        <v>35</v>
      </c>
      <c r="D1094" s="2" t="s">
        <v>60</v>
      </c>
      <c r="E1094" s="2" t="s">
        <v>61</v>
      </c>
      <c r="F1094" s="2" t="s">
        <v>62</v>
      </c>
      <c r="G1094" s="2" t="s">
        <v>63</v>
      </c>
      <c r="H1094" s="2" t="s">
        <v>64</v>
      </c>
      <c r="I1094" s="2" t="s">
        <v>65</v>
      </c>
      <c r="J1094" s="2">
        <v>818</v>
      </c>
      <c r="K1094" s="2">
        <v>1169.74</v>
      </c>
    </row>
    <row r="1095" spans="1:11" x14ac:dyDescent="0.3">
      <c r="A1095" s="2" t="s">
        <v>66</v>
      </c>
      <c r="B1095" s="2">
        <v>2021</v>
      </c>
      <c r="C1095" s="2" t="s">
        <v>35</v>
      </c>
      <c r="D1095" s="2" t="s">
        <v>60</v>
      </c>
      <c r="E1095" s="2" t="s">
        <v>61</v>
      </c>
      <c r="F1095" s="2" t="s">
        <v>62</v>
      </c>
      <c r="G1095" s="2" t="s">
        <v>63</v>
      </c>
      <c r="H1095" s="2" t="s">
        <v>64</v>
      </c>
      <c r="I1095" s="2" t="s">
        <v>65</v>
      </c>
      <c r="J1095" s="2">
        <v>871</v>
      </c>
      <c r="K1095" s="2">
        <v>1245.53</v>
      </c>
    </row>
    <row r="1096" spans="1:11" x14ac:dyDescent="0.3">
      <c r="A1096" s="2" t="s">
        <v>66</v>
      </c>
      <c r="B1096" s="2">
        <v>2021</v>
      </c>
      <c r="C1096" s="2" t="s">
        <v>35</v>
      </c>
      <c r="D1096" s="2" t="s">
        <v>60</v>
      </c>
      <c r="E1096" s="2" t="s">
        <v>61</v>
      </c>
      <c r="F1096" s="2" t="s">
        <v>62</v>
      </c>
      <c r="G1096" s="2" t="s">
        <v>63</v>
      </c>
      <c r="H1096" s="2" t="s">
        <v>64</v>
      </c>
      <c r="I1096" s="2" t="s">
        <v>65</v>
      </c>
      <c r="J1096" s="2">
        <v>245</v>
      </c>
      <c r="K1096" s="2">
        <v>350.35</v>
      </c>
    </row>
    <row r="1097" spans="1:11" x14ac:dyDescent="0.3">
      <c r="A1097" s="2" t="s">
        <v>59</v>
      </c>
      <c r="B1097" s="2">
        <v>2021</v>
      </c>
      <c r="C1097" s="2" t="s">
        <v>35</v>
      </c>
      <c r="D1097" s="2" t="s">
        <v>60</v>
      </c>
      <c r="E1097" s="2" t="s">
        <v>61</v>
      </c>
      <c r="F1097" s="2" t="s">
        <v>62</v>
      </c>
      <c r="G1097" s="2" t="s">
        <v>63</v>
      </c>
      <c r="H1097" s="2" t="s">
        <v>64</v>
      </c>
      <c r="I1097" s="2" t="s">
        <v>65</v>
      </c>
      <c r="J1097" s="2">
        <v>293</v>
      </c>
      <c r="K1097" s="2">
        <v>418.99</v>
      </c>
    </row>
    <row r="1098" spans="1:11" x14ac:dyDescent="0.3">
      <c r="A1098" s="2" t="s">
        <v>59</v>
      </c>
      <c r="B1098" s="2">
        <v>2021</v>
      </c>
      <c r="C1098" s="2" t="s">
        <v>35</v>
      </c>
      <c r="D1098" s="2" t="s">
        <v>60</v>
      </c>
      <c r="E1098" s="2" t="s">
        <v>61</v>
      </c>
      <c r="F1098" s="2" t="s">
        <v>62</v>
      </c>
      <c r="G1098" s="2" t="s">
        <v>63</v>
      </c>
      <c r="H1098" s="2" t="s">
        <v>64</v>
      </c>
      <c r="I1098" s="2" t="s">
        <v>65</v>
      </c>
      <c r="J1098" s="2">
        <v>215</v>
      </c>
      <c r="K1098" s="2">
        <v>307.45</v>
      </c>
    </row>
    <row r="1099" spans="1:11" x14ac:dyDescent="0.3">
      <c r="A1099" s="2" t="s">
        <v>59</v>
      </c>
      <c r="B1099" s="2">
        <v>2021</v>
      </c>
      <c r="C1099" s="2" t="s">
        <v>39</v>
      </c>
      <c r="D1099" s="2" t="s">
        <v>60</v>
      </c>
      <c r="E1099" s="2" t="s">
        <v>61</v>
      </c>
      <c r="F1099" s="2" t="s">
        <v>62</v>
      </c>
      <c r="G1099" s="2" t="s">
        <v>63</v>
      </c>
      <c r="H1099" s="2" t="s">
        <v>64</v>
      </c>
      <c r="I1099" s="2" t="s">
        <v>67</v>
      </c>
      <c r="J1099" s="2">
        <v>248</v>
      </c>
      <c r="K1099" s="2">
        <v>354.64</v>
      </c>
    </row>
    <row r="1100" spans="1:11" x14ac:dyDescent="0.3">
      <c r="A1100" s="2" t="s">
        <v>69</v>
      </c>
      <c r="B1100" s="2">
        <v>2021</v>
      </c>
      <c r="C1100" s="2" t="s">
        <v>39</v>
      </c>
      <c r="D1100" s="2" t="s">
        <v>60</v>
      </c>
      <c r="E1100" s="2" t="s">
        <v>61</v>
      </c>
      <c r="F1100" s="2" t="s">
        <v>62</v>
      </c>
      <c r="G1100" s="2" t="s">
        <v>63</v>
      </c>
      <c r="H1100" s="2" t="s">
        <v>64</v>
      </c>
      <c r="I1100" s="2" t="s">
        <v>67</v>
      </c>
      <c r="J1100" s="2">
        <v>242</v>
      </c>
      <c r="K1100" s="2">
        <v>346.06</v>
      </c>
    </row>
    <row r="1101" spans="1:11" x14ac:dyDescent="0.3">
      <c r="A1101" s="2" t="s">
        <v>66</v>
      </c>
      <c r="B1101" s="2">
        <v>2021</v>
      </c>
      <c r="C1101" s="2" t="s">
        <v>39</v>
      </c>
      <c r="D1101" s="2" t="s">
        <v>60</v>
      </c>
      <c r="E1101" s="2" t="s">
        <v>61</v>
      </c>
      <c r="F1101" s="2" t="s">
        <v>62</v>
      </c>
      <c r="G1101" s="2" t="s">
        <v>63</v>
      </c>
      <c r="H1101" s="2" t="s">
        <v>64</v>
      </c>
      <c r="I1101" s="2" t="s">
        <v>67</v>
      </c>
      <c r="J1101" s="2">
        <v>236</v>
      </c>
      <c r="K1101" s="2">
        <v>337.48</v>
      </c>
    </row>
    <row r="1102" spans="1:11" x14ac:dyDescent="0.3">
      <c r="A1102" s="2" t="s">
        <v>66</v>
      </c>
      <c r="B1102" s="2">
        <v>2021</v>
      </c>
      <c r="C1102" s="2" t="s">
        <v>39</v>
      </c>
      <c r="D1102" s="2" t="s">
        <v>60</v>
      </c>
      <c r="E1102" s="2" t="s">
        <v>61</v>
      </c>
      <c r="F1102" s="2" t="s">
        <v>62</v>
      </c>
      <c r="G1102" s="2" t="s">
        <v>63</v>
      </c>
      <c r="H1102" s="2" t="s">
        <v>64</v>
      </c>
      <c r="I1102" s="2" t="s">
        <v>65</v>
      </c>
      <c r="J1102" s="2">
        <v>224</v>
      </c>
      <c r="K1102" s="2">
        <v>320.32</v>
      </c>
    </row>
    <row r="1103" spans="1:11" x14ac:dyDescent="0.3">
      <c r="A1103" s="2" t="s">
        <v>59</v>
      </c>
      <c r="B1103" s="2">
        <v>2021</v>
      </c>
      <c r="C1103" s="2" t="s">
        <v>39</v>
      </c>
      <c r="D1103" s="2" t="s">
        <v>60</v>
      </c>
      <c r="E1103" s="2" t="s">
        <v>61</v>
      </c>
      <c r="F1103" s="2" t="s">
        <v>62</v>
      </c>
      <c r="G1103" s="2" t="s">
        <v>63</v>
      </c>
      <c r="H1103" s="2" t="s">
        <v>64</v>
      </c>
      <c r="I1103" s="2" t="s">
        <v>65</v>
      </c>
      <c r="J1103" s="2">
        <v>250</v>
      </c>
      <c r="K1103" s="2">
        <v>357.5</v>
      </c>
    </row>
    <row r="1104" spans="1:11" x14ac:dyDescent="0.3">
      <c r="A1104" s="2" t="s">
        <v>68</v>
      </c>
      <c r="B1104" s="2">
        <v>2021</v>
      </c>
      <c r="C1104" s="2" t="s">
        <v>39</v>
      </c>
      <c r="D1104" s="2" t="s">
        <v>60</v>
      </c>
      <c r="E1104" s="2" t="s">
        <v>61</v>
      </c>
      <c r="F1104" s="2" t="s">
        <v>62</v>
      </c>
      <c r="G1104" s="2" t="s">
        <v>63</v>
      </c>
      <c r="H1104" s="2" t="s">
        <v>64</v>
      </c>
      <c r="I1104" s="2" t="s">
        <v>65</v>
      </c>
      <c r="J1104" s="2">
        <v>244</v>
      </c>
      <c r="K1104" s="2">
        <v>348.92</v>
      </c>
    </row>
    <row r="1105" spans="1:11" x14ac:dyDescent="0.3">
      <c r="A1105" s="2" t="s">
        <v>68</v>
      </c>
      <c r="B1105" s="2">
        <v>2021</v>
      </c>
      <c r="C1105" s="2" t="s">
        <v>39</v>
      </c>
      <c r="D1105" s="2" t="s">
        <v>60</v>
      </c>
      <c r="E1105" s="2" t="s">
        <v>61</v>
      </c>
      <c r="F1105" s="2" t="s">
        <v>62</v>
      </c>
      <c r="G1105" s="2" t="s">
        <v>63</v>
      </c>
      <c r="H1105" s="2" t="s">
        <v>64</v>
      </c>
      <c r="I1105" s="2" t="s">
        <v>65</v>
      </c>
      <c r="J1105" s="2">
        <v>238</v>
      </c>
      <c r="K1105" s="2">
        <v>340.34</v>
      </c>
    </row>
    <row r="1106" spans="1:11" x14ac:dyDescent="0.3">
      <c r="A1106" s="2" t="s">
        <v>66</v>
      </c>
      <c r="B1106" s="2">
        <v>2021</v>
      </c>
      <c r="C1106" s="2" t="s">
        <v>39</v>
      </c>
      <c r="D1106" s="2" t="s">
        <v>60</v>
      </c>
      <c r="E1106" s="2" t="s">
        <v>61</v>
      </c>
      <c r="F1106" s="2" t="s">
        <v>62</v>
      </c>
      <c r="G1106" s="2" t="s">
        <v>63</v>
      </c>
      <c r="H1106" s="2" t="s">
        <v>64</v>
      </c>
      <c r="I1106" s="2" t="s">
        <v>65</v>
      </c>
      <c r="J1106" s="2">
        <v>220</v>
      </c>
      <c r="K1106" s="2">
        <v>526.24</v>
      </c>
    </row>
    <row r="1107" spans="1:11" x14ac:dyDescent="0.3">
      <c r="A1107" s="2" t="s">
        <v>66</v>
      </c>
      <c r="B1107" s="2">
        <v>2021</v>
      </c>
      <c r="C1107" s="2" t="s">
        <v>39</v>
      </c>
      <c r="D1107" s="2" t="s">
        <v>60</v>
      </c>
      <c r="E1107" s="2" t="s">
        <v>61</v>
      </c>
      <c r="F1107" s="2" t="s">
        <v>62</v>
      </c>
      <c r="G1107" s="2" t="s">
        <v>63</v>
      </c>
      <c r="H1107" s="2" t="s">
        <v>64</v>
      </c>
      <c r="I1107" s="2" t="s">
        <v>65</v>
      </c>
      <c r="J1107" s="2">
        <v>268</v>
      </c>
      <c r="K1107" s="2">
        <v>526.24</v>
      </c>
    </row>
    <row r="1108" spans="1:11" x14ac:dyDescent="0.3">
      <c r="A1108" s="2" t="s">
        <v>66</v>
      </c>
      <c r="B1108" s="2">
        <v>2021</v>
      </c>
      <c r="C1108" s="2" t="s">
        <v>39</v>
      </c>
      <c r="D1108" s="2" t="s">
        <v>60</v>
      </c>
      <c r="E1108" s="2" t="s">
        <v>61</v>
      </c>
      <c r="F1108" s="2" t="s">
        <v>62</v>
      </c>
      <c r="G1108" s="2" t="s">
        <v>63</v>
      </c>
      <c r="H1108" s="2" t="s">
        <v>64</v>
      </c>
      <c r="I1108" s="2" t="s">
        <v>65</v>
      </c>
      <c r="J1108" s="2">
        <v>1007</v>
      </c>
      <c r="K1108" s="2">
        <v>1440.01</v>
      </c>
    </row>
    <row r="1109" spans="1:11" x14ac:dyDescent="0.3">
      <c r="A1109" s="2" t="s">
        <v>66</v>
      </c>
      <c r="B1109" s="2">
        <v>2021</v>
      </c>
      <c r="C1109" s="2" t="s">
        <v>39</v>
      </c>
      <c r="D1109" s="2" t="s">
        <v>60</v>
      </c>
      <c r="E1109" s="2" t="s">
        <v>61</v>
      </c>
      <c r="F1109" s="2" t="s">
        <v>62</v>
      </c>
      <c r="G1109" s="2" t="s">
        <v>63</v>
      </c>
      <c r="H1109" s="2" t="s">
        <v>64</v>
      </c>
      <c r="I1109" s="2" t="s">
        <v>65</v>
      </c>
      <c r="J1109" s="2">
        <v>1040</v>
      </c>
      <c r="K1109" s="2">
        <v>1487.2</v>
      </c>
    </row>
    <row r="1110" spans="1:11" x14ac:dyDescent="0.3">
      <c r="A1110" s="2" t="s">
        <v>59</v>
      </c>
      <c r="B1110" s="2">
        <v>2021</v>
      </c>
      <c r="C1110" s="2" t="s">
        <v>39</v>
      </c>
      <c r="D1110" s="2" t="s">
        <v>60</v>
      </c>
      <c r="E1110" s="2" t="s">
        <v>61</v>
      </c>
      <c r="F1110" s="2" t="s">
        <v>62</v>
      </c>
      <c r="G1110" s="2" t="s">
        <v>63</v>
      </c>
      <c r="H1110" s="2" t="s">
        <v>64</v>
      </c>
      <c r="I1110" s="2" t="s">
        <v>65</v>
      </c>
      <c r="J1110" s="2">
        <v>225</v>
      </c>
      <c r="K1110" s="2">
        <v>321.75</v>
      </c>
    </row>
    <row r="1111" spans="1:11" x14ac:dyDescent="0.3">
      <c r="A1111" s="2" t="s">
        <v>59</v>
      </c>
      <c r="B1111" s="2">
        <v>2021</v>
      </c>
      <c r="C1111" s="2" t="s">
        <v>39</v>
      </c>
      <c r="D1111" s="2" t="s">
        <v>60</v>
      </c>
      <c r="E1111" s="2" t="s">
        <v>61</v>
      </c>
      <c r="F1111" s="2" t="s">
        <v>62</v>
      </c>
      <c r="G1111" s="2" t="s">
        <v>63</v>
      </c>
      <c r="H1111" s="2" t="s">
        <v>64</v>
      </c>
      <c r="I1111" s="2" t="s">
        <v>65</v>
      </c>
      <c r="J1111" s="2">
        <v>267</v>
      </c>
      <c r="K1111" s="2">
        <v>381.81</v>
      </c>
    </row>
    <row r="1112" spans="1:11" x14ac:dyDescent="0.3">
      <c r="A1112" s="2" t="s">
        <v>66</v>
      </c>
      <c r="B1112" s="2">
        <v>2021</v>
      </c>
      <c r="C1112" s="2" t="s">
        <v>39</v>
      </c>
      <c r="D1112" s="2" t="s">
        <v>60</v>
      </c>
      <c r="E1112" s="2" t="s">
        <v>61</v>
      </c>
      <c r="F1112" s="2" t="s">
        <v>62</v>
      </c>
      <c r="G1112" s="2" t="s">
        <v>63</v>
      </c>
      <c r="H1112" s="2" t="s">
        <v>64</v>
      </c>
      <c r="I1112" s="2" t="s">
        <v>65</v>
      </c>
      <c r="J1112" s="2">
        <v>247</v>
      </c>
      <c r="K1112" s="2">
        <v>353.21</v>
      </c>
    </row>
    <row r="1113" spans="1:11" x14ac:dyDescent="0.3">
      <c r="A1113" s="2" t="s">
        <v>66</v>
      </c>
      <c r="B1113" s="2">
        <v>2021</v>
      </c>
      <c r="C1113" s="2" t="s">
        <v>39</v>
      </c>
      <c r="D1113" s="2" t="s">
        <v>60</v>
      </c>
      <c r="E1113" s="2" t="s">
        <v>61</v>
      </c>
      <c r="F1113" s="2" t="s">
        <v>62</v>
      </c>
      <c r="G1113" s="2" t="s">
        <v>63</v>
      </c>
      <c r="H1113" s="2" t="s">
        <v>64</v>
      </c>
      <c r="I1113" s="2" t="s">
        <v>65</v>
      </c>
      <c r="J1113" s="2">
        <v>241</v>
      </c>
      <c r="K1113" s="2">
        <v>344.63</v>
      </c>
    </row>
    <row r="1114" spans="1:11" x14ac:dyDescent="0.3">
      <c r="A1114" s="2" t="s">
        <v>66</v>
      </c>
      <c r="B1114" s="2">
        <v>2021</v>
      </c>
      <c r="C1114" s="2" t="s">
        <v>39</v>
      </c>
      <c r="D1114" s="2" t="s">
        <v>60</v>
      </c>
      <c r="E1114" s="2" t="s">
        <v>61</v>
      </c>
      <c r="F1114" s="2" t="s">
        <v>62</v>
      </c>
      <c r="G1114" s="2" t="s">
        <v>63</v>
      </c>
      <c r="H1114" s="2" t="s">
        <v>64</v>
      </c>
      <c r="I1114" s="2" t="s">
        <v>65</v>
      </c>
      <c r="J1114" s="2">
        <v>235</v>
      </c>
      <c r="K1114" s="2">
        <v>336.05</v>
      </c>
    </row>
    <row r="1115" spans="1:11" x14ac:dyDescent="0.3">
      <c r="A1115" s="2" t="s">
        <v>68</v>
      </c>
      <c r="B1115" s="2">
        <v>2021</v>
      </c>
      <c r="C1115" s="2" t="s">
        <v>39</v>
      </c>
      <c r="D1115" s="2" t="s">
        <v>60</v>
      </c>
      <c r="E1115" s="2" t="s">
        <v>61</v>
      </c>
      <c r="F1115" s="2" t="s">
        <v>62</v>
      </c>
      <c r="G1115" s="2" t="s">
        <v>63</v>
      </c>
      <c r="H1115" s="2" t="s">
        <v>64</v>
      </c>
      <c r="I1115" s="2" t="s">
        <v>65</v>
      </c>
      <c r="J1115" s="2">
        <v>788</v>
      </c>
      <c r="K1115" s="2">
        <v>1126.8399999999999</v>
      </c>
    </row>
    <row r="1116" spans="1:11" x14ac:dyDescent="0.3">
      <c r="A1116" s="2" t="s">
        <v>66</v>
      </c>
      <c r="B1116" s="2">
        <v>2021</v>
      </c>
      <c r="C1116" s="2" t="s">
        <v>39</v>
      </c>
      <c r="D1116" s="2" t="s">
        <v>60</v>
      </c>
      <c r="E1116" s="2" t="s">
        <v>61</v>
      </c>
      <c r="F1116" s="2" t="s">
        <v>62</v>
      </c>
      <c r="G1116" s="2" t="s">
        <v>63</v>
      </c>
      <c r="H1116" s="2" t="s">
        <v>64</v>
      </c>
      <c r="I1116" s="2" t="s">
        <v>65</v>
      </c>
      <c r="J1116" s="2">
        <v>821</v>
      </c>
      <c r="K1116" s="2">
        <v>1174.03</v>
      </c>
    </row>
    <row r="1117" spans="1:11" x14ac:dyDescent="0.3">
      <c r="A1117" s="2" t="s">
        <v>59</v>
      </c>
      <c r="B1117" s="2">
        <v>2021</v>
      </c>
      <c r="C1117" s="2" t="s">
        <v>39</v>
      </c>
      <c r="D1117" s="2" t="s">
        <v>60</v>
      </c>
      <c r="E1117" s="2" t="s">
        <v>61</v>
      </c>
      <c r="F1117" s="2" t="s">
        <v>62</v>
      </c>
      <c r="G1117" s="2" t="s">
        <v>63</v>
      </c>
      <c r="H1117" s="2" t="s">
        <v>64</v>
      </c>
      <c r="I1117" s="2" t="s">
        <v>67</v>
      </c>
      <c r="J1117" s="2">
        <v>245</v>
      </c>
      <c r="K1117" s="2">
        <v>350.35</v>
      </c>
    </row>
    <row r="1118" spans="1:11" x14ac:dyDescent="0.3">
      <c r="A1118" s="2" t="s">
        <v>59</v>
      </c>
      <c r="B1118" s="2">
        <v>2021</v>
      </c>
      <c r="C1118" s="2" t="s">
        <v>39</v>
      </c>
      <c r="D1118" s="2" t="s">
        <v>60</v>
      </c>
      <c r="E1118" s="2" t="s">
        <v>61</v>
      </c>
      <c r="F1118" s="2" t="s">
        <v>62</v>
      </c>
      <c r="G1118" s="2" t="s">
        <v>63</v>
      </c>
      <c r="H1118" s="2" t="s">
        <v>64</v>
      </c>
      <c r="I1118" s="2" t="s">
        <v>67</v>
      </c>
      <c r="J1118" s="2">
        <v>239</v>
      </c>
      <c r="K1118" s="2">
        <v>341.77</v>
      </c>
    </row>
    <row r="1119" spans="1:11" x14ac:dyDescent="0.3">
      <c r="A1119" s="2" t="s">
        <v>68</v>
      </c>
      <c r="B1119" s="2">
        <v>2021</v>
      </c>
      <c r="C1119" s="2" t="s">
        <v>39</v>
      </c>
      <c r="D1119" s="2" t="s">
        <v>60</v>
      </c>
      <c r="E1119" s="2" t="s">
        <v>61</v>
      </c>
      <c r="F1119" s="2" t="s">
        <v>62</v>
      </c>
      <c r="G1119" s="2" t="s">
        <v>63</v>
      </c>
      <c r="H1119" s="2" t="s">
        <v>64</v>
      </c>
      <c r="I1119" s="2" t="s">
        <v>65</v>
      </c>
      <c r="J1119" s="2">
        <v>221</v>
      </c>
      <c r="K1119" s="2">
        <v>316.02999999999997</v>
      </c>
    </row>
    <row r="1120" spans="1:11" x14ac:dyDescent="0.3">
      <c r="A1120" s="2" t="s">
        <v>59</v>
      </c>
      <c r="B1120" s="2">
        <v>2021</v>
      </c>
      <c r="C1120" s="2" t="s">
        <v>39</v>
      </c>
      <c r="D1120" s="2" t="s">
        <v>60</v>
      </c>
      <c r="E1120" s="2" t="s">
        <v>61</v>
      </c>
      <c r="F1120" s="2" t="s">
        <v>62</v>
      </c>
      <c r="G1120" s="2" t="s">
        <v>63</v>
      </c>
      <c r="H1120" s="2" t="s">
        <v>64</v>
      </c>
      <c r="I1120" s="2" t="s">
        <v>65</v>
      </c>
      <c r="J1120" s="2">
        <v>269</v>
      </c>
      <c r="K1120" s="2">
        <v>384.67</v>
      </c>
    </row>
    <row r="1121" spans="1:11" x14ac:dyDescent="0.3">
      <c r="A1121" s="2" t="s">
        <v>59</v>
      </c>
      <c r="B1121" s="2">
        <v>2021</v>
      </c>
      <c r="C1121" s="2" t="s">
        <v>29</v>
      </c>
      <c r="D1121" s="2" t="s">
        <v>60</v>
      </c>
      <c r="E1121" s="2" t="s">
        <v>61</v>
      </c>
      <c r="F1121" s="2" t="s">
        <v>62</v>
      </c>
      <c r="G1121" s="2" t="s">
        <v>63</v>
      </c>
      <c r="H1121" s="2" t="s">
        <v>64</v>
      </c>
      <c r="I1121" s="2" t="s">
        <v>65</v>
      </c>
      <c r="J1121" s="2">
        <v>278</v>
      </c>
      <c r="K1121" s="2">
        <v>397.54</v>
      </c>
    </row>
    <row r="1122" spans="1:11" x14ac:dyDescent="0.3">
      <c r="A1122" s="2" t="s">
        <v>66</v>
      </c>
      <c r="B1122" s="2">
        <v>2021</v>
      </c>
      <c r="C1122" s="2" t="s">
        <v>29</v>
      </c>
      <c r="D1122" s="2" t="s">
        <v>60</v>
      </c>
      <c r="E1122" s="2" t="s">
        <v>61</v>
      </c>
      <c r="F1122" s="2" t="s">
        <v>62</v>
      </c>
      <c r="G1122" s="2" t="s">
        <v>63</v>
      </c>
      <c r="H1122" s="2" t="s">
        <v>64</v>
      </c>
      <c r="I1122" s="2" t="s">
        <v>65</v>
      </c>
      <c r="J1122" s="2">
        <v>320</v>
      </c>
      <c r="K1122" s="2">
        <v>457.6</v>
      </c>
    </row>
    <row r="1123" spans="1:11" x14ac:dyDescent="0.3">
      <c r="A1123" s="2" t="s">
        <v>66</v>
      </c>
      <c r="B1123" s="2">
        <v>2021</v>
      </c>
      <c r="C1123" s="2" t="s">
        <v>29</v>
      </c>
      <c r="D1123" s="2" t="s">
        <v>60</v>
      </c>
      <c r="E1123" s="2" t="s">
        <v>61</v>
      </c>
      <c r="F1123" s="2" t="s">
        <v>62</v>
      </c>
      <c r="G1123" s="2" t="s">
        <v>63</v>
      </c>
      <c r="H1123" s="2" t="s">
        <v>64</v>
      </c>
      <c r="I1123" s="2" t="s">
        <v>65</v>
      </c>
      <c r="J1123" s="2">
        <v>248</v>
      </c>
      <c r="K1123" s="2">
        <v>354.64</v>
      </c>
    </row>
    <row r="1124" spans="1:11" x14ac:dyDescent="0.3">
      <c r="A1124" s="2" t="s">
        <v>59</v>
      </c>
      <c r="B1124" s="2">
        <v>2021</v>
      </c>
      <c r="C1124" s="2" t="s">
        <v>29</v>
      </c>
      <c r="D1124" s="2" t="s">
        <v>60</v>
      </c>
      <c r="E1124" s="2" t="s">
        <v>61</v>
      </c>
      <c r="F1124" s="2" t="s">
        <v>62</v>
      </c>
      <c r="G1124" s="2" t="s">
        <v>63</v>
      </c>
      <c r="H1124" s="2" t="s">
        <v>64</v>
      </c>
      <c r="I1124" s="2" t="s">
        <v>65</v>
      </c>
      <c r="J1124" s="2">
        <v>274</v>
      </c>
      <c r="K1124" s="2">
        <v>526.24</v>
      </c>
    </row>
    <row r="1125" spans="1:11" x14ac:dyDescent="0.3">
      <c r="A1125" s="2" t="s">
        <v>66</v>
      </c>
      <c r="B1125" s="2">
        <v>2021</v>
      </c>
      <c r="C1125" s="2" t="s">
        <v>29</v>
      </c>
      <c r="D1125" s="2" t="s">
        <v>60</v>
      </c>
      <c r="E1125" s="2" t="s">
        <v>61</v>
      </c>
      <c r="F1125" s="2" t="s">
        <v>62</v>
      </c>
      <c r="G1125" s="2" t="s">
        <v>63</v>
      </c>
      <c r="H1125" s="2" t="s">
        <v>64</v>
      </c>
      <c r="I1125" s="2" t="s">
        <v>65</v>
      </c>
      <c r="J1125" s="2">
        <v>322</v>
      </c>
      <c r="K1125" s="2">
        <v>526.24</v>
      </c>
    </row>
    <row r="1126" spans="1:11" x14ac:dyDescent="0.3">
      <c r="A1126" s="2" t="s">
        <v>66</v>
      </c>
      <c r="B1126" s="2">
        <v>2021</v>
      </c>
      <c r="C1126" s="2" t="s">
        <v>29</v>
      </c>
      <c r="D1126" s="2" t="s">
        <v>60</v>
      </c>
      <c r="E1126" s="2" t="s">
        <v>61</v>
      </c>
      <c r="F1126" s="2" t="s">
        <v>62</v>
      </c>
      <c r="G1126" s="2" t="s">
        <v>63</v>
      </c>
      <c r="H1126" s="2" t="s">
        <v>64</v>
      </c>
      <c r="I1126" s="2" t="s">
        <v>65</v>
      </c>
      <c r="J1126" s="2">
        <v>250</v>
      </c>
      <c r="K1126" s="2">
        <v>526.24</v>
      </c>
    </row>
    <row r="1127" spans="1:11" x14ac:dyDescent="0.3">
      <c r="A1127" s="2" t="s">
        <v>70</v>
      </c>
      <c r="B1127" s="2">
        <v>2021</v>
      </c>
      <c r="C1127" s="2" t="s">
        <v>29</v>
      </c>
      <c r="D1127" s="2" t="s">
        <v>60</v>
      </c>
      <c r="E1127" s="2" t="s">
        <v>61</v>
      </c>
      <c r="F1127" s="2" t="s">
        <v>62</v>
      </c>
      <c r="G1127" s="2" t="s">
        <v>63</v>
      </c>
      <c r="H1127" s="2" t="s">
        <v>64</v>
      </c>
      <c r="I1127" s="2" t="s">
        <v>65</v>
      </c>
      <c r="J1127" s="2">
        <v>998</v>
      </c>
      <c r="K1127" s="2">
        <v>1427.14</v>
      </c>
    </row>
    <row r="1128" spans="1:11" x14ac:dyDescent="0.3">
      <c r="A1128" s="2" t="s">
        <v>66</v>
      </c>
      <c r="B1128" s="2">
        <v>2021</v>
      </c>
      <c r="C1128" s="2" t="s">
        <v>29</v>
      </c>
      <c r="D1128" s="2" t="s">
        <v>60</v>
      </c>
      <c r="E1128" s="2" t="s">
        <v>61</v>
      </c>
      <c r="F1128" s="2" t="s">
        <v>62</v>
      </c>
      <c r="G1128" s="2" t="s">
        <v>63</v>
      </c>
      <c r="H1128" s="2" t="s">
        <v>64</v>
      </c>
      <c r="I1128" s="2" t="s">
        <v>65</v>
      </c>
      <c r="J1128" s="2">
        <v>1031</v>
      </c>
      <c r="K1128" s="2">
        <v>1474.33</v>
      </c>
    </row>
    <row r="1129" spans="1:11" x14ac:dyDescent="0.3">
      <c r="A1129" s="2" t="s">
        <v>59</v>
      </c>
      <c r="B1129" s="2">
        <v>2021</v>
      </c>
      <c r="C1129" s="2" t="s">
        <v>29</v>
      </c>
      <c r="D1129" s="2" t="s">
        <v>60</v>
      </c>
      <c r="E1129" s="2" t="s">
        <v>61</v>
      </c>
      <c r="F1129" s="2" t="s">
        <v>62</v>
      </c>
      <c r="G1129" s="2" t="s">
        <v>63</v>
      </c>
      <c r="H1129" s="2" t="s">
        <v>64</v>
      </c>
      <c r="I1129" s="2" t="s">
        <v>65</v>
      </c>
      <c r="J1129" s="2">
        <v>321</v>
      </c>
      <c r="K1129" s="2">
        <v>459.03</v>
      </c>
    </row>
    <row r="1130" spans="1:11" x14ac:dyDescent="0.3">
      <c r="A1130" s="2" t="s">
        <v>70</v>
      </c>
      <c r="B1130" s="2">
        <v>2021</v>
      </c>
      <c r="C1130" s="2" t="s">
        <v>29</v>
      </c>
      <c r="D1130" s="2" t="s">
        <v>60</v>
      </c>
      <c r="E1130" s="2" t="s">
        <v>61</v>
      </c>
      <c r="F1130" s="2" t="s">
        <v>62</v>
      </c>
      <c r="G1130" s="2" t="s">
        <v>63</v>
      </c>
      <c r="H1130" s="2" t="s">
        <v>64</v>
      </c>
      <c r="I1130" s="2" t="s">
        <v>65</v>
      </c>
      <c r="J1130" s="2">
        <v>249</v>
      </c>
      <c r="K1130" s="2">
        <v>356.07</v>
      </c>
    </row>
    <row r="1131" spans="1:11" x14ac:dyDescent="0.3">
      <c r="A1131" s="2" t="s">
        <v>66</v>
      </c>
      <c r="B1131" s="2">
        <v>2021</v>
      </c>
      <c r="C1131" s="2" t="s">
        <v>29</v>
      </c>
      <c r="D1131" s="2" t="s">
        <v>60</v>
      </c>
      <c r="E1131" s="2" t="s">
        <v>61</v>
      </c>
      <c r="F1131" s="2" t="s">
        <v>62</v>
      </c>
      <c r="G1131" s="2" t="s">
        <v>63</v>
      </c>
      <c r="H1131" s="2" t="s">
        <v>64</v>
      </c>
      <c r="I1131" s="2" t="s">
        <v>65</v>
      </c>
      <c r="J1131" s="2">
        <v>779</v>
      </c>
      <c r="K1131" s="2">
        <v>1113.97</v>
      </c>
    </row>
    <row r="1132" spans="1:11" x14ac:dyDescent="0.3">
      <c r="A1132" s="2" t="s">
        <v>59</v>
      </c>
      <c r="B1132" s="2">
        <v>2021</v>
      </c>
      <c r="C1132" s="2" t="s">
        <v>29</v>
      </c>
      <c r="D1132" s="2" t="s">
        <v>60</v>
      </c>
      <c r="E1132" s="2" t="s">
        <v>61</v>
      </c>
      <c r="F1132" s="2" t="s">
        <v>62</v>
      </c>
      <c r="G1132" s="2" t="s">
        <v>63</v>
      </c>
      <c r="H1132" s="2" t="s">
        <v>64</v>
      </c>
      <c r="I1132" s="2" t="s">
        <v>65</v>
      </c>
      <c r="J1132" s="2">
        <v>812</v>
      </c>
      <c r="K1132" s="2">
        <v>1161.1600000000001</v>
      </c>
    </row>
    <row r="1133" spans="1:11" x14ac:dyDescent="0.3">
      <c r="A1133" s="2" t="s">
        <v>59</v>
      </c>
      <c r="B1133" s="2">
        <v>2021</v>
      </c>
      <c r="C1133" s="2" t="s">
        <v>29</v>
      </c>
      <c r="D1133" s="2" t="s">
        <v>60</v>
      </c>
      <c r="E1133" s="2" t="s">
        <v>61</v>
      </c>
      <c r="F1133" s="2" t="s">
        <v>62</v>
      </c>
      <c r="G1133" s="2" t="s">
        <v>63</v>
      </c>
      <c r="H1133" s="2" t="s">
        <v>64</v>
      </c>
      <c r="I1133" s="2" t="s">
        <v>65</v>
      </c>
      <c r="J1133" s="2">
        <v>866</v>
      </c>
      <c r="K1133" s="2">
        <v>1238.3800000000001</v>
      </c>
    </row>
    <row r="1134" spans="1:11" x14ac:dyDescent="0.3">
      <c r="A1134" s="2" t="s">
        <v>66</v>
      </c>
      <c r="B1134" s="2">
        <v>2021</v>
      </c>
      <c r="C1134" s="2" t="s">
        <v>29</v>
      </c>
      <c r="D1134" s="2" t="s">
        <v>60</v>
      </c>
      <c r="E1134" s="2" t="s">
        <v>61</v>
      </c>
      <c r="F1134" s="2" t="s">
        <v>62</v>
      </c>
      <c r="G1134" s="2" t="s">
        <v>63</v>
      </c>
      <c r="H1134" s="2" t="s">
        <v>64</v>
      </c>
      <c r="I1134" s="2" t="s">
        <v>65</v>
      </c>
      <c r="J1134" s="2">
        <v>275</v>
      </c>
      <c r="K1134" s="2">
        <v>393.25</v>
      </c>
    </row>
    <row r="1135" spans="1:11" x14ac:dyDescent="0.3">
      <c r="A1135" s="2" t="s">
        <v>66</v>
      </c>
      <c r="B1135" s="2">
        <v>2021</v>
      </c>
      <c r="C1135" s="2" t="s">
        <v>29</v>
      </c>
      <c r="D1135" s="2" t="s">
        <v>60</v>
      </c>
      <c r="E1135" s="2" t="s">
        <v>61</v>
      </c>
      <c r="F1135" s="2" t="s">
        <v>62</v>
      </c>
      <c r="G1135" s="2" t="s">
        <v>63</v>
      </c>
      <c r="H1135" s="2" t="s">
        <v>64</v>
      </c>
      <c r="I1135" s="2" t="s">
        <v>65</v>
      </c>
      <c r="J1135" s="2">
        <v>323</v>
      </c>
      <c r="K1135" s="2">
        <v>461.89</v>
      </c>
    </row>
    <row r="1136" spans="1:11" x14ac:dyDescent="0.3">
      <c r="A1136" s="2" t="s">
        <v>59</v>
      </c>
      <c r="B1136" s="2">
        <v>2021</v>
      </c>
      <c r="C1136" s="2" t="s">
        <v>29</v>
      </c>
      <c r="D1136" s="2" t="s">
        <v>60</v>
      </c>
      <c r="E1136" s="2" t="s">
        <v>61</v>
      </c>
      <c r="F1136" s="2" t="s">
        <v>62</v>
      </c>
      <c r="G1136" s="2" t="s">
        <v>63</v>
      </c>
      <c r="H1136" s="2" t="s">
        <v>64</v>
      </c>
      <c r="I1136" s="2" t="s">
        <v>65</v>
      </c>
      <c r="J1136" s="2">
        <v>251</v>
      </c>
      <c r="K1136" s="2">
        <v>358.93</v>
      </c>
    </row>
    <row r="1137" spans="1:11" x14ac:dyDescent="0.3">
      <c r="A1137" s="2" t="s">
        <v>59</v>
      </c>
      <c r="B1137" s="2">
        <v>2021</v>
      </c>
      <c r="C1137" s="2" t="s">
        <v>9</v>
      </c>
      <c r="D1137" s="2" t="s">
        <v>60</v>
      </c>
      <c r="E1137" s="2" t="s">
        <v>61</v>
      </c>
      <c r="F1137" s="2" t="s">
        <v>62</v>
      </c>
      <c r="G1137" s="2" t="s">
        <v>63</v>
      </c>
      <c r="H1137" s="2" t="s">
        <v>64</v>
      </c>
      <c r="I1137" s="2" t="s">
        <v>65</v>
      </c>
      <c r="J1137" s="2">
        <v>326</v>
      </c>
      <c r="K1137" s="2">
        <v>466.18</v>
      </c>
    </row>
    <row r="1138" spans="1:11" x14ac:dyDescent="0.3">
      <c r="A1138" s="2" t="s">
        <v>59</v>
      </c>
      <c r="B1138" s="2">
        <v>2021</v>
      </c>
      <c r="C1138" s="2" t="s">
        <v>9</v>
      </c>
      <c r="D1138" s="2" t="s">
        <v>60</v>
      </c>
      <c r="E1138" s="2" t="s">
        <v>61</v>
      </c>
      <c r="F1138" s="2" t="s">
        <v>62</v>
      </c>
      <c r="G1138" s="2" t="s">
        <v>63</v>
      </c>
      <c r="H1138" s="2" t="s">
        <v>64</v>
      </c>
      <c r="I1138" s="2" t="s">
        <v>65</v>
      </c>
      <c r="J1138" s="2">
        <v>254</v>
      </c>
      <c r="K1138" s="2">
        <v>363.22</v>
      </c>
    </row>
    <row r="1139" spans="1:11" x14ac:dyDescent="0.3">
      <c r="A1139" s="2" t="s">
        <v>68</v>
      </c>
      <c r="B1139" s="2">
        <v>2021</v>
      </c>
      <c r="C1139" s="2" t="s">
        <v>9</v>
      </c>
      <c r="D1139" s="2" t="s">
        <v>60</v>
      </c>
      <c r="E1139" s="2" t="s">
        <v>61</v>
      </c>
      <c r="F1139" s="2" t="s">
        <v>62</v>
      </c>
      <c r="G1139" s="2" t="s">
        <v>63</v>
      </c>
      <c r="H1139" s="2" t="s">
        <v>64</v>
      </c>
      <c r="I1139" s="2" t="s">
        <v>65</v>
      </c>
      <c r="J1139" s="2">
        <v>280</v>
      </c>
      <c r="K1139" s="2">
        <v>526.24</v>
      </c>
    </row>
    <row r="1140" spans="1:11" x14ac:dyDescent="0.3">
      <c r="A1140" s="2" t="s">
        <v>66</v>
      </c>
      <c r="B1140" s="2">
        <v>2021</v>
      </c>
      <c r="C1140" s="2" t="s">
        <v>9</v>
      </c>
      <c r="D1140" s="2" t="s">
        <v>60</v>
      </c>
      <c r="E1140" s="2" t="s">
        <v>61</v>
      </c>
      <c r="F1140" s="2" t="s">
        <v>62</v>
      </c>
      <c r="G1140" s="2" t="s">
        <v>63</v>
      </c>
      <c r="H1140" s="2" t="s">
        <v>64</v>
      </c>
      <c r="I1140" s="2" t="s">
        <v>65</v>
      </c>
      <c r="J1140" s="2">
        <v>328</v>
      </c>
      <c r="K1140" s="2">
        <v>526.24</v>
      </c>
    </row>
    <row r="1141" spans="1:11" x14ac:dyDescent="0.3">
      <c r="A1141" s="2" t="s">
        <v>68</v>
      </c>
      <c r="B1141" s="2">
        <v>2021</v>
      </c>
      <c r="C1141" s="2" t="s">
        <v>9</v>
      </c>
      <c r="D1141" s="2" t="s">
        <v>60</v>
      </c>
      <c r="E1141" s="2" t="s">
        <v>61</v>
      </c>
      <c r="F1141" s="2" t="s">
        <v>62</v>
      </c>
      <c r="G1141" s="2" t="s">
        <v>63</v>
      </c>
      <c r="H1141" s="2" t="s">
        <v>64</v>
      </c>
      <c r="I1141" s="2" t="s">
        <v>65</v>
      </c>
      <c r="J1141" s="2">
        <v>256</v>
      </c>
      <c r="K1141" s="2">
        <v>526.24</v>
      </c>
    </row>
    <row r="1142" spans="1:11" x14ac:dyDescent="0.3">
      <c r="A1142" s="2" t="s">
        <v>68</v>
      </c>
      <c r="B1142" s="2">
        <v>2021</v>
      </c>
      <c r="C1142" s="2" t="s">
        <v>9</v>
      </c>
      <c r="D1142" s="2" t="s">
        <v>60</v>
      </c>
      <c r="E1142" s="2" t="s">
        <v>61</v>
      </c>
      <c r="F1142" s="2" t="s">
        <v>62</v>
      </c>
      <c r="G1142" s="2" t="s">
        <v>63</v>
      </c>
      <c r="H1142" s="2" t="s">
        <v>64</v>
      </c>
      <c r="I1142" s="2" t="s">
        <v>65</v>
      </c>
      <c r="J1142" s="2">
        <v>997</v>
      </c>
      <c r="K1142" s="2">
        <v>1425.71</v>
      </c>
    </row>
    <row r="1143" spans="1:11" x14ac:dyDescent="0.3">
      <c r="A1143" s="2" t="s">
        <v>69</v>
      </c>
      <c r="B1143" s="2">
        <v>2021</v>
      </c>
      <c r="C1143" s="2" t="s">
        <v>9</v>
      </c>
      <c r="D1143" s="2" t="s">
        <v>60</v>
      </c>
      <c r="E1143" s="2" t="s">
        <v>61</v>
      </c>
      <c r="F1143" s="2" t="s">
        <v>62</v>
      </c>
      <c r="G1143" s="2" t="s">
        <v>63</v>
      </c>
      <c r="H1143" s="2" t="s">
        <v>64</v>
      </c>
      <c r="I1143" s="2" t="s">
        <v>65</v>
      </c>
      <c r="J1143" s="2">
        <v>1030</v>
      </c>
      <c r="K1143" s="2">
        <v>1472.9</v>
      </c>
    </row>
    <row r="1144" spans="1:11" x14ac:dyDescent="0.3">
      <c r="A1144" s="2" t="s">
        <v>69</v>
      </c>
      <c r="B1144" s="2">
        <v>2021</v>
      </c>
      <c r="C1144" s="2" t="s">
        <v>9</v>
      </c>
      <c r="D1144" s="2" t="s">
        <v>60</v>
      </c>
      <c r="E1144" s="2" t="s">
        <v>61</v>
      </c>
      <c r="F1144" s="2" t="s">
        <v>62</v>
      </c>
      <c r="G1144" s="2" t="s">
        <v>63</v>
      </c>
      <c r="H1144" s="2" t="s">
        <v>64</v>
      </c>
      <c r="I1144" s="2" t="s">
        <v>65</v>
      </c>
      <c r="J1144" s="2">
        <v>252</v>
      </c>
      <c r="K1144" s="2">
        <v>360.36</v>
      </c>
    </row>
    <row r="1145" spans="1:11" x14ac:dyDescent="0.3">
      <c r="A1145" s="2" t="s">
        <v>69</v>
      </c>
      <c r="B1145" s="2">
        <v>2021</v>
      </c>
      <c r="C1145" s="2" t="s">
        <v>9</v>
      </c>
      <c r="D1145" s="2" t="s">
        <v>60</v>
      </c>
      <c r="E1145" s="2" t="s">
        <v>61</v>
      </c>
      <c r="F1145" s="2" t="s">
        <v>62</v>
      </c>
      <c r="G1145" s="2" t="s">
        <v>63</v>
      </c>
      <c r="H1145" s="2" t="s">
        <v>64</v>
      </c>
      <c r="I1145" s="2" t="s">
        <v>65</v>
      </c>
      <c r="J1145" s="2">
        <v>279</v>
      </c>
      <c r="K1145" s="2">
        <v>398.97</v>
      </c>
    </row>
    <row r="1146" spans="1:11" x14ac:dyDescent="0.3">
      <c r="A1146" s="2" t="s">
        <v>66</v>
      </c>
      <c r="B1146" s="2">
        <v>2021</v>
      </c>
      <c r="C1146" s="2" t="s">
        <v>9</v>
      </c>
      <c r="D1146" s="2" t="s">
        <v>60</v>
      </c>
      <c r="E1146" s="2" t="s">
        <v>61</v>
      </c>
      <c r="F1146" s="2" t="s">
        <v>62</v>
      </c>
      <c r="G1146" s="2" t="s">
        <v>63</v>
      </c>
      <c r="H1146" s="2" t="s">
        <v>64</v>
      </c>
      <c r="I1146" s="2" t="s">
        <v>65</v>
      </c>
      <c r="J1146" s="2">
        <v>327</v>
      </c>
      <c r="K1146" s="2">
        <v>467.61</v>
      </c>
    </row>
    <row r="1147" spans="1:11" x14ac:dyDescent="0.3">
      <c r="A1147" s="2" t="s">
        <v>68</v>
      </c>
      <c r="B1147" s="2">
        <v>2021</v>
      </c>
      <c r="C1147" s="2" t="s">
        <v>9</v>
      </c>
      <c r="D1147" s="2" t="s">
        <v>60</v>
      </c>
      <c r="E1147" s="2" t="s">
        <v>61</v>
      </c>
      <c r="F1147" s="2" t="s">
        <v>62</v>
      </c>
      <c r="G1147" s="2" t="s">
        <v>63</v>
      </c>
      <c r="H1147" s="2" t="s">
        <v>64</v>
      </c>
      <c r="I1147" s="2" t="s">
        <v>65</v>
      </c>
      <c r="J1147" s="2">
        <v>255</v>
      </c>
      <c r="K1147" s="2">
        <v>364.65</v>
      </c>
    </row>
    <row r="1148" spans="1:11" x14ac:dyDescent="0.3">
      <c r="A1148" s="2" t="s">
        <v>68</v>
      </c>
      <c r="B1148" s="2">
        <v>2021</v>
      </c>
      <c r="C1148" s="2" t="s">
        <v>9</v>
      </c>
      <c r="D1148" s="2" t="s">
        <v>60</v>
      </c>
      <c r="E1148" s="2" t="s">
        <v>61</v>
      </c>
      <c r="F1148" s="2" t="s">
        <v>62</v>
      </c>
      <c r="G1148" s="2" t="s">
        <v>63</v>
      </c>
      <c r="H1148" s="2" t="s">
        <v>64</v>
      </c>
      <c r="I1148" s="2" t="s">
        <v>65</v>
      </c>
      <c r="J1148" s="2">
        <v>778</v>
      </c>
      <c r="K1148" s="2">
        <v>1112.54</v>
      </c>
    </row>
    <row r="1149" spans="1:11" x14ac:dyDescent="0.3">
      <c r="A1149" s="2" t="s">
        <v>68</v>
      </c>
      <c r="B1149" s="2">
        <v>2021</v>
      </c>
      <c r="C1149" s="2" t="s">
        <v>9</v>
      </c>
      <c r="D1149" s="2" t="s">
        <v>60</v>
      </c>
      <c r="E1149" s="2" t="s">
        <v>61</v>
      </c>
      <c r="F1149" s="2" t="s">
        <v>62</v>
      </c>
      <c r="G1149" s="2" t="s">
        <v>63</v>
      </c>
      <c r="H1149" s="2" t="s">
        <v>64</v>
      </c>
      <c r="I1149" s="2" t="s">
        <v>65</v>
      </c>
      <c r="J1149" s="2">
        <v>865</v>
      </c>
      <c r="K1149" s="2">
        <v>1236.95</v>
      </c>
    </row>
    <row r="1150" spans="1:11" x14ac:dyDescent="0.3">
      <c r="A1150" s="2" t="s">
        <v>59</v>
      </c>
      <c r="B1150" s="2">
        <v>2021</v>
      </c>
      <c r="C1150" s="2" t="s">
        <v>9</v>
      </c>
      <c r="D1150" s="2" t="s">
        <v>60</v>
      </c>
      <c r="E1150" s="2" t="s">
        <v>61</v>
      </c>
      <c r="F1150" s="2" t="s">
        <v>62</v>
      </c>
      <c r="G1150" s="2" t="s">
        <v>63</v>
      </c>
      <c r="H1150" s="2" t="s">
        <v>64</v>
      </c>
      <c r="I1150" s="2" t="s">
        <v>65</v>
      </c>
      <c r="J1150" s="2">
        <v>281</v>
      </c>
      <c r="K1150" s="2">
        <v>401.83</v>
      </c>
    </row>
    <row r="1151" spans="1:11" x14ac:dyDescent="0.3">
      <c r="A1151" s="2" t="s">
        <v>68</v>
      </c>
      <c r="B1151" s="2">
        <v>2021</v>
      </c>
      <c r="C1151" s="2" t="s">
        <v>9</v>
      </c>
      <c r="D1151" s="2" t="s">
        <v>60</v>
      </c>
      <c r="E1151" s="2" t="s">
        <v>61</v>
      </c>
      <c r="F1151" s="2" t="s">
        <v>62</v>
      </c>
      <c r="G1151" s="2" t="s">
        <v>63</v>
      </c>
      <c r="H1151" s="2" t="s">
        <v>64</v>
      </c>
      <c r="I1151" s="2" t="s">
        <v>65</v>
      </c>
      <c r="J1151" s="2">
        <v>329</v>
      </c>
      <c r="K1151" s="2">
        <v>470.47</v>
      </c>
    </row>
    <row r="1152" spans="1:11" x14ac:dyDescent="0.3">
      <c r="A1152" s="2" t="s">
        <v>59</v>
      </c>
      <c r="B1152" s="2">
        <v>2021</v>
      </c>
      <c r="C1152" s="2" t="s">
        <v>34</v>
      </c>
      <c r="D1152" s="2" t="s">
        <v>60</v>
      </c>
      <c r="E1152" s="2" t="s">
        <v>61</v>
      </c>
      <c r="F1152" s="2" t="s">
        <v>62</v>
      </c>
      <c r="G1152" s="2" t="s">
        <v>63</v>
      </c>
      <c r="H1152" s="2" t="s">
        <v>64</v>
      </c>
      <c r="I1152" s="2" t="s">
        <v>65</v>
      </c>
      <c r="J1152" s="2">
        <v>248</v>
      </c>
      <c r="K1152" s="2">
        <v>354.64</v>
      </c>
    </row>
    <row r="1153" spans="1:11" x14ac:dyDescent="0.3">
      <c r="A1153" s="2" t="s">
        <v>59</v>
      </c>
      <c r="B1153" s="2">
        <v>2021</v>
      </c>
      <c r="C1153" s="2" t="s">
        <v>34</v>
      </c>
      <c r="D1153" s="2" t="s">
        <v>60</v>
      </c>
      <c r="E1153" s="2" t="s">
        <v>61</v>
      </c>
      <c r="F1153" s="2" t="s">
        <v>62</v>
      </c>
      <c r="G1153" s="2" t="s">
        <v>63</v>
      </c>
      <c r="H1153" s="2" t="s">
        <v>64</v>
      </c>
      <c r="I1153" s="2" t="s">
        <v>65</v>
      </c>
      <c r="J1153" s="2">
        <v>296</v>
      </c>
      <c r="K1153" s="2">
        <v>423.28</v>
      </c>
    </row>
    <row r="1154" spans="1:11" x14ac:dyDescent="0.3">
      <c r="A1154" s="2" t="s">
        <v>59</v>
      </c>
      <c r="B1154" s="2">
        <v>2021</v>
      </c>
      <c r="C1154" s="2" t="s">
        <v>34</v>
      </c>
      <c r="D1154" s="2" t="s">
        <v>60</v>
      </c>
      <c r="E1154" s="2" t="s">
        <v>61</v>
      </c>
      <c r="F1154" s="2" t="s">
        <v>62</v>
      </c>
      <c r="G1154" s="2" t="s">
        <v>63</v>
      </c>
      <c r="H1154" s="2" t="s">
        <v>64</v>
      </c>
      <c r="I1154" s="2" t="s">
        <v>65</v>
      </c>
      <c r="J1154" s="2">
        <v>224</v>
      </c>
      <c r="K1154" s="2">
        <v>320.32</v>
      </c>
    </row>
    <row r="1155" spans="1:11" x14ac:dyDescent="0.3">
      <c r="A1155" s="2" t="s">
        <v>59</v>
      </c>
      <c r="B1155" s="2">
        <v>2021</v>
      </c>
      <c r="C1155" s="2" t="s">
        <v>34</v>
      </c>
      <c r="D1155" s="2" t="s">
        <v>60</v>
      </c>
      <c r="E1155" s="2" t="s">
        <v>61</v>
      </c>
      <c r="F1155" s="2" t="s">
        <v>62</v>
      </c>
      <c r="G1155" s="2" t="s">
        <v>63</v>
      </c>
      <c r="H1155" s="2" t="s">
        <v>64</v>
      </c>
      <c r="I1155" s="2" t="s">
        <v>65</v>
      </c>
      <c r="J1155" s="2">
        <v>250</v>
      </c>
      <c r="K1155" s="2">
        <v>526.24</v>
      </c>
    </row>
    <row r="1156" spans="1:11" x14ac:dyDescent="0.3">
      <c r="A1156" s="2" t="s">
        <v>59</v>
      </c>
      <c r="B1156" s="2">
        <v>2021</v>
      </c>
      <c r="C1156" s="2" t="s">
        <v>34</v>
      </c>
      <c r="D1156" s="2" t="s">
        <v>60</v>
      </c>
      <c r="E1156" s="2" t="s">
        <v>61</v>
      </c>
      <c r="F1156" s="2" t="s">
        <v>62</v>
      </c>
      <c r="G1156" s="2" t="s">
        <v>63</v>
      </c>
      <c r="H1156" s="2" t="s">
        <v>64</v>
      </c>
      <c r="I1156" s="2" t="s">
        <v>65</v>
      </c>
      <c r="J1156" s="2">
        <v>298</v>
      </c>
      <c r="K1156" s="2">
        <v>526.24</v>
      </c>
    </row>
    <row r="1157" spans="1:11" x14ac:dyDescent="0.3">
      <c r="A1157" s="2" t="s">
        <v>66</v>
      </c>
      <c r="B1157" s="2">
        <v>2021</v>
      </c>
      <c r="C1157" s="2" t="s">
        <v>34</v>
      </c>
      <c r="D1157" s="2" t="s">
        <v>60</v>
      </c>
      <c r="E1157" s="2" t="s">
        <v>61</v>
      </c>
      <c r="F1157" s="2" t="s">
        <v>62</v>
      </c>
      <c r="G1157" s="2" t="s">
        <v>63</v>
      </c>
      <c r="H1157" s="2" t="s">
        <v>64</v>
      </c>
      <c r="I1157" s="2" t="s">
        <v>65</v>
      </c>
      <c r="J1157" s="2">
        <v>220</v>
      </c>
      <c r="K1157" s="2">
        <v>526.24</v>
      </c>
    </row>
    <row r="1158" spans="1:11" x14ac:dyDescent="0.3">
      <c r="A1158" s="2" t="s">
        <v>70</v>
      </c>
      <c r="B1158" s="2">
        <v>2021</v>
      </c>
      <c r="C1158" s="2" t="s">
        <v>34</v>
      </c>
      <c r="D1158" s="2" t="s">
        <v>60</v>
      </c>
      <c r="E1158" s="2" t="s">
        <v>61</v>
      </c>
      <c r="F1158" s="2" t="s">
        <v>62</v>
      </c>
      <c r="G1158" s="2" t="s">
        <v>63</v>
      </c>
      <c r="H1158" s="2" t="s">
        <v>64</v>
      </c>
      <c r="I1158" s="2" t="s">
        <v>65</v>
      </c>
      <c r="J1158" s="2">
        <v>1036</v>
      </c>
      <c r="K1158" s="2">
        <v>1481.48</v>
      </c>
    </row>
    <row r="1159" spans="1:11" x14ac:dyDescent="0.3">
      <c r="A1159" s="2" t="s">
        <v>69</v>
      </c>
      <c r="B1159" s="2">
        <v>2021</v>
      </c>
      <c r="C1159" s="2" t="s">
        <v>34</v>
      </c>
      <c r="D1159" s="2" t="s">
        <v>60</v>
      </c>
      <c r="E1159" s="2" t="s">
        <v>61</v>
      </c>
      <c r="F1159" s="2" t="s">
        <v>62</v>
      </c>
      <c r="G1159" s="2" t="s">
        <v>63</v>
      </c>
      <c r="H1159" s="2" t="s">
        <v>64</v>
      </c>
      <c r="I1159" s="2" t="s">
        <v>65</v>
      </c>
      <c r="J1159" s="2">
        <v>222</v>
      </c>
      <c r="K1159" s="2">
        <v>317.45999999999998</v>
      </c>
    </row>
    <row r="1160" spans="1:11" x14ac:dyDescent="0.3">
      <c r="A1160" s="2" t="s">
        <v>69</v>
      </c>
      <c r="B1160" s="2">
        <v>2021</v>
      </c>
      <c r="C1160" s="2" t="s">
        <v>34</v>
      </c>
      <c r="D1160" s="2" t="s">
        <v>60</v>
      </c>
      <c r="E1160" s="2" t="s">
        <v>61</v>
      </c>
      <c r="F1160" s="2" t="s">
        <v>62</v>
      </c>
      <c r="G1160" s="2" t="s">
        <v>63</v>
      </c>
      <c r="H1160" s="2" t="s">
        <v>64</v>
      </c>
      <c r="I1160" s="2" t="s">
        <v>65</v>
      </c>
      <c r="J1160" s="2">
        <v>249</v>
      </c>
      <c r="K1160" s="2">
        <v>356.07</v>
      </c>
    </row>
    <row r="1161" spans="1:11" x14ac:dyDescent="0.3">
      <c r="A1161" s="2" t="s">
        <v>59</v>
      </c>
      <c r="B1161" s="2">
        <v>2021</v>
      </c>
      <c r="C1161" s="2" t="s">
        <v>34</v>
      </c>
      <c r="D1161" s="2" t="s">
        <v>60</v>
      </c>
      <c r="E1161" s="2" t="s">
        <v>61</v>
      </c>
      <c r="F1161" s="2" t="s">
        <v>62</v>
      </c>
      <c r="G1161" s="2" t="s">
        <v>63</v>
      </c>
      <c r="H1161" s="2" t="s">
        <v>64</v>
      </c>
      <c r="I1161" s="2" t="s">
        <v>65</v>
      </c>
      <c r="J1161" s="2">
        <v>297</v>
      </c>
      <c r="K1161" s="2">
        <v>424.71</v>
      </c>
    </row>
    <row r="1162" spans="1:11" x14ac:dyDescent="0.3">
      <c r="A1162" s="2" t="s">
        <v>66</v>
      </c>
      <c r="B1162" s="2">
        <v>2021</v>
      </c>
      <c r="C1162" s="2" t="s">
        <v>34</v>
      </c>
      <c r="D1162" s="2" t="s">
        <v>60</v>
      </c>
      <c r="E1162" s="2" t="s">
        <v>61</v>
      </c>
      <c r="F1162" s="2" t="s">
        <v>62</v>
      </c>
      <c r="G1162" s="2" t="s">
        <v>63</v>
      </c>
      <c r="H1162" s="2" t="s">
        <v>64</v>
      </c>
      <c r="I1162" s="2" t="s">
        <v>65</v>
      </c>
      <c r="J1162" s="2">
        <v>784</v>
      </c>
      <c r="K1162" s="2">
        <v>1121.1199999999999</v>
      </c>
    </row>
    <row r="1163" spans="1:11" x14ac:dyDescent="0.3">
      <c r="A1163" s="2" t="s">
        <v>59</v>
      </c>
      <c r="B1163" s="2">
        <v>2021</v>
      </c>
      <c r="C1163" s="2" t="s">
        <v>34</v>
      </c>
      <c r="D1163" s="2" t="s">
        <v>60</v>
      </c>
      <c r="E1163" s="2" t="s">
        <v>61</v>
      </c>
      <c r="F1163" s="2" t="s">
        <v>62</v>
      </c>
      <c r="G1163" s="2" t="s">
        <v>63</v>
      </c>
      <c r="H1163" s="2" t="s">
        <v>64</v>
      </c>
      <c r="I1163" s="2" t="s">
        <v>65</v>
      </c>
      <c r="J1163" s="2">
        <v>817</v>
      </c>
      <c r="K1163" s="2">
        <v>1168.31</v>
      </c>
    </row>
    <row r="1164" spans="1:11" x14ac:dyDescent="0.3">
      <c r="A1164" s="2" t="s">
        <v>59</v>
      </c>
      <c r="B1164" s="2">
        <v>2021</v>
      </c>
      <c r="C1164" s="2" t="s">
        <v>34</v>
      </c>
      <c r="D1164" s="2" t="s">
        <v>60</v>
      </c>
      <c r="E1164" s="2" t="s">
        <v>61</v>
      </c>
      <c r="F1164" s="2" t="s">
        <v>62</v>
      </c>
      <c r="G1164" s="2" t="s">
        <v>63</v>
      </c>
      <c r="H1164" s="2" t="s">
        <v>64</v>
      </c>
      <c r="I1164" s="2" t="s">
        <v>65</v>
      </c>
      <c r="J1164" s="2">
        <v>870</v>
      </c>
      <c r="K1164" s="2">
        <v>1244.0999999999999</v>
      </c>
    </row>
    <row r="1165" spans="1:11" x14ac:dyDescent="0.3">
      <c r="A1165" s="2" t="s">
        <v>59</v>
      </c>
      <c r="B1165" s="2">
        <v>2021</v>
      </c>
      <c r="C1165" s="2" t="s">
        <v>34</v>
      </c>
      <c r="D1165" s="2" t="s">
        <v>60</v>
      </c>
      <c r="E1165" s="2" t="s">
        <v>61</v>
      </c>
      <c r="F1165" s="2" t="s">
        <v>62</v>
      </c>
      <c r="G1165" s="2" t="s">
        <v>63</v>
      </c>
      <c r="H1165" s="2" t="s">
        <v>64</v>
      </c>
      <c r="I1165" s="2" t="s">
        <v>65</v>
      </c>
      <c r="J1165" s="2">
        <v>251</v>
      </c>
      <c r="K1165" s="2">
        <v>358.93</v>
      </c>
    </row>
    <row r="1166" spans="1:11" x14ac:dyDescent="0.3">
      <c r="A1166" s="2" t="s">
        <v>59</v>
      </c>
      <c r="B1166" s="2">
        <v>2021</v>
      </c>
      <c r="C1166" s="2" t="s">
        <v>34</v>
      </c>
      <c r="D1166" s="2" t="s">
        <v>60</v>
      </c>
      <c r="E1166" s="2" t="s">
        <v>61</v>
      </c>
      <c r="F1166" s="2" t="s">
        <v>62</v>
      </c>
      <c r="G1166" s="2" t="s">
        <v>63</v>
      </c>
      <c r="H1166" s="2" t="s">
        <v>64</v>
      </c>
      <c r="I1166" s="2" t="s">
        <v>65</v>
      </c>
      <c r="J1166" s="2">
        <v>221</v>
      </c>
      <c r="K1166" s="2">
        <v>316.02999999999997</v>
      </c>
    </row>
    <row r="1167" spans="1:11" x14ac:dyDescent="0.3">
      <c r="A1167" s="2" t="s">
        <v>66</v>
      </c>
      <c r="B1167" s="2">
        <v>2021</v>
      </c>
      <c r="C1167" s="2" t="s">
        <v>33</v>
      </c>
      <c r="D1167" s="2" t="s">
        <v>60</v>
      </c>
      <c r="E1167" s="2" t="s">
        <v>61</v>
      </c>
      <c r="F1167" s="2" t="s">
        <v>62</v>
      </c>
      <c r="G1167" s="2" t="s">
        <v>63</v>
      </c>
      <c r="H1167" s="2" t="s">
        <v>64</v>
      </c>
      <c r="I1167" s="2" t="s">
        <v>65</v>
      </c>
      <c r="J1167" s="2">
        <v>254</v>
      </c>
      <c r="K1167" s="2">
        <v>363.22</v>
      </c>
    </row>
    <row r="1168" spans="1:11" x14ac:dyDescent="0.3">
      <c r="A1168" s="2" t="s">
        <v>59</v>
      </c>
      <c r="B1168" s="2">
        <v>2021</v>
      </c>
      <c r="C1168" s="2" t="s">
        <v>33</v>
      </c>
      <c r="D1168" s="2" t="s">
        <v>60</v>
      </c>
      <c r="E1168" s="2" t="s">
        <v>61</v>
      </c>
      <c r="F1168" s="2" t="s">
        <v>62</v>
      </c>
      <c r="G1168" s="2" t="s">
        <v>63</v>
      </c>
      <c r="H1168" s="2" t="s">
        <v>64</v>
      </c>
      <c r="I1168" s="2" t="s">
        <v>65</v>
      </c>
      <c r="J1168" s="2">
        <v>302</v>
      </c>
      <c r="K1168" s="2">
        <v>431.86</v>
      </c>
    </row>
    <row r="1169" spans="1:11" x14ac:dyDescent="0.3">
      <c r="A1169" s="2" t="s">
        <v>70</v>
      </c>
      <c r="B1169" s="2">
        <v>2021</v>
      </c>
      <c r="C1169" s="2" t="s">
        <v>33</v>
      </c>
      <c r="D1169" s="2" t="s">
        <v>60</v>
      </c>
      <c r="E1169" s="2" t="s">
        <v>61</v>
      </c>
      <c r="F1169" s="2" t="s">
        <v>62</v>
      </c>
      <c r="G1169" s="2" t="s">
        <v>63</v>
      </c>
      <c r="H1169" s="2" t="s">
        <v>64</v>
      </c>
      <c r="I1169" s="2" t="s">
        <v>65</v>
      </c>
      <c r="J1169" s="2">
        <v>230</v>
      </c>
      <c r="K1169" s="2">
        <v>328.9</v>
      </c>
    </row>
    <row r="1170" spans="1:11" x14ac:dyDescent="0.3">
      <c r="A1170" s="2" t="s">
        <v>66</v>
      </c>
      <c r="B1170" s="2">
        <v>2021</v>
      </c>
      <c r="C1170" s="2" t="s">
        <v>33</v>
      </c>
      <c r="D1170" s="2" t="s">
        <v>60</v>
      </c>
      <c r="E1170" s="2" t="s">
        <v>61</v>
      </c>
      <c r="F1170" s="2" t="s">
        <v>62</v>
      </c>
      <c r="G1170" s="2" t="s">
        <v>63</v>
      </c>
      <c r="H1170" s="2" t="s">
        <v>64</v>
      </c>
      <c r="I1170" s="2" t="s">
        <v>65</v>
      </c>
      <c r="J1170" s="2">
        <v>256</v>
      </c>
      <c r="K1170" s="2">
        <v>526.24</v>
      </c>
    </row>
    <row r="1171" spans="1:11" x14ac:dyDescent="0.3">
      <c r="A1171" s="2" t="s">
        <v>59</v>
      </c>
      <c r="B1171" s="2">
        <v>2021</v>
      </c>
      <c r="C1171" s="2" t="s">
        <v>33</v>
      </c>
      <c r="D1171" s="2" t="s">
        <v>60</v>
      </c>
      <c r="E1171" s="2" t="s">
        <v>61</v>
      </c>
      <c r="F1171" s="2" t="s">
        <v>62</v>
      </c>
      <c r="G1171" s="2" t="s">
        <v>63</v>
      </c>
      <c r="H1171" s="2" t="s">
        <v>64</v>
      </c>
      <c r="I1171" s="2" t="s">
        <v>65</v>
      </c>
      <c r="J1171" s="2">
        <v>226</v>
      </c>
      <c r="K1171" s="2">
        <v>526.24</v>
      </c>
    </row>
    <row r="1172" spans="1:11" x14ac:dyDescent="0.3">
      <c r="A1172" s="2" t="s">
        <v>59</v>
      </c>
      <c r="B1172" s="2">
        <v>2021</v>
      </c>
      <c r="C1172" s="2" t="s">
        <v>33</v>
      </c>
      <c r="D1172" s="2" t="s">
        <v>60</v>
      </c>
      <c r="E1172" s="2" t="s">
        <v>61</v>
      </c>
      <c r="F1172" s="2" t="s">
        <v>62</v>
      </c>
      <c r="G1172" s="2" t="s">
        <v>63</v>
      </c>
      <c r="H1172" s="2" t="s">
        <v>64</v>
      </c>
      <c r="I1172" s="2" t="s">
        <v>65</v>
      </c>
      <c r="J1172" s="2">
        <v>1002</v>
      </c>
      <c r="K1172" s="2">
        <v>1432.86</v>
      </c>
    </row>
    <row r="1173" spans="1:11" x14ac:dyDescent="0.3">
      <c r="A1173" s="2" t="s">
        <v>68</v>
      </c>
      <c r="B1173" s="2">
        <v>2021</v>
      </c>
      <c r="C1173" s="2" t="s">
        <v>33</v>
      </c>
      <c r="D1173" s="2" t="s">
        <v>60</v>
      </c>
      <c r="E1173" s="2" t="s">
        <v>61</v>
      </c>
      <c r="F1173" s="2" t="s">
        <v>62</v>
      </c>
      <c r="G1173" s="2" t="s">
        <v>63</v>
      </c>
      <c r="H1173" s="2" t="s">
        <v>64</v>
      </c>
      <c r="I1173" s="2" t="s">
        <v>65</v>
      </c>
      <c r="J1173" s="2">
        <v>1035</v>
      </c>
      <c r="K1173" s="2">
        <v>1480.05</v>
      </c>
    </row>
    <row r="1174" spans="1:11" x14ac:dyDescent="0.3">
      <c r="A1174" s="2" t="s">
        <v>59</v>
      </c>
      <c r="B1174" s="2">
        <v>2021</v>
      </c>
      <c r="C1174" s="2" t="s">
        <v>33</v>
      </c>
      <c r="D1174" s="2" t="s">
        <v>60</v>
      </c>
      <c r="E1174" s="2" t="s">
        <v>61</v>
      </c>
      <c r="F1174" s="2" t="s">
        <v>62</v>
      </c>
      <c r="G1174" s="2" t="s">
        <v>63</v>
      </c>
      <c r="H1174" s="2" t="s">
        <v>64</v>
      </c>
      <c r="I1174" s="2" t="s">
        <v>65</v>
      </c>
      <c r="J1174" s="2">
        <v>228</v>
      </c>
      <c r="K1174" s="2">
        <v>326.04000000000002</v>
      </c>
    </row>
    <row r="1175" spans="1:11" x14ac:dyDescent="0.3">
      <c r="A1175" s="2" t="s">
        <v>59</v>
      </c>
      <c r="B1175" s="2">
        <v>2021</v>
      </c>
      <c r="C1175" s="2" t="s">
        <v>33</v>
      </c>
      <c r="D1175" s="2" t="s">
        <v>60</v>
      </c>
      <c r="E1175" s="2" t="s">
        <v>61</v>
      </c>
      <c r="F1175" s="2" t="s">
        <v>62</v>
      </c>
      <c r="G1175" s="2" t="s">
        <v>63</v>
      </c>
      <c r="H1175" s="2" t="s">
        <v>64</v>
      </c>
      <c r="I1175" s="2" t="s">
        <v>65</v>
      </c>
      <c r="J1175" s="2">
        <v>255</v>
      </c>
      <c r="K1175" s="2">
        <v>364.65</v>
      </c>
    </row>
    <row r="1176" spans="1:11" x14ac:dyDescent="0.3">
      <c r="A1176" s="2" t="s">
        <v>66</v>
      </c>
      <c r="B1176" s="2">
        <v>2021</v>
      </c>
      <c r="C1176" s="2" t="s">
        <v>33</v>
      </c>
      <c r="D1176" s="2" t="s">
        <v>60</v>
      </c>
      <c r="E1176" s="2" t="s">
        <v>61</v>
      </c>
      <c r="F1176" s="2" t="s">
        <v>62</v>
      </c>
      <c r="G1176" s="2" t="s">
        <v>63</v>
      </c>
      <c r="H1176" s="2" t="s">
        <v>64</v>
      </c>
      <c r="I1176" s="2" t="s">
        <v>65</v>
      </c>
      <c r="J1176" s="2">
        <v>303</v>
      </c>
      <c r="K1176" s="2">
        <v>433.29</v>
      </c>
    </row>
    <row r="1177" spans="1:11" x14ac:dyDescent="0.3">
      <c r="A1177" s="2" t="s">
        <v>59</v>
      </c>
      <c r="B1177" s="2">
        <v>2021</v>
      </c>
      <c r="C1177" s="2" t="s">
        <v>33</v>
      </c>
      <c r="D1177" s="2" t="s">
        <v>60</v>
      </c>
      <c r="E1177" s="2" t="s">
        <v>61</v>
      </c>
      <c r="F1177" s="2" t="s">
        <v>62</v>
      </c>
      <c r="G1177" s="2" t="s">
        <v>63</v>
      </c>
      <c r="H1177" s="2" t="s">
        <v>64</v>
      </c>
      <c r="I1177" s="2" t="s">
        <v>65</v>
      </c>
      <c r="J1177" s="2">
        <v>225</v>
      </c>
      <c r="K1177" s="2">
        <v>321.75</v>
      </c>
    </row>
    <row r="1178" spans="1:11" x14ac:dyDescent="0.3">
      <c r="A1178" s="2" t="s">
        <v>59</v>
      </c>
      <c r="B1178" s="2">
        <v>2021</v>
      </c>
      <c r="C1178" s="2" t="s">
        <v>33</v>
      </c>
      <c r="D1178" s="2" t="s">
        <v>60</v>
      </c>
      <c r="E1178" s="2" t="s">
        <v>61</v>
      </c>
      <c r="F1178" s="2" t="s">
        <v>62</v>
      </c>
      <c r="G1178" s="2" t="s">
        <v>63</v>
      </c>
      <c r="H1178" s="2" t="s">
        <v>64</v>
      </c>
      <c r="I1178" s="2" t="s">
        <v>65</v>
      </c>
      <c r="J1178" s="2">
        <v>783</v>
      </c>
      <c r="K1178" s="2">
        <v>1119.69</v>
      </c>
    </row>
    <row r="1179" spans="1:11" x14ac:dyDescent="0.3">
      <c r="A1179" s="2" t="s">
        <v>68</v>
      </c>
      <c r="B1179" s="2">
        <v>2021</v>
      </c>
      <c r="C1179" s="2" t="s">
        <v>33</v>
      </c>
      <c r="D1179" s="2" t="s">
        <v>60</v>
      </c>
      <c r="E1179" s="2" t="s">
        <v>61</v>
      </c>
      <c r="F1179" s="2" t="s">
        <v>62</v>
      </c>
      <c r="G1179" s="2" t="s">
        <v>63</v>
      </c>
      <c r="H1179" s="2" t="s">
        <v>64</v>
      </c>
      <c r="I1179" s="2" t="s">
        <v>65</v>
      </c>
      <c r="J1179" s="2">
        <v>816</v>
      </c>
      <c r="K1179" s="2">
        <v>1166.8800000000001</v>
      </c>
    </row>
    <row r="1180" spans="1:11" x14ac:dyDescent="0.3">
      <c r="A1180" s="2" t="s">
        <v>66</v>
      </c>
      <c r="B1180" s="2">
        <v>2021</v>
      </c>
      <c r="C1180" s="2" t="s">
        <v>33</v>
      </c>
      <c r="D1180" s="2" t="s">
        <v>60</v>
      </c>
      <c r="E1180" s="2" t="s">
        <v>61</v>
      </c>
      <c r="F1180" s="2" t="s">
        <v>62</v>
      </c>
      <c r="G1180" s="2" t="s">
        <v>63</v>
      </c>
      <c r="H1180" s="2" t="s">
        <v>64</v>
      </c>
      <c r="I1180" s="2" t="s">
        <v>65</v>
      </c>
      <c r="J1180" s="2">
        <v>869</v>
      </c>
      <c r="K1180" s="2">
        <v>1242.67</v>
      </c>
    </row>
    <row r="1181" spans="1:11" x14ac:dyDescent="0.3">
      <c r="A1181" s="2" t="s">
        <v>70</v>
      </c>
      <c r="B1181" s="2">
        <v>2021</v>
      </c>
      <c r="C1181" s="2" t="s">
        <v>33</v>
      </c>
      <c r="D1181" s="2" t="s">
        <v>60</v>
      </c>
      <c r="E1181" s="2" t="s">
        <v>61</v>
      </c>
      <c r="F1181" s="2" t="s">
        <v>62</v>
      </c>
      <c r="G1181" s="2" t="s">
        <v>63</v>
      </c>
      <c r="H1181" s="2" t="s">
        <v>64</v>
      </c>
      <c r="I1181" s="2" t="s">
        <v>65</v>
      </c>
      <c r="J1181" s="2">
        <v>257</v>
      </c>
      <c r="K1181" s="2">
        <v>367.51</v>
      </c>
    </row>
    <row r="1182" spans="1:11" x14ac:dyDescent="0.3">
      <c r="A1182" s="2" t="s">
        <v>66</v>
      </c>
      <c r="B1182" s="2">
        <v>2021</v>
      </c>
      <c r="C1182" s="2" t="s">
        <v>33</v>
      </c>
      <c r="D1182" s="2" t="s">
        <v>60</v>
      </c>
      <c r="E1182" s="2" t="s">
        <v>61</v>
      </c>
      <c r="F1182" s="2" t="s">
        <v>62</v>
      </c>
      <c r="G1182" s="2" t="s">
        <v>63</v>
      </c>
      <c r="H1182" s="2" t="s">
        <v>64</v>
      </c>
      <c r="I1182" s="2" t="s">
        <v>65</v>
      </c>
      <c r="J1182" s="2">
        <v>299</v>
      </c>
      <c r="K1182" s="2">
        <v>427.57</v>
      </c>
    </row>
    <row r="1183" spans="1:11" x14ac:dyDescent="0.3">
      <c r="A1183" s="2" t="s">
        <v>66</v>
      </c>
      <c r="B1183" s="2">
        <v>2021</v>
      </c>
      <c r="C1183" s="2" t="s">
        <v>33</v>
      </c>
      <c r="D1183" s="2" t="s">
        <v>60</v>
      </c>
      <c r="E1183" s="2" t="s">
        <v>61</v>
      </c>
      <c r="F1183" s="2" t="s">
        <v>62</v>
      </c>
      <c r="G1183" s="2" t="s">
        <v>63</v>
      </c>
      <c r="H1183" s="2" t="s">
        <v>64</v>
      </c>
      <c r="I1183" s="2" t="s">
        <v>65</v>
      </c>
      <c r="J1183" s="2">
        <v>227</v>
      </c>
      <c r="K1183" s="2">
        <v>324.61</v>
      </c>
    </row>
    <row r="1184" spans="1:11" x14ac:dyDescent="0.3">
      <c r="A1184" s="2" t="s">
        <v>59</v>
      </c>
      <c r="B1184" s="2">
        <v>2021</v>
      </c>
      <c r="C1184" s="2" t="s">
        <v>30</v>
      </c>
      <c r="D1184" s="2" t="s">
        <v>60</v>
      </c>
      <c r="E1184" s="2" t="s">
        <v>61</v>
      </c>
      <c r="F1184" s="2" t="s">
        <v>62</v>
      </c>
      <c r="G1184" s="2" t="s">
        <v>63</v>
      </c>
      <c r="H1184" s="2" t="s">
        <v>64</v>
      </c>
      <c r="I1184" s="2" t="s">
        <v>65</v>
      </c>
      <c r="J1184" s="2">
        <v>272</v>
      </c>
      <c r="K1184" s="2">
        <v>388.96</v>
      </c>
    </row>
    <row r="1185" spans="1:11" x14ac:dyDescent="0.3">
      <c r="A1185" s="2" t="s">
        <v>66</v>
      </c>
      <c r="B1185" s="2">
        <v>2021</v>
      </c>
      <c r="C1185" s="2" t="s">
        <v>30</v>
      </c>
      <c r="D1185" s="2" t="s">
        <v>60</v>
      </c>
      <c r="E1185" s="2" t="s">
        <v>61</v>
      </c>
      <c r="F1185" s="2" t="s">
        <v>62</v>
      </c>
      <c r="G1185" s="2" t="s">
        <v>63</v>
      </c>
      <c r="H1185" s="2" t="s">
        <v>64</v>
      </c>
      <c r="I1185" s="2" t="s">
        <v>65</v>
      </c>
      <c r="J1185" s="2">
        <v>242</v>
      </c>
      <c r="K1185" s="2">
        <v>346.06</v>
      </c>
    </row>
    <row r="1186" spans="1:11" x14ac:dyDescent="0.3">
      <c r="A1186" s="2" t="s">
        <v>66</v>
      </c>
      <c r="B1186" s="2">
        <v>2021</v>
      </c>
      <c r="C1186" s="2" t="s">
        <v>30</v>
      </c>
      <c r="D1186" s="2" t="s">
        <v>60</v>
      </c>
      <c r="E1186" s="2" t="s">
        <v>61</v>
      </c>
      <c r="F1186" s="2" t="s">
        <v>62</v>
      </c>
      <c r="G1186" s="2" t="s">
        <v>63</v>
      </c>
      <c r="H1186" s="2" t="s">
        <v>64</v>
      </c>
      <c r="I1186" s="2" t="s">
        <v>65</v>
      </c>
      <c r="J1186" s="2">
        <v>268</v>
      </c>
      <c r="K1186" s="2">
        <v>526.24</v>
      </c>
    </row>
    <row r="1187" spans="1:11" x14ac:dyDescent="0.3">
      <c r="A1187" s="2" t="s">
        <v>66</v>
      </c>
      <c r="B1187" s="2">
        <v>2021</v>
      </c>
      <c r="C1187" s="2" t="s">
        <v>30</v>
      </c>
      <c r="D1187" s="2" t="s">
        <v>60</v>
      </c>
      <c r="E1187" s="2" t="s">
        <v>61</v>
      </c>
      <c r="F1187" s="2" t="s">
        <v>62</v>
      </c>
      <c r="G1187" s="2" t="s">
        <v>63</v>
      </c>
      <c r="H1187" s="2" t="s">
        <v>64</v>
      </c>
      <c r="I1187" s="2" t="s">
        <v>65</v>
      </c>
      <c r="J1187" s="2">
        <v>316</v>
      </c>
      <c r="K1187" s="2">
        <v>526.24</v>
      </c>
    </row>
    <row r="1188" spans="1:11" x14ac:dyDescent="0.3">
      <c r="A1188" s="2" t="s">
        <v>59</v>
      </c>
      <c r="B1188" s="2">
        <v>2021</v>
      </c>
      <c r="C1188" s="2" t="s">
        <v>30</v>
      </c>
      <c r="D1188" s="2" t="s">
        <v>60</v>
      </c>
      <c r="E1188" s="2" t="s">
        <v>61</v>
      </c>
      <c r="F1188" s="2" t="s">
        <v>62</v>
      </c>
      <c r="G1188" s="2" t="s">
        <v>63</v>
      </c>
      <c r="H1188" s="2" t="s">
        <v>64</v>
      </c>
      <c r="I1188" s="2" t="s">
        <v>65</v>
      </c>
      <c r="J1188" s="2">
        <v>244</v>
      </c>
      <c r="K1188" s="2">
        <v>526.24</v>
      </c>
    </row>
    <row r="1189" spans="1:11" x14ac:dyDescent="0.3">
      <c r="A1189" s="2" t="s">
        <v>66</v>
      </c>
      <c r="B1189" s="2">
        <v>2021</v>
      </c>
      <c r="C1189" s="2" t="s">
        <v>30</v>
      </c>
      <c r="D1189" s="2" t="s">
        <v>60</v>
      </c>
      <c r="E1189" s="2" t="s">
        <v>61</v>
      </c>
      <c r="F1189" s="2" t="s">
        <v>62</v>
      </c>
      <c r="G1189" s="2" t="s">
        <v>63</v>
      </c>
      <c r="H1189" s="2" t="s">
        <v>64</v>
      </c>
      <c r="I1189" s="2" t="s">
        <v>65</v>
      </c>
      <c r="J1189" s="2">
        <v>999</v>
      </c>
      <c r="K1189" s="2">
        <v>1428.57</v>
      </c>
    </row>
    <row r="1190" spans="1:11" x14ac:dyDescent="0.3">
      <c r="A1190" s="2" t="s">
        <v>68</v>
      </c>
      <c r="B1190" s="2">
        <v>2021</v>
      </c>
      <c r="C1190" s="2" t="s">
        <v>30</v>
      </c>
      <c r="D1190" s="2" t="s">
        <v>60</v>
      </c>
      <c r="E1190" s="2" t="s">
        <v>61</v>
      </c>
      <c r="F1190" s="2" t="s">
        <v>62</v>
      </c>
      <c r="G1190" s="2" t="s">
        <v>63</v>
      </c>
      <c r="H1190" s="2" t="s">
        <v>64</v>
      </c>
      <c r="I1190" s="2" t="s">
        <v>65</v>
      </c>
      <c r="J1190" s="2">
        <v>1032</v>
      </c>
      <c r="K1190" s="2">
        <v>1475.76</v>
      </c>
    </row>
    <row r="1191" spans="1:11" x14ac:dyDescent="0.3">
      <c r="A1191" s="2" t="s">
        <v>66</v>
      </c>
      <c r="B1191" s="2">
        <v>2021</v>
      </c>
      <c r="C1191" s="2" t="s">
        <v>30</v>
      </c>
      <c r="D1191" s="2" t="s">
        <v>60</v>
      </c>
      <c r="E1191" s="2" t="s">
        <v>61</v>
      </c>
      <c r="F1191" s="2" t="s">
        <v>62</v>
      </c>
      <c r="G1191" s="2" t="s">
        <v>63</v>
      </c>
      <c r="H1191" s="2" t="s">
        <v>64</v>
      </c>
      <c r="I1191" s="2" t="s">
        <v>65</v>
      </c>
      <c r="J1191" s="2">
        <v>246</v>
      </c>
      <c r="K1191" s="2">
        <v>351.78</v>
      </c>
    </row>
    <row r="1192" spans="1:11" x14ac:dyDescent="0.3">
      <c r="A1192" s="2" t="s">
        <v>66</v>
      </c>
      <c r="B1192" s="2">
        <v>2021</v>
      </c>
      <c r="C1192" s="2" t="s">
        <v>30</v>
      </c>
      <c r="D1192" s="2" t="s">
        <v>60</v>
      </c>
      <c r="E1192" s="2" t="s">
        <v>61</v>
      </c>
      <c r="F1192" s="2" t="s">
        <v>62</v>
      </c>
      <c r="G1192" s="2" t="s">
        <v>63</v>
      </c>
      <c r="H1192" s="2" t="s">
        <v>64</v>
      </c>
      <c r="I1192" s="2" t="s">
        <v>65</v>
      </c>
      <c r="J1192" s="2">
        <v>273</v>
      </c>
      <c r="K1192" s="2">
        <v>390.39</v>
      </c>
    </row>
    <row r="1193" spans="1:11" x14ac:dyDescent="0.3">
      <c r="A1193" s="2" t="s">
        <v>68</v>
      </c>
      <c r="B1193" s="2">
        <v>2021</v>
      </c>
      <c r="C1193" s="2" t="s">
        <v>30</v>
      </c>
      <c r="D1193" s="2" t="s">
        <v>60</v>
      </c>
      <c r="E1193" s="2" t="s">
        <v>61</v>
      </c>
      <c r="F1193" s="2" t="s">
        <v>62</v>
      </c>
      <c r="G1193" s="2" t="s">
        <v>63</v>
      </c>
      <c r="H1193" s="2" t="s">
        <v>64</v>
      </c>
      <c r="I1193" s="2" t="s">
        <v>65</v>
      </c>
      <c r="J1193" s="2">
        <v>315</v>
      </c>
      <c r="K1193" s="2">
        <v>450.45</v>
      </c>
    </row>
    <row r="1194" spans="1:11" x14ac:dyDescent="0.3">
      <c r="A1194" s="2" t="s">
        <v>66</v>
      </c>
      <c r="B1194" s="2">
        <v>2021</v>
      </c>
      <c r="C1194" s="2" t="s">
        <v>30</v>
      </c>
      <c r="D1194" s="2" t="s">
        <v>60</v>
      </c>
      <c r="E1194" s="2" t="s">
        <v>61</v>
      </c>
      <c r="F1194" s="2" t="s">
        <v>62</v>
      </c>
      <c r="G1194" s="2" t="s">
        <v>63</v>
      </c>
      <c r="H1194" s="2" t="s">
        <v>64</v>
      </c>
      <c r="I1194" s="2" t="s">
        <v>65</v>
      </c>
      <c r="J1194" s="2">
        <v>243</v>
      </c>
      <c r="K1194" s="2">
        <v>347.49</v>
      </c>
    </row>
    <row r="1195" spans="1:11" x14ac:dyDescent="0.3">
      <c r="A1195" s="2" t="s">
        <v>59</v>
      </c>
      <c r="B1195" s="2">
        <v>2021</v>
      </c>
      <c r="C1195" s="2" t="s">
        <v>30</v>
      </c>
      <c r="D1195" s="2" t="s">
        <v>60</v>
      </c>
      <c r="E1195" s="2" t="s">
        <v>61</v>
      </c>
      <c r="F1195" s="2" t="s">
        <v>62</v>
      </c>
      <c r="G1195" s="2" t="s">
        <v>63</v>
      </c>
      <c r="H1195" s="2" t="s">
        <v>64</v>
      </c>
      <c r="I1195" s="2" t="s">
        <v>65</v>
      </c>
      <c r="J1195" s="2">
        <v>780</v>
      </c>
      <c r="K1195" s="2">
        <v>1115.4000000000001</v>
      </c>
    </row>
    <row r="1196" spans="1:11" x14ac:dyDescent="0.3">
      <c r="A1196" s="2" t="s">
        <v>68</v>
      </c>
      <c r="B1196" s="2">
        <v>2021</v>
      </c>
      <c r="C1196" s="2" t="s">
        <v>30</v>
      </c>
      <c r="D1196" s="2" t="s">
        <v>60</v>
      </c>
      <c r="E1196" s="2" t="s">
        <v>61</v>
      </c>
      <c r="F1196" s="2" t="s">
        <v>62</v>
      </c>
      <c r="G1196" s="2" t="s">
        <v>63</v>
      </c>
      <c r="H1196" s="2" t="s">
        <v>64</v>
      </c>
      <c r="I1196" s="2" t="s">
        <v>65</v>
      </c>
      <c r="J1196" s="2">
        <v>813</v>
      </c>
      <c r="K1196" s="2">
        <v>1162.5899999999999</v>
      </c>
    </row>
    <row r="1197" spans="1:11" x14ac:dyDescent="0.3">
      <c r="A1197" s="2" t="s">
        <v>66</v>
      </c>
      <c r="B1197" s="2">
        <v>2021</v>
      </c>
      <c r="C1197" s="2" t="s">
        <v>30</v>
      </c>
      <c r="D1197" s="2" t="s">
        <v>60</v>
      </c>
      <c r="E1197" s="2" t="s">
        <v>61</v>
      </c>
      <c r="F1197" s="2" t="s">
        <v>62</v>
      </c>
      <c r="G1197" s="2" t="s">
        <v>63</v>
      </c>
      <c r="H1197" s="2" t="s">
        <v>64</v>
      </c>
      <c r="I1197" s="2" t="s">
        <v>65</v>
      </c>
      <c r="J1197" s="2">
        <v>867</v>
      </c>
      <c r="K1197" s="2">
        <v>1239.81</v>
      </c>
    </row>
    <row r="1198" spans="1:11" x14ac:dyDescent="0.3">
      <c r="A1198" s="2" t="s">
        <v>66</v>
      </c>
      <c r="B1198" s="2">
        <v>2021</v>
      </c>
      <c r="C1198" s="2" t="s">
        <v>30</v>
      </c>
      <c r="D1198" s="2" t="s">
        <v>60</v>
      </c>
      <c r="E1198" s="2" t="s">
        <v>61</v>
      </c>
      <c r="F1198" s="2" t="s">
        <v>62</v>
      </c>
      <c r="G1198" s="2" t="s">
        <v>63</v>
      </c>
      <c r="H1198" s="2" t="s">
        <v>64</v>
      </c>
      <c r="I1198" s="2" t="s">
        <v>65</v>
      </c>
      <c r="J1198" s="2">
        <v>269</v>
      </c>
      <c r="K1198" s="2">
        <v>384.67</v>
      </c>
    </row>
    <row r="1199" spans="1:11" x14ac:dyDescent="0.3">
      <c r="A1199" s="2" t="s">
        <v>59</v>
      </c>
      <c r="B1199" s="2">
        <v>2021</v>
      </c>
      <c r="C1199" s="2" t="s">
        <v>30</v>
      </c>
      <c r="D1199" s="2" t="s">
        <v>60</v>
      </c>
      <c r="E1199" s="2" t="s">
        <v>61</v>
      </c>
      <c r="F1199" s="2" t="s">
        <v>62</v>
      </c>
      <c r="G1199" s="2" t="s">
        <v>63</v>
      </c>
      <c r="H1199" s="2" t="s">
        <v>64</v>
      </c>
      <c r="I1199" s="2" t="s">
        <v>65</v>
      </c>
      <c r="J1199" s="2">
        <v>317</v>
      </c>
      <c r="K1199" s="2">
        <v>453.31</v>
      </c>
    </row>
    <row r="1200" spans="1:11" x14ac:dyDescent="0.3">
      <c r="A1200" s="2" t="s">
        <v>59</v>
      </c>
      <c r="B1200" s="2">
        <v>2021</v>
      </c>
      <c r="C1200" s="2" t="s">
        <v>30</v>
      </c>
      <c r="D1200" s="2" t="s">
        <v>60</v>
      </c>
      <c r="E1200" s="2" t="s">
        <v>61</v>
      </c>
      <c r="F1200" s="2" t="s">
        <v>62</v>
      </c>
      <c r="G1200" s="2" t="s">
        <v>63</v>
      </c>
      <c r="H1200" s="2" t="s">
        <v>64</v>
      </c>
      <c r="I1200" s="2" t="s">
        <v>65</v>
      </c>
      <c r="J1200" s="2">
        <v>245</v>
      </c>
      <c r="K1200" s="2">
        <v>350.35</v>
      </c>
    </row>
    <row r="1201" spans="1:11" x14ac:dyDescent="0.3">
      <c r="A1201" s="2" t="s">
        <v>59</v>
      </c>
      <c r="B1201" s="2">
        <v>2021</v>
      </c>
      <c r="C1201" s="2" t="s">
        <v>32</v>
      </c>
      <c r="D1201" s="2" t="s">
        <v>60</v>
      </c>
      <c r="E1201" s="2" t="s">
        <v>61</v>
      </c>
      <c r="F1201" s="2" t="s">
        <v>62</v>
      </c>
      <c r="G1201" s="2" t="s">
        <v>63</v>
      </c>
      <c r="H1201" s="2" t="s">
        <v>64</v>
      </c>
      <c r="I1201" s="2" t="s">
        <v>65</v>
      </c>
      <c r="J1201" s="2">
        <v>260</v>
      </c>
      <c r="K1201" s="2">
        <v>371.8</v>
      </c>
    </row>
    <row r="1202" spans="1:11" x14ac:dyDescent="0.3">
      <c r="A1202" s="2" t="s">
        <v>59</v>
      </c>
      <c r="B1202" s="2">
        <v>2021</v>
      </c>
      <c r="C1202" s="2" t="s">
        <v>32</v>
      </c>
      <c r="D1202" s="2" t="s">
        <v>60</v>
      </c>
      <c r="E1202" s="2" t="s">
        <v>61</v>
      </c>
      <c r="F1202" s="2" t="s">
        <v>62</v>
      </c>
      <c r="G1202" s="2" t="s">
        <v>63</v>
      </c>
      <c r="H1202" s="2" t="s">
        <v>64</v>
      </c>
      <c r="I1202" s="2" t="s">
        <v>65</v>
      </c>
      <c r="J1202" s="2">
        <v>308</v>
      </c>
      <c r="K1202" s="2">
        <v>440.44</v>
      </c>
    </row>
    <row r="1203" spans="1:11" x14ac:dyDescent="0.3">
      <c r="A1203" s="2" t="s">
        <v>68</v>
      </c>
      <c r="B1203" s="2">
        <v>2021</v>
      </c>
      <c r="C1203" s="2" t="s">
        <v>32</v>
      </c>
      <c r="D1203" s="2" t="s">
        <v>60</v>
      </c>
      <c r="E1203" s="2" t="s">
        <v>61</v>
      </c>
      <c r="F1203" s="2" t="s">
        <v>62</v>
      </c>
      <c r="G1203" s="2" t="s">
        <v>63</v>
      </c>
      <c r="H1203" s="2" t="s">
        <v>64</v>
      </c>
      <c r="I1203" s="2" t="s">
        <v>65</v>
      </c>
      <c r="J1203" s="2">
        <v>262</v>
      </c>
      <c r="K1203" s="2">
        <v>526.24</v>
      </c>
    </row>
    <row r="1204" spans="1:11" x14ac:dyDescent="0.3">
      <c r="A1204" s="2" t="s">
        <v>69</v>
      </c>
      <c r="B1204" s="2">
        <v>2021</v>
      </c>
      <c r="C1204" s="2" t="s">
        <v>32</v>
      </c>
      <c r="D1204" s="2" t="s">
        <v>60</v>
      </c>
      <c r="E1204" s="2" t="s">
        <v>61</v>
      </c>
      <c r="F1204" s="2" t="s">
        <v>62</v>
      </c>
      <c r="G1204" s="2" t="s">
        <v>63</v>
      </c>
      <c r="H1204" s="2" t="s">
        <v>64</v>
      </c>
      <c r="I1204" s="2" t="s">
        <v>65</v>
      </c>
      <c r="J1204" s="2">
        <v>304</v>
      </c>
      <c r="K1204" s="2">
        <v>526.24</v>
      </c>
    </row>
    <row r="1205" spans="1:11" x14ac:dyDescent="0.3">
      <c r="A1205" s="2" t="s">
        <v>66</v>
      </c>
      <c r="B1205" s="2">
        <v>2021</v>
      </c>
      <c r="C1205" s="2" t="s">
        <v>32</v>
      </c>
      <c r="D1205" s="2" t="s">
        <v>60</v>
      </c>
      <c r="E1205" s="2" t="s">
        <v>61</v>
      </c>
      <c r="F1205" s="2" t="s">
        <v>62</v>
      </c>
      <c r="G1205" s="2" t="s">
        <v>63</v>
      </c>
      <c r="H1205" s="2" t="s">
        <v>64</v>
      </c>
      <c r="I1205" s="2" t="s">
        <v>65</v>
      </c>
      <c r="J1205" s="2">
        <v>232</v>
      </c>
      <c r="K1205" s="2">
        <v>526.24</v>
      </c>
    </row>
    <row r="1206" spans="1:11" x14ac:dyDescent="0.3">
      <c r="A1206" s="2" t="s">
        <v>66</v>
      </c>
      <c r="B1206" s="2">
        <v>2021</v>
      </c>
      <c r="C1206" s="2" t="s">
        <v>32</v>
      </c>
      <c r="D1206" s="2" t="s">
        <v>60</v>
      </c>
      <c r="E1206" s="2" t="s">
        <v>61</v>
      </c>
      <c r="F1206" s="2" t="s">
        <v>62</v>
      </c>
      <c r="G1206" s="2" t="s">
        <v>63</v>
      </c>
      <c r="H1206" s="2" t="s">
        <v>64</v>
      </c>
      <c r="I1206" s="2" t="s">
        <v>65</v>
      </c>
      <c r="J1206" s="2">
        <v>1001</v>
      </c>
      <c r="K1206" s="2">
        <v>1431.43</v>
      </c>
    </row>
    <row r="1207" spans="1:11" x14ac:dyDescent="0.3">
      <c r="A1207" s="2" t="s">
        <v>66</v>
      </c>
      <c r="B1207" s="2">
        <v>2021</v>
      </c>
      <c r="C1207" s="2" t="s">
        <v>32</v>
      </c>
      <c r="D1207" s="2" t="s">
        <v>60</v>
      </c>
      <c r="E1207" s="2" t="s">
        <v>61</v>
      </c>
      <c r="F1207" s="2" t="s">
        <v>62</v>
      </c>
      <c r="G1207" s="2" t="s">
        <v>63</v>
      </c>
      <c r="H1207" s="2" t="s">
        <v>64</v>
      </c>
      <c r="I1207" s="2" t="s">
        <v>65</v>
      </c>
      <c r="J1207" s="2">
        <v>1034</v>
      </c>
      <c r="K1207" s="2">
        <v>1478.62</v>
      </c>
    </row>
    <row r="1208" spans="1:11" x14ac:dyDescent="0.3">
      <c r="A1208" s="2" t="s">
        <v>59</v>
      </c>
      <c r="B1208" s="2">
        <v>2021</v>
      </c>
      <c r="C1208" s="2" t="s">
        <v>32</v>
      </c>
      <c r="D1208" s="2" t="s">
        <v>60</v>
      </c>
      <c r="E1208" s="2" t="s">
        <v>61</v>
      </c>
      <c r="F1208" s="2" t="s">
        <v>62</v>
      </c>
      <c r="G1208" s="2" t="s">
        <v>63</v>
      </c>
      <c r="H1208" s="2" t="s">
        <v>64</v>
      </c>
      <c r="I1208" s="2" t="s">
        <v>65</v>
      </c>
      <c r="J1208" s="2">
        <v>234</v>
      </c>
      <c r="K1208" s="2">
        <v>334.62</v>
      </c>
    </row>
    <row r="1209" spans="1:11" x14ac:dyDescent="0.3">
      <c r="A1209" s="2" t="s">
        <v>59</v>
      </c>
      <c r="B1209" s="2">
        <v>2021</v>
      </c>
      <c r="C1209" s="2" t="s">
        <v>32</v>
      </c>
      <c r="D1209" s="2" t="s">
        <v>60</v>
      </c>
      <c r="E1209" s="2" t="s">
        <v>61</v>
      </c>
      <c r="F1209" s="2" t="s">
        <v>62</v>
      </c>
      <c r="G1209" s="2" t="s">
        <v>63</v>
      </c>
      <c r="H1209" s="2" t="s">
        <v>64</v>
      </c>
      <c r="I1209" s="2" t="s">
        <v>65</v>
      </c>
      <c r="J1209" s="2">
        <v>261</v>
      </c>
      <c r="K1209" s="2">
        <v>373.23</v>
      </c>
    </row>
    <row r="1210" spans="1:11" x14ac:dyDescent="0.3">
      <c r="A1210" s="2" t="s">
        <v>68</v>
      </c>
      <c r="B1210" s="2">
        <v>2021</v>
      </c>
      <c r="C1210" s="2" t="s">
        <v>32</v>
      </c>
      <c r="D1210" s="2" t="s">
        <v>60</v>
      </c>
      <c r="E1210" s="2" t="s">
        <v>61</v>
      </c>
      <c r="F1210" s="2" t="s">
        <v>62</v>
      </c>
      <c r="G1210" s="2" t="s">
        <v>63</v>
      </c>
      <c r="H1210" s="2" t="s">
        <v>64</v>
      </c>
      <c r="I1210" s="2" t="s">
        <v>65</v>
      </c>
      <c r="J1210" s="2">
        <v>309</v>
      </c>
      <c r="K1210" s="2">
        <v>441.87</v>
      </c>
    </row>
    <row r="1211" spans="1:11" x14ac:dyDescent="0.3">
      <c r="A1211" s="2" t="s">
        <v>66</v>
      </c>
      <c r="B1211" s="2">
        <v>2021</v>
      </c>
      <c r="C1211" s="2" t="s">
        <v>32</v>
      </c>
      <c r="D1211" s="2" t="s">
        <v>60</v>
      </c>
      <c r="E1211" s="2" t="s">
        <v>61</v>
      </c>
      <c r="F1211" s="2" t="s">
        <v>62</v>
      </c>
      <c r="G1211" s="2" t="s">
        <v>63</v>
      </c>
      <c r="H1211" s="2" t="s">
        <v>64</v>
      </c>
      <c r="I1211" s="2" t="s">
        <v>65</v>
      </c>
      <c r="J1211" s="2">
        <v>231</v>
      </c>
      <c r="K1211" s="2">
        <v>330.33</v>
      </c>
    </row>
    <row r="1212" spans="1:11" x14ac:dyDescent="0.3">
      <c r="A1212" s="2" t="s">
        <v>66</v>
      </c>
      <c r="B1212" s="2">
        <v>2021</v>
      </c>
      <c r="C1212" s="2" t="s">
        <v>32</v>
      </c>
      <c r="D1212" s="2" t="s">
        <v>60</v>
      </c>
      <c r="E1212" s="2" t="s">
        <v>61</v>
      </c>
      <c r="F1212" s="2" t="s">
        <v>62</v>
      </c>
      <c r="G1212" s="2" t="s">
        <v>63</v>
      </c>
      <c r="H1212" s="2" t="s">
        <v>64</v>
      </c>
      <c r="I1212" s="2" t="s">
        <v>65</v>
      </c>
      <c r="J1212" s="2">
        <v>782</v>
      </c>
      <c r="K1212" s="2">
        <v>1118.26</v>
      </c>
    </row>
    <row r="1213" spans="1:11" x14ac:dyDescent="0.3">
      <c r="A1213" s="2" t="s">
        <v>59</v>
      </c>
      <c r="B1213" s="2">
        <v>2021</v>
      </c>
      <c r="C1213" s="2" t="s">
        <v>32</v>
      </c>
      <c r="D1213" s="2" t="s">
        <v>60</v>
      </c>
      <c r="E1213" s="2" t="s">
        <v>61</v>
      </c>
      <c r="F1213" s="2" t="s">
        <v>62</v>
      </c>
      <c r="G1213" s="2" t="s">
        <v>63</v>
      </c>
      <c r="H1213" s="2" t="s">
        <v>64</v>
      </c>
      <c r="I1213" s="2" t="s">
        <v>65</v>
      </c>
      <c r="J1213" s="2">
        <v>815</v>
      </c>
      <c r="K1213" s="2">
        <v>1165.45</v>
      </c>
    </row>
    <row r="1214" spans="1:11" x14ac:dyDescent="0.3">
      <c r="A1214" s="2" t="s">
        <v>68</v>
      </c>
      <c r="B1214" s="2">
        <v>2021</v>
      </c>
      <c r="C1214" s="2" t="s">
        <v>32</v>
      </c>
      <c r="D1214" s="2" t="s">
        <v>60</v>
      </c>
      <c r="E1214" s="2" t="s">
        <v>61</v>
      </c>
      <c r="F1214" s="2" t="s">
        <v>62</v>
      </c>
      <c r="G1214" s="2" t="s">
        <v>63</v>
      </c>
      <c r="H1214" s="2" t="s">
        <v>64</v>
      </c>
      <c r="I1214" s="2" t="s">
        <v>65</v>
      </c>
      <c r="J1214" s="2">
        <v>868</v>
      </c>
      <c r="K1214" s="2">
        <v>1241.24</v>
      </c>
    </row>
    <row r="1215" spans="1:11" x14ac:dyDescent="0.3">
      <c r="A1215" s="2" t="s">
        <v>59</v>
      </c>
      <c r="B1215" s="2">
        <v>2021</v>
      </c>
      <c r="C1215" s="2" t="s">
        <v>32</v>
      </c>
      <c r="D1215" s="2" t="s">
        <v>60</v>
      </c>
      <c r="E1215" s="2" t="s">
        <v>61</v>
      </c>
      <c r="F1215" s="2" t="s">
        <v>62</v>
      </c>
      <c r="G1215" s="2" t="s">
        <v>63</v>
      </c>
      <c r="H1215" s="2" t="s">
        <v>64</v>
      </c>
      <c r="I1215" s="2" t="s">
        <v>65</v>
      </c>
      <c r="J1215" s="2">
        <v>305</v>
      </c>
      <c r="K1215" s="2">
        <v>436.15</v>
      </c>
    </row>
    <row r="1216" spans="1:11" x14ac:dyDescent="0.3">
      <c r="A1216" s="2" t="s">
        <v>59</v>
      </c>
      <c r="B1216" s="2">
        <v>2021</v>
      </c>
      <c r="C1216" s="2" t="s">
        <v>32</v>
      </c>
      <c r="D1216" s="2" t="s">
        <v>60</v>
      </c>
      <c r="E1216" s="2" t="s">
        <v>61</v>
      </c>
      <c r="F1216" s="2" t="s">
        <v>62</v>
      </c>
      <c r="G1216" s="2" t="s">
        <v>63</v>
      </c>
      <c r="H1216" s="2" t="s">
        <v>64</v>
      </c>
      <c r="I1216" s="2" t="s">
        <v>65</v>
      </c>
      <c r="J1216" s="2">
        <v>233</v>
      </c>
      <c r="K1216" s="2">
        <v>333.19</v>
      </c>
    </row>
    <row r="1217" spans="1:11" x14ac:dyDescent="0.3">
      <c r="A1217" s="2" t="s">
        <v>66</v>
      </c>
      <c r="B1217" s="2">
        <v>2021</v>
      </c>
      <c r="C1217" s="2" t="s">
        <v>38</v>
      </c>
      <c r="D1217" s="2" t="s">
        <v>72</v>
      </c>
      <c r="E1217" s="2" t="s">
        <v>61</v>
      </c>
      <c r="F1217" s="2" t="s">
        <v>62</v>
      </c>
      <c r="G1217" s="2" t="s">
        <v>63</v>
      </c>
      <c r="H1217" s="2" t="s">
        <v>64</v>
      </c>
      <c r="I1217" s="2" t="s">
        <v>67</v>
      </c>
      <c r="J1217" s="2">
        <v>266</v>
      </c>
      <c r="K1217" s="2">
        <v>380.38</v>
      </c>
    </row>
    <row r="1218" spans="1:11" x14ac:dyDescent="0.3">
      <c r="A1218" s="2" t="s">
        <v>66</v>
      </c>
      <c r="B1218" s="2">
        <v>2021</v>
      </c>
      <c r="C1218" s="2" t="s">
        <v>38</v>
      </c>
      <c r="D1218" s="2" t="s">
        <v>72</v>
      </c>
      <c r="E1218" s="2" t="s">
        <v>61</v>
      </c>
      <c r="F1218" s="2" t="s">
        <v>62</v>
      </c>
      <c r="G1218" s="2" t="s">
        <v>63</v>
      </c>
      <c r="H1218" s="2" t="s">
        <v>64</v>
      </c>
      <c r="I1218" s="2" t="s">
        <v>67</v>
      </c>
      <c r="J1218" s="2">
        <v>260</v>
      </c>
      <c r="K1218" s="2">
        <v>371.8</v>
      </c>
    </row>
    <row r="1219" spans="1:11" x14ac:dyDescent="0.3">
      <c r="A1219" s="2" t="s">
        <v>59</v>
      </c>
      <c r="B1219" s="2">
        <v>2021</v>
      </c>
      <c r="C1219" s="2" t="s">
        <v>38</v>
      </c>
      <c r="D1219" s="2" t="s">
        <v>72</v>
      </c>
      <c r="E1219" s="2" t="s">
        <v>61</v>
      </c>
      <c r="F1219" s="2" t="s">
        <v>62</v>
      </c>
      <c r="G1219" s="2" t="s">
        <v>63</v>
      </c>
      <c r="H1219" s="2" t="s">
        <v>64</v>
      </c>
      <c r="I1219" s="2" t="s">
        <v>67</v>
      </c>
      <c r="J1219" s="2">
        <v>254</v>
      </c>
      <c r="K1219" s="2">
        <v>363.22</v>
      </c>
    </row>
    <row r="1220" spans="1:11" x14ac:dyDescent="0.3">
      <c r="A1220" s="2" t="s">
        <v>59</v>
      </c>
      <c r="B1220" s="2">
        <v>2021</v>
      </c>
      <c r="C1220" s="2" t="s">
        <v>38</v>
      </c>
      <c r="D1220" s="2" t="s">
        <v>72</v>
      </c>
      <c r="E1220" s="2" t="s">
        <v>61</v>
      </c>
      <c r="F1220" s="2" t="s">
        <v>62</v>
      </c>
      <c r="G1220" s="2" t="s">
        <v>63</v>
      </c>
      <c r="H1220" s="2" t="s">
        <v>64</v>
      </c>
      <c r="I1220" s="2" t="s">
        <v>65</v>
      </c>
      <c r="J1220" s="2">
        <v>230</v>
      </c>
      <c r="K1220" s="2">
        <v>328.9</v>
      </c>
    </row>
    <row r="1221" spans="1:11" x14ac:dyDescent="0.3">
      <c r="A1221" s="2" t="s">
        <v>59</v>
      </c>
      <c r="B1221" s="2">
        <v>2021</v>
      </c>
      <c r="C1221" s="2" t="s">
        <v>38</v>
      </c>
      <c r="D1221" s="2" t="s">
        <v>72</v>
      </c>
      <c r="E1221" s="2" t="s">
        <v>61</v>
      </c>
      <c r="F1221" s="2" t="s">
        <v>62</v>
      </c>
      <c r="G1221" s="2" t="s">
        <v>63</v>
      </c>
      <c r="H1221" s="2" t="s">
        <v>64</v>
      </c>
      <c r="I1221" s="2" t="s">
        <v>65</v>
      </c>
      <c r="J1221" s="2">
        <v>272</v>
      </c>
      <c r="K1221" s="2">
        <v>388.96</v>
      </c>
    </row>
    <row r="1222" spans="1:11" x14ac:dyDescent="0.3">
      <c r="A1222" s="2" t="s">
        <v>68</v>
      </c>
      <c r="B1222" s="2">
        <v>2021</v>
      </c>
      <c r="C1222" s="2" t="s">
        <v>38</v>
      </c>
      <c r="D1222" s="2" t="s">
        <v>72</v>
      </c>
      <c r="E1222" s="2" t="s">
        <v>61</v>
      </c>
      <c r="F1222" s="2" t="s">
        <v>62</v>
      </c>
      <c r="G1222" s="2" t="s">
        <v>63</v>
      </c>
      <c r="H1222" s="2" t="s">
        <v>64</v>
      </c>
      <c r="I1222" s="2" t="s">
        <v>65</v>
      </c>
      <c r="J1222" s="2">
        <v>262</v>
      </c>
      <c r="K1222" s="2">
        <v>374.66</v>
      </c>
    </row>
    <row r="1223" spans="1:11" x14ac:dyDescent="0.3">
      <c r="A1223" s="2" t="s">
        <v>66</v>
      </c>
      <c r="B1223" s="2">
        <v>2021</v>
      </c>
      <c r="C1223" s="2" t="s">
        <v>38</v>
      </c>
      <c r="D1223" s="2" t="s">
        <v>72</v>
      </c>
      <c r="E1223" s="2" t="s">
        <v>61</v>
      </c>
      <c r="F1223" s="2" t="s">
        <v>62</v>
      </c>
      <c r="G1223" s="2" t="s">
        <v>63</v>
      </c>
      <c r="H1223" s="2" t="s">
        <v>64</v>
      </c>
      <c r="I1223" s="2" t="s">
        <v>65</v>
      </c>
      <c r="J1223" s="2">
        <v>256</v>
      </c>
      <c r="K1223" s="2">
        <v>366.08</v>
      </c>
    </row>
    <row r="1224" spans="1:11" x14ac:dyDescent="0.3">
      <c r="A1224" s="2" t="s">
        <v>68</v>
      </c>
      <c r="B1224" s="2">
        <v>2021</v>
      </c>
      <c r="C1224" s="2" t="s">
        <v>38</v>
      </c>
      <c r="D1224" s="2" t="s">
        <v>72</v>
      </c>
      <c r="E1224" s="2" t="s">
        <v>61</v>
      </c>
      <c r="F1224" s="2" t="s">
        <v>62</v>
      </c>
      <c r="G1224" s="2" t="s">
        <v>63</v>
      </c>
      <c r="H1224" s="2" t="s">
        <v>64</v>
      </c>
      <c r="I1224" s="2" t="s">
        <v>65</v>
      </c>
      <c r="J1224" s="2">
        <v>226</v>
      </c>
      <c r="K1224" s="2">
        <v>526.24</v>
      </c>
    </row>
    <row r="1225" spans="1:11" x14ac:dyDescent="0.3">
      <c r="A1225" s="2" t="s">
        <v>68</v>
      </c>
      <c r="B1225" s="2">
        <v>2021</v>
      </c>
      <c r="C1225" s="2" t="s">
        <v>38</v>
      </c>
      <c r="D1225" s="2" t="s">
        <v>72</v>
      </c>
      <c r="E1225" s="2" t="s">
        <v>61</v>
      </c>
      <c r="F1225" s="2" t="s">
        <v>62</v>
      </c>
      <c r="G1225" s="2" t="s">
        <v>63</v>
      </c>
      <c r="H1225" s="2" t="s">
        <v>64</v>
      </c>
      <c r="I1225" s="2" t="s">
        <v>65</v>
      </c>
      <c r="J1225" s="2">
        <v>274</v>
      </c>
      <c r="K1225" s="2">
        <v>526.24</v>
      </c>
    </row>
    <row r="1226" spans="1:11" x14ac:dyDescent="0.3">
      <c r="A1226" s="2" t="s">
        <v>70</v>
      </c>
      <c r="B1226" s="2">
        <v>2021</v>
      </c>
      <c r="C1226" s="2" t="s">
        <v>38</v>
      </c>
      <c r="D1226" s="2" t="s">
        <v>72</v>
      </c>
      <c r="E1226" s="2" t="s">
        <v>61</v>
      </c>
      <c r="F1226" s="2" t="s">
        <v>62</v>
      </c>
      <c r="G1226" s="2" t="s">
        <v>63</v>
      </c>
      <c r="H1226" s="2" t="s">
        <v>64</v>
      </c>
      <c r="I1226" s="2" t="s">
        <v>65</v>
      </c>
      <c r="J1226" s="2">
        <v>1006</v>
      </c>
      <c r="K1226" s="2">
        <v>1438.58</v>
      </c>
    </row>
    <row r="1227" spans="1:11" x14ac:dyDescent="0.3">
      <c r="A1227" s="2" t="s">
        <v>69</v>
      </c>
      <c r="B1227" s="2">
        <v>2021</v>
      </c>
      <c r="C1227" s="2" t="s">
        <v>38</v>
      </c>
      <c r="D1227" s="2" t="s">
        <v>72</v>
      </c>
      <c r="E1227" s="2" t="s">
        <v>61</v>
      </c>
      <c r="F1227" s="2" t="s">
        <v>62</v>
      </c>
      <c r="G1227" s="2" t="s">
        <v>63</v>
      </c>
      <c r="H1227" s="2" t="s">
        <v>64</v>
      </c>
      <c r="I1227" s="2" t="s">
        <v>65</v>
      </c>
      <c r="J1227" s="2">
        <v>1039</v>
      </c>
      <c r="K1227" s="2">
        <v>1485.77</v>
      </c>
    </row>
    <row r="1228" spans="1:11" x14ac:dyDescent="0.3">
      <c r="A1228" s="2" t="s">
        <v>69</v>
      </c>
      <c r="B1228" s="2">
        <v>2021</v>
      </c>
      <c r="C1228" s="2" t="s">
        <v>38</v>
      </c>
      <c r="D1228" s="2" t="s">
        <v>72</v>
      </c>
      <c r="E1228" s="2" t="s">
        <v>61</v>
      </c>
      <c r="F1228" s="2" t="s">
        <v>62</v>
      </c>
      <c r="G1228" s="2" t="s">
        <v>63</v>
      </c>
      <c r="H1228" s="2" t="s">
        <v>64</v>
      </c>
      <c r="I1228" s="2" t="s">
        <v>65</v>
      </c>
      <c r="J1228" s="2">
        <v>273</v>
      </c>
      <c r="K1228" s="2">
        <v>390.39</v>
      </c>
    </row>
    <row r="1229" spans="1:11" x14ac:dyDescent="0.3">
      <c r="A1229" s="2" t="s">
        <v>59</v>
      </c>
      <c r="B1229" s="2">
        <v>2021</v>
      </c>
      <c r="C1229" s="2" t="s">
        <v>38</v>
      </c>
      <c r="D1229" s="2" t="s">
        <v>72</v>
      </c>
      <c r="E1229" s="2" t="s">
        <v>61</v>
      </c>
      <c r="F1229" s="2" t="s">
        <v>62</v>
      </c>
      <c r="G1229" s="2" t="s">
        <v>63</v>
      </c>
      <c r="H1229" s="2" t="s">
        <v>64</v>
      </c>
      <c r="I1229" s="2" t="s">
        <v>65</v>
      </c>
      <c r="J1229" s="2">
        <v>265</v>
      </c>
      <c r="K1229" s="2">
        <v>378.95</v>
      </c>
    </row>
    <row r="1230" spans="1:11" x14ac:dyDescent="0.3">
      <c r="A1230" s="2" t="s">
        <v>70</v>
      </c>
      <c r="B1230" s="2">
        <v>2021</v>
      </c>
      <c r="C1230" s="2" t="s">
        <v>38</v>
      </c>
      <c r="D1230" s="2" t="s">
        <v>72</v>
      </c>
      <c r="E1230" s="2" t="s">
        <v>61</v>
      </c>
      <c r="F1230" s="2" t="s">
        <v>62</v>
      </c>
      <c r="G1230" s="2" t="s">
        <v>63</v>
      </c>
      <c r="H1230" s="2" t="s">
        <v>64</v>
      </c>
      <c r="I1230" s="2" t="s">
        <v>65</v>
      </c>
      <c r="J1230" s="2">
        <v>259</v>
      </c>
      <c r="K1230" s="2">
        <v>370.37</v>
      </c>
    </row>
    <row r="1231" spans="1:11" x14ac:dyDescent="0.3">
      <c r="A1231" s="2" t="s">
        <v>68</v>
      </c>
      <c r="B1231" s="2">
        <v>2021</v>
      </c>
      <c r="C1231" s="2" t="s">
        <v>38</v>
      </c>
      <c r="D1231" s="2" t="s">
        <v>72</v>
      </c>
      <c r="E1231" s="2" t="s">
        <v>61</v>
      </c>
      <c r="F1231" s="2" t="s">
        <v>62</v>
      </c>
      <c r="G1231" s="2" t="s">
        <v>63</v>
      </c>
      <c r="H1231" s="2" t="s">
        <v>64</v>
      </c>
      <c r="I1231" s="2" t="s">
        <v>65</v>
      </c>
      <c r="J1231" s="2">
        <v>253</v>
      </c>
      <c r="K1231" s="2">
        <v>361.79</v>
      </c>
    </row>
    <row r="1232" spans="1:11" x14ac:dyDescent="0.3">
      <c r="A1232" s="2" t="s">
        <v>68</v>
      </c>
      <c r="B1232" s="2">
        <v>2021</v>
      </c>
      <c r="C1232" s="2" t="s">
        <v>38</v>
      </c>
      <c r="D1232" s="2" t="s">
        <v>72</v>
      </c>
      <c r="E1232" s="2" t="s">
        <v>61</v>
      </c>
      <c r="F1232" s="2" t="s">
        <v>62</v>
      </c>
      <c r="G1232" s="2" t="s">
        <v>63</v>
      </c>
      <c r="H1232" s="2" t="s">
        <v>64</v>
      </c>
      <c r="I1232" s="2" t="s">
        <v>65</v>
      </c>
      <c r="J1232" s="2">
        <v>787</v>
      </c>
      <c r="K1232" s="2">
        <v>1125.4100000000001</v>
      </c>
    </row>
    <row r="1233" spans="1:11" x14ac:dyDescent="0.3">
      <c r="A1233" s="2" t="s">
        <v>68</v>
      </c>
      <c r="B1233" s="2">
        <v>2021</v>
      </c>
      <c r="C1233" s="2" t="s">
        <v>38</v>
      </c>
      <c r="D1233" s="2" t="s">
        <v>72</v>
      </c>
      <c r="E1233" s="2" t="s">
        <v>61</v>
      </c>
      <c r="F1233" s="2" t="s">
        <v>62</v>
      </c>
      <c r="G1233" s="2" t="s">
        <v>63</v>
      </c>
      <c r="H1233" s="2" t="s">
        <v>64</v>
      </c>
      <c r="I1233" s="2" t="s">
        <v>65</v>
      </c>
      <c r="J1233" s="2">
        <v>820</v>
      </c>
      <c r="K1233" s="2">
        <v>1172.5999999999999</v>
      </c>
    </row>
    <row r="1234" spans="1:11" x14ac:dyDescent="0.3">
      <c r="A1234" s="2" t="s">
        <v>59</v>
      </c>
      <c r="B1234" s="2">
        <v>2021</v>
      </c>
      <c r="C1234" s="2" t="s">
        <v>38</v>
      </c>
      <c r="D1234" s="2" t="s">
        <v>72</v>
      </c>
      <c r="E1234" s="2" t="s">
        <v>61</v>
      </c>
      <c r="F1234" s="2" t="s">
        <v>62</v>
      </c>
      <c r="G1234" s="2" t="s">
        <v>63</v>
      </c>
      <c r="H1234" s="2" t="s">
        <v>64</v>
      </c>
      <c r="I1234" s="2" t="s">
        <v>67</v>
      </c>
      <c r="J1234" s="2">
        <v>263</v>
      </c>
      <c r="K1234" s="2">
        <v>376.09</v>
      </c>
    </row>
    <row r="1235" spans="1:11" x14ac:dyDescent="0.3">
      <c r="A1235" s="2" t="s">
        <v>66</v>
      </c>
      <c r="B1235" s="2">
        <v>2021</v>
      </c>
      <c r="C1235" s="2" t="s">
        <v>38</v>
      </c>
      <c r="D1235" s="2" t="s">
        <v>72</v>
      </c>
      <c r="E1235" s="2" t="s">
        <v>61</v>
      </c>
      <c r="F1235" s="2" t="s">
        <v>62</v>
      </c>
      <c r="G1235" s="2" t="s">
        <v>63</v>
      </c>
      <c r="H1235" s="2" t="s">
        <v>64</v>
      </c>
      <c r="I1235" s="2" t="s">
        <v>67</v>
      </c>
      <c r="J1235" s="2">
        <v>257</v>
      </c>
      <c r="K1235" s="2">
        <v>367.51</v>
      </c>
    </row>
    <row r="1236" spans="1:11" x14ac:dyDescent="0.3">
      <c r="A1236" s="2" t="s">
        <v>59</v>
      </c>
      <c r="B1236" s="2">
        <v>2021</v>
      </c>
      <c r="C1236" s="2" t="s">
        <v>38</v>
      </c>
      <c r="D1236" s="2" t="s">
        <v>72</v>
      </c>
      <c r="E1236" s="2" t="s">
        <v>61</v>
      </c>
      <c r="F1236" s="2" t="s">
        <v>62</v>
      </c>
      <c r="G1236" s="2" t="s">
        <v>63</v>
      </c>
      <c r="H1236" s="2" t="s">
        <v>64</v>
      </c>
      <c r="I1236" s="2" t="s">
        <v>67</v>
      </c>
      <c r="J1236" s="2">
        <v>251</v>
      </c>
      <c r="K1236" s="2">
        <v>358.93</v>
      </c>
    </row>
    <row r="1237" spans="1:11" x14ac:dyDescent="0.3">
      <c r="A1237" s="2" t="s">
        <v>66</v>
      </c>
      <c r="B1237" s="2">
        <v>2021</v>
      </c>
      <c r="C1237" s="2" t="s">
        <v>38</v>
      </c>
      <c r="D1237" s="2" t="s">
        <v>72</v>
      </c>
      <c r="E1237" s="2" t="s">
        <v>61</v>
      </c>
      <c r="F1237" s="2" t="s">
        <v>62</v>
      </c>
      <c r="G1237" s="2" t="s">
        <v>63</v>
      </c>
      <c r="H1237" s="2" t="s">
        <v>64</v>
      </c>
      <c r="I1237" s="2" t="s">
        <v>65</v>
      </c>
      <c r="J1237" s="2">
        <v>227</v>
      </c>
      <c r="K1237" s="2">
        <v>324.61</v>
      </c>
    </row>
    <row r="1238" spans="1:11" x14ac:dyDescent="0.3">
      <c r="A1238" s="2" t="s">
        <v>66</v>
      </c>
      <c r="B1238" s="2">
        <v>2021</v>
      </c>
      <c r="C1238" s="2" t="s">
        <v>38</v>
      </c>
      <c r="D1238" s="2" t="s">
        <v>72</v>
      </c>
      <c r="E1238" s="2" t="s">
        <v>61</v>
      </c>
      <c r="F1238" s="2" t="s">
        <v>62</v>
      </c>
      <c r="G1238" s="2" t="s">
        <v>63</v>
      </c>
      <c r="H1238" s="2" t="s">
        <v>64</v>
      </c>
      <c r="I1238" s="2" t="s">
        <v>65</v>
      </c>
      <c r="J1238" s="2">
        <v>275</v>
      </c>
      <c r="K1238" s="2">
        <v>393.25</v>
      </c>
    </row>
    <row r="1239" spans="1:11" x14ac:dyDescent="0.3">
      <c r="A1239" s="2" t="s">
        <v>68</v>
      </c>
      <c r="B1239" s="2">
        <v>2021</v>
      </c>
      <c r="C1239" s="2" t="s">
        <v>37</v>
      </c>
      <c r="D1239" s="2" t="s">
        <v>72</v>
      </c>
      <c r="E1239" s="2" t="s">
        <v>61</v>
      </c>
      <c r="F1239" s="2" t="s">
        <v>62</v>
      </c>
      <c r="G1239" s="2" t="s">
        <v>63</v>
      </c>
      <c r="H1239" s="2" t="s">
        <v>64</v>
      </c>
      <c r="I1239" s="2" t="s">
        <v>67</v>
      </c>
      <c r="J1239" s="2">
        <v>278</v>
      </c>
      <c r="K1239" s="2">
        <v>397.54</v>
      </c>
    </row>
    <row r="1240" spans="1:11" x14ac:dyDescent="0.3">
      <c r="A1240" s="2" t="s">
        <v>66</v>
      </c>
      <c r="B1240" s="2">
        <v>2021</v>
      </c>
      <c r="C1240" s="2" t="s">
        <v>37</v>
      </c>
      <c r="D1240" s="2" t="s">
        <v>72</v>
      </c>
      <c r="E1240" s="2" t="s">
        <v>61</v>
      </c>
      <c r="F1240" s="2" t="s">
        <v>62</v>
      </c>
      <c r="G1240" s="2" t="s">
        <v>63</v>
      </c>
      <c r="H1240" s="2" t="s">
        <v>64</v>
      </c>
      <c r="I1240" s="2" t="s">
        <v>67</v>
      </c>
      <c r="J1240" s="2">
        <v>272</v>
      </c>
      <c r="K1240" s="2">
        <v>388.96</v>
      </c>
    </row>
    <row r="1241" spans="1:11" x14ac:dyDescent="0.3">
      <c r="A1241" s="2" t="s">
        <v>59</v>
      </c>
      <c r="B1241" s="2">
        <v>2021</v>
      </c>
      <c r="C1241" s="2" t="s">
        <v>37</v>
      </c>
      <c r="D1241" s="2" t="s">
        <v>72</v>
      </c>
      <c r="E1241" s="2" t="s">
        <v>61</v>
      </c>
      <c r="F1241" s="2" t="s">
        <v>62</v>
      </c>
      <c r="G1241" s="2" t="s">
        <v>63</v>
      </c>
      <c r="H1241" s="2" t="s">
        <v>64</v>
      </c>
      <c r="I1241" s="2" t="s">
        <v>65</v>
      </c>
      <c r="J1241" s="2">
        <v>278</v>
      </c>
      <c r="K1241" s="2">
        <v>397.54</v>
      </c>
    </row>
    <row r="1242" spans="1:11" x14ac:dyDescent="0.3">
      <c r="A1242" s="2" t="s">
        <v>66</v>
      </c>
      <c r="B1242" s="2">
        <v>2021</v>
      </c>
      <c r="C1242" s="2" t="s">
        <v>37</v>
      </c>
      <c r="D1242" s="2" t="s">
        <v>72</v>
      </c>
      <c r="E1242" s="2" t="s">
        <v>61</v>
      </c>
      <c r="F1242" s="2" t="s">
        <v>62</v>
      </c>
      <c r="G1242" s="2" t="s">
        <v>63</v>
      </c>
      <c r="H1242" s="2" t="s">
        <v>64</v>
      </c>
      <c r="I1242" s="2" t="s">
        <v>65</v>
      </c>
      <c r="J1242" s="2">
        <v>280</v>
      </c>
      <c r="K1242" s="2">
        <v>400.4</v>
      </c>
    </row>
    <row r="1243" spans="1:11" x14ac:dyDescent="0.3">
      <c r="A1243" s="2" t="s">
        <v>66</v>
      </c>
      <c r="B1243" s="2">
        <v>2021</v>
      </c>
      <c r="C1243" s="2" t="s">
        <v>37</v>
      </c>
      <c r="D1243" s="2" t="s">
        <v>72</v>
      </c>
      <c r="E1243" s="2" t="s">
        <v>61</v>
      </c>
      <c r="F1243" s="2" t="s">
        <v>62</v>
      </c>
      <c r="G1243" s="2" t="s">
        <v>63</v>
      </c>
      <c r="H1243" s="2" t="s">
        <v>64</v>
      </c>
      <c r="I1243" s="2" t="s">
        <v>65</v>
      </c>
      <c r="J1243" s="2">
        <v>274</v>
      </c>
      <c r="K1243" s="2">
        <v>391.82</v>
      </c>
    </row>
    <row r="1244" spans="1:11" x14ac:dyDescent="0.3">
      <c r="A1244" s="2" t="s">
        <v>59</v>
      </c>
      <c r="B1244" s="2">
        <v>2021</v>
      </c>
      <c r="C1244" s="2" t="s">
        <v>37</v>
      </c>
      <c r="D1244" s="2" t="s">
        <v>72</v>
      </c>
      <c r="E1244" s="2" t="s">
        <v>61</v>
      </c>
      <c r="F1244" s="2" t="s">
        <v>62</v>
      </c>
      <c r="G1244" s="2" t="s">
        <v>63</v>
      </c>
      <c r="H1244" s="2" t="s">
        <v>64</v>
      </c>
      <c r="I1244" s="2" t="s">
        <v>65</v>
      </c>
      <c r="J1244" s="2">
        <v>268</v>
      </c>
      <c r="K1244" s="2">
        <v>383.24</v>
      </c>
    </row>
    <row r="1245" spans="1:11" x14ac:dyDescent="0.3">
      <c r="A1245" s="2" t="s">
        <v>68</v>
      </c>
      <c r="B1245" s="2">
        <v>2021</v>
      </c>
      <c r="C1245" s="2" t="s">
        <v>37</v>
      </c>
      <c r="D1245" s="2" t="s">
        <v>72</v>
      </c>
      <c r="E1245" s="2" t="s">
        <v>61</v>
      </c>
      <c r="F1245" s="2" t="s">
        <v>62</v>
      </c>
      <c r="G1245" s="2" t="s">
        <v>63</v>
      </c>
      <c r="H1245" s="2" t="s">
        <v>64</v>
      </c>
      <c r="I1245" s="2" t="s">
        <v>65</v>
      </c>
      <c r="J1245" s="2">
        <v>232</v>
      </c>
      <c r="K1245" s="2">
        <v>526.24</v>
      </c>
    </row>
    <row r="1246" spans="1:11" x14ac:dyDescent="0.3">
      <c r="A1246" s="2" t="s">
        <v>59</v>
      </c>
      <c r="B1246" s="2">
        <v>2021</v>
      </c>
      <c r="C1246" s="2" t="s">
        <v>37</v>
      </c>
      <c r="D1246" s="2" t="s">
        <v>72</v>
      </c>
      <c r="E1246" s="2" t="s">
        <v>61</v>
      </c>
      <c r="F1246" s="2" t="s">
        <v>62</v>
      </c>
      <c r="G1246" s="2" t="s">
        <v>63</v>
      </c>
      <c r="H1246" s="2" t="s">
        <v>64</v>
      </c>
      <c r="I1246" s="2" t="s">
        <v>65</v>
      </c>
      <c r="J1246" s="2">
        <v>280</v>
      </c>
      <c r="K1246" s="2">
        <v>526.24</v>
      </c>
    </row>
    <row r="1247" spans="1:11" x14ac:dyDescent="0.3">
      <c r="A1247" s="2" t="s">
        <v>69</v>
      </c>
      <c r="B1247" s="2">
        <v>2021</v>
      </c>
      <c r="C1247" s="2" t="s">
        <v>37</v>
      </c>
      <c r="D1247" s="2" t="s">
        <v>72</v>
      </c>
      <c r="E1247" s="2" t="s">
        <v>61</v>
      </c>
      <c r="F1247" s="2" t="s">
        <v>62</v>
      </c>
      <c r="G1247" s="2" t="s">
        <v>63</v>
      </c>
      <c r="H1247" s="2" t="s">
        <v>64</v>
      </c>
      <c r="I1247" s="2" t="s">
        <v>65</v>
      </c>
      <c r="J1247" s="2">
        <v>1005</v>
      </c>
      <c r="K1247" s="2">
        <v>1437.15</v>
      </c>
    </row>
    <row r="1248" spans="1:11" x14ac:dyDescent="0.3">
      <c r="A1248" s="2" t="s">
        <v>66</v>
      </c>
      <c r="B1248" s="2">
        <v>2021</v>
      </c>
      <c r="C1248" s="2" t="s">
        <v>37</v>
      </c>
      <c r="D1248" s="2" t="s">
        <v>72</v>
      </c>
      <c r="E1248" s="2" t="s">
        <v>61</v>
      </c>
      <c r="F1248" s="2" t="s">
        <v>62</v>
      </c>
      <c r="G1248" s="2" t="s">
        <v>63</v>
      </c>
      <c r="H1248" s="2" t="s">
        <v>64</v>
      </c>
      <c r="I1248" s="2" t="s">
        <v>65</v>
      </c>
      <c r="J1248" s="2">
        <v>1038</v>
      </c>
      <c r="K1248" s="2">
        <v>1484.34</v>
      </c>
    </row>
    <row r="1249" spans="1:11" x14ac:dyDescent="0.3">
      <c r="A1249" s="2" t="s">
        <v>59</v>
      </c>
      <c r="B1249" s="2">
        <v>2021</v>
      </c>
      <c r="C1249" s="2" t="s">
        <v>37</v>
      </c>
      <c r="D1249" s="2" t="s">
        <v>72</v>
      </c>
      <c r="E1249" s="2" t="s">
        <v>61</v>
      </c>
      <c r="F1249" s="2" t="s">
        <v>62</v>
      </c>
      <c r="G1249" s="2" t="s">
        <v>63</v>
      </c>
      <c r="H1249" s="2" t="s">
        <v>64</v>
      </c>
      <c r="I1249" s="2" t="s">
        <v>65</v>
      </c>
      <c r="J1249" s="2">
        <v>231</v>
      </c>
      <c r="K1249" s="2">
        <v>330.33</v>
      </c>
    </row>
    <row r="1250" spans="1:11" x14ac:dyDescent="0.3">
      <c r="A1250" s="2" t="s">
        <v>66</v>
      </c>
      <c r="B1250" s="2">
        <v>2021</v>
      </c>
      <c r="C1250" s="2" t="s">
        <v>37</v>
      </c>
      <c r="D1250" s="2" t="s">
        <v>72</v>
      </c>
      <c r="E1250" s="2" t="s">
        <v>61</v>
      </c>
      <c r="F1250" s="2" t="s">
        <v>62</v>
      </c>
      <c r="G1250" s="2" t="s">
        <v>63</v>
      </c>
      <c r="H1250" s="2" t="s">
        <v>64</v>
      </c>
      <c r="I1250" s="2" t="s">
        <v>65</v>
      </c>
      <c r="J1250" s="2">
        <v>279</v>
      </c>
      <c r="K1250" s="2">
        <v>398.97</v>
      </c>
    </row>
    <row r="1251" spans="1:11" x14ac:dyDescent="0.3">
      <c r="A1251" s="2" t="s">
        <v>69</v>
      </c>
      <c r="B1251" s="2">
        <v>2021</v>
      </c>
      <c r="C1251" s="2" t="s">
        <v>37</v>
      </c>
      <c r="D1251" s="2" t="s">
        <v>72</v>
      </c>
      <c r="E1251" s="2" t="s">
        <v>61</v>
      </c>
      <c r="F1251" s="2" t="s">
        <v>62</v>
      </c>
      <c r="G1251" s="2" t="s">
        <v>63</v>
      </c>
      <c r="H1251" s="2" t="s">
        <v>64</v>
      </c>
      <c r="I1251" s="2" t="s">
        <v>65</v>
      </c>
      <c r="J1251" s="2">
        <v>277</v>
      </c>
      <c r="K1251" s="2">
        <v>396.11</v>
      </c>
    </row>
    <row r="1252" spans="1:11" x14ac:dyDescent="0.3">
      <c r="A1252" s="2" t="s">
        <v>68</v>
      </c>
      <c r="B1252" s="2">
        <v>2021</v>
      </c>
      <c r="C1252" s="2" t="s">
        <v>37</v>
      </c>
      <c r="D1252" s="2" t="s">
        <v>72</v>
      </c>
      <c r="E1252" s="2" t="s">
        <v>61</v>
      </c>
      <c r="F1252" s="2" t="s">
        <v>62</v>
      </c>
      <c r="G1252" s="2" t="s">
        <v>63</v>
      </c>
      <c r="H1252" s="2" t="s">
        <v>64</v>
      </c>
      <c r="I1252" s="2" t="s">
        <v>65</v>
      </c>
      <c r="J1252" s="2">
        <v>271</v>
      </c>
      <c r="K1252" s="2">
        <v>387.53</v>
      </c>
    </row>
    <row r="1253" spans="1:11" x14ac:dyDescent="0.3">
      <c r="A1253" s="2" t="s">
        <v>66</v>
      </c>
      <c r="B1253" s="2">
        <v>2021</v>
      </c>
      <c r="C1253" s="2" t="s">
        <v>37</v>
      </c>
      <c r="D1253" s="2" t="s">
        <v>72</v>
      </c>
      <c r="E1253" s="2" t="s">
        <v>61</v>
      </c>
      <c r="F1253" s="2" t="s">
        <v>62</v>
      </c>
      <c r="G1253" s="2" t="s">
        <v>63</v>
      </c>
      <c r="H1253" s="2" t="s">
        <v>64</v>
      </c>
      <c r="I1253" s="2" t="s">
        <v>65</v>
      </c>
      <c r="J1253" s="2">
        <v>786</v>
      </c>
      <c r="K1253" s="2">
        <v>1123.98</v>
      </c>
    </row>
    <row r="1254" spans="1:11" x14ac:dyDescent="0.3">
      <c r="A1254" s="2" t="s">
        <v>66</v>
      </c>
      <c r="B1254" s="2">
        <v>2021</v>
      </c>
      <c r="C1254" s="2" t="s">
        <v>37</v>
      </c>
      <c r="D1254" s="2" t="s">
        <v>72</v>
      </c>
      <c r="E1254" s="2" t="s">
        <v>61</v>
      </c>
      <c r="F1254" s="2" t="s">
        <v>62</v>
      </c>
      <c r="G1254" s="2" t="s">
        <v>63</v>
      </c>
      <c r="H1254" s="2" t="s">
        <v>64</v>
      </c>
      <c r="I1254" s="2" t="s">
        <v>67</v>
      </c>
      <c r="J1254" s="2">
        <v>281</v>
      </c>
      <c r="K1254" s="2">
        <v>401.83</v>
      </c>
    </row>
    <row r="1255" spans="1:11" x14ac:dyDescent="0.3">
      <c r="A1255" s="2" t="s">
        <v>66</v>
      </c>
      <c r="B1255" s="2">
        <v>2021</v>
      </c>
      <c r="C1255" s="2" t="s">
        <v>37</v>
      </c>
      <c r="D1255" s="2" t="s">
        <v>72</v>
      </c>
      <c r="E1255" s="2" t="s">
        <v>61</v>
      </c>
      <c r="F1255" s="2" t="s">
        <v>62</v>
      </c>
      <c r="G1255" s="2" t="s">
        <v>63</v>
      </c>
      <c r="H1255" s="2" t="s">
        <v>64</v>
      </c>
      <c r="I1255" s="2" t="s">
        <v>67</v>
      </c>
      <c r="J1255" s="2">
        <v>275</v>
      </c>
      <c r="K1255" s="2">
        <v>393.25</v>
      </c>
    </row>
    <row r="1256" spans="1:11" x14ac:dyDescent="0.3">
      <c r="A1256" s="2" t="s">
        <v>70</v>
      </c>
      <c r="B1256" s="2">
        <v>2021</v>
      </c>
      <c r="C1256" s="2" t="s">
        <v>37</v>
      </c>
      <c r="D1256" s="2" t="s">
        <v>72</v>
      </c>
      <c r="E1256" s="2" t="s">
        <v>61</v>
      </c>
      <c r="F1256" s="2" t="s">
        <v>62</v>
      </c>
      <c r="G1256" s="2" t="s">
        <v>63</v>
      </c>
      <c r="H1256" s="2" t="s">
        <v>64</v>
      </c>
      <c r="I1256" s="2" t="s">
        <v>67</v>
      </c>
      <c r="J1256" s="2">
        <v>269</v>
      </c>
      <c r="K1256" s="2">
        <v>384.67</v>
      </c>
    </row>
    <row r="1257" spans="1:11" x14ac:dyDescent="0.3">
      <c r="A1257" s="2" t="s">
        <v>66</v>
      </c>
      <c r="B1257" s="2">
        <v>2021</v>
      </c>
      <c r="C1257" s="2" t="s">
        <v>37</v>
      </c>
      <c r="D1257" s="2" t="s">
        <v>72</v>
      </c>
      <c r="E1257" s="2" t="s">
        <v>61</v>
      </c>
      <c r="F1257" s="2" t="s">
        <v>62</v>
      </c>
      <c r="G1257" s="2" t="s">
        <v>63</v>
      </c>
      <c r="H1257" s="2" t="s">
        <v>64</v>
      </c>
      <c r="I1257" s="2" t="s">
        <v>65</v>
      </c>
      <c r="J1257" s="2">
        <v>233</v>
      </c>
      <c r="K1257" s="2">
        <v>333.19</v>
      </c>
    </row>
    <row r="1258" spans="1:11" x14ac:dyDescent="0.3">
      <c r="A1258" s="2" t="s">
        <v>68</v>
      </c>
      <c r="B1258" s="2">
        <v>2021</v>
      </c>
      <c r="C1258" s="2" t="s">
        <v>37</v>
      </c>
      <c r="D1258" s="2" t="s">
        <v>72</v>
      </c>
      <c r="E1258" s="2" t="s">
        <v>61</v>
      </c>
      <c r="F1258" s="2" t="s">
        <v>62</v>
      </c>
      <c r="G1258" s="2" t="s">
        <v>63</v>
      </c>
      <c r="H1258" s="2" t="s">
        <v>64</v>
      </c>
      <c r="I1258" s="2" t="s">
        <v>65</v>
      </c>
      <c r="J1258" s="2">
        <v>281</v>
      </c>
      <c r="K1258" s="2">
        <v>401.83</v>
      </c>
    </row>
    <row r="1259" spans="1:11" x14ac:dyDescent="0.3">
      <c r="A1259" s="2" t="s">
        <v>68</v>
      </c>
      <c r="B1259" s="2">
        <v>2021</v>
      </c>
      <c r="C1259" s="2" t="s">
        <v>36</v>
      </c>
      <c r="D1259" s="2" t="s">
        <v>72</v>
      </c>
      <c r="E1259" s="2" t="s">
        <v>61</v>
      </c>
      <c r="F1259" s="2" t="s">
        <v>62</v>
      </c>
      <c r="G1259" s="2" t="s">
        <v>63</v>
      </c>
      <c r="H1259" s="2" t="s">
        <v>64</v>
      </c>
      <c r="I1259" s="2" t="s">
        <v>67</v>
      </c>
      <c r="J1259" s="2">
        <v>284</v>
      </c>
      <c r="K1259" s="2">
        <v>406.12</v>
      </c>
    </row>
    <row r="1260" spans="1:11" x14ac:dyDescent="0.3">
      <c r="A1260" s="2" t="s">
        <v>59</v>
      </c>
      <c r="B1260" s="2">
        <v>2021</v>
      </c>
      <c r="C1260" s="2" t="s">
        <v>36</v>
      </c>
      <c r="D1260" s="2" t="s">
        <v>72</v>
      </c>
      <c r="E1260" s="2" t="s">
        <v>61</v>
      </c>
      <c r="F1260" s="2" t="s">
        <v>62</v>
      </c>
      <c r="G1260" s="2" t="s">
        <v>63</v>
      </c>
      <c r="H1260" s="2" t="s">
        <v>64</v>
      </c>
      <c r="I1260" s="2" t="s">
        <v>65</v>
      </c>
      <c r="J1260" s="2">
        <v>236</v>
      </c>
      <c r="K1260" s="2">
        <v>337.48</v>
      </c>
    </row>
    <row r="1261" spans="1:11" x14ac:dyDescent="0.3">
      <c r="A1261" s="2" t="s">
        <v>59</v>
      </c>
      <c r="B1261" s="2">
        <v>2021</v>
      </c>
      <c r="C1261" s="2" t="s">
        <v>36</v>
      </c>
      <c r="D1261" s="2" t="s">
        <v>72</v>
      </c>
      <c r="E1261" s="2" t="s">
        <v>61</v>
      </c>
      <c r="F1261" s="2" t="s">
        <v>62</v>
      </c>
      <c r="G1261" s="2" t="s">
        <v>63</v>
      </c>
      <c r="H1261" s="2" t="s">
        <v>64</v>
      </c>
      <c r="I1261" s="2" t="s">
        <v>65</v>
      </c>
      <c r="J1261" s="2">
        <v>284</v>
      </c>
      <c r="K1261" s="2">
        <v>406.12</v>
      </c>
    </row>
    <row r="1262" spans="1:11" x14ac:dyDescent="0.3">
      <c r="A1262" s="2" t="s">
        <v>66</v>
      </c>
      <c r="B1262" s="2">
        <v>2021</v>
      </c>
      <c r="C1262" s="2" t="s">
        <v>36</v>
      </c>
      <c r="D1262" s="2" t="s">
        <v>72</v>
      </c>
      <c r="E1262" s="2" t="s">
        <v>61</v>
      </c>
      <c r="F1262" s="2" t="s">
        <v>62</v>
      </c>
      <c r="G1262" s="2" t="s">
        <v>63</v>
      </c>
      <c r="H1262" s="2" t="s">
        <v>64</v>
      </c>
      <c r="I1262" s="2" t="s">
        <v>65</v>
      </c>
      <c r="J1262" s="2">
        <v>212</v>
      </c>
      <c r="K1262" s="2">
        <v>303.16000000000003</v>
      </c>
    </row>
    <row r="1263" spans="1:11" x14ac:dyDescent="0.3">
      <c r="A1263" s="2" t="s">
        <v>68</v>
      </c>
      <c r="B1263" s="2">
        <v>2021</v>
      </c>
      <c r="C1263" s="2" t="s">
        <v>36</v>
      </c>
      <c r="D1263" s="2" t="s">
        <v>72</v>
      </c>
      <c r="E1263" s="2" t="s">
        <v>61</v>
      </c>
      <c r="F1263" s="2" t="s">
        <v>62</v>
      </c>
      <c r="G1263" s="2" t="s">
        <v>63</v>
      </c>
      <c r="H1263" s="2" t="s">
        <v>64</v>
      </c>
      <c r="I1263" s="2" t="s">
        <v>65</v>
      </c>
      <c r="J1263" s="2">
        <v>286</v>
      </c>
      <c r="K1263" s="2">
        <v>408.98</v>
      </c>
    </row>
    <row r="1264" spans="1:11" x14ac:dyDescent="0.3">
      <c r="A1264" s="2" t="s">
        <v>68</v>
      </c>
      <c r="B1264" s="2">
        <v>2021</v>
      </c>
      <c r="C1264" s="2" t="s">
        <v>36</v>
      </c>
      <c r="D1264" s="2" t="s">
        <v>72</v>
      </c>
      <c r="E1264" s="2" t="s">
        <v>61</v>
      </c>
      <c r="F1264" s="2" t="s">
        <v>62</v>
      </c>
      <c r="G1264" s="2" t="s">
        <v>63</v>
      </c>
      <c r="H1264" s="2" t="s">
        <v>64</v>
      </c>
      <c r="I1264" s="2" t="s">
        <v>65</v>
      </c>
      <c r="J1264" s="2">
        <v>238</v>
      </c>
      <c r="K1264" s="2">
        <v>526.24</v>
      </c>
    </row>
    <row r="1265" spans="1:11" x14ac:dyDescent="0.3">
      <c r="A1265" s="2" t="s">
        <v>68</v>
      </c>
      <c r="B1265" s="2">
        <v>2021</v>
      </c>
      <c r="C1265" s="2" t="s">
        <v>36</v>
      </c>
      <c r="D1265" s="2" t="s">
        <v>72</v>
      </c>
      <c r="E1265" s="2" t="s">
        <v>61</v>
      </c>
      <c r="F1265" s="2" t="s">
        <v>62</v>
      </c>
      <c r="G1265" s="2" t="s">
        <v>63</v>
      </c>
      <c r="H1265" s="2" t="s">
        <v>64</v>
      </c>
      <c r="I1265" s="2" t="s">
        <v>65</v>
      </c>
      <c r="J1265" s="2">
        <v>286</v>
      </c>
      <c r="K1265" s="2">
        <v>526.24</v>
      </c>
    </row>
    <row r="1266" spans="1:11" x14ac:dyDescent="0.3">
      <c r="A1266" s="2" t="s">
        <v>59</v>
      </c>
      <c r="B1266" s="2">
        <v>2021</v>
      </c>
      <c r="C1266" s="2" t="s">
        <v>36</v>
      </c>
      <c r="D1266" s="2" t="s">
        <v>72</v>
      </c>
      <c r="E1266" s="2" t="s">
        <v>61</v>
      </c>
      <c r="F1266" s="2" t="s">
        <v>62</v>
      </c>
      <c r="G1266" s="2" t="s">
        <v>63</v>
      </c>
      <c r="H1266" s="2" t="s">
        <v>64</v>
      </c>
      <c r="I1266" s="2" t="s">
        <v>65</v>
      </c>
      <c r="J1266" s="2">
        <v>214</v>
      </c>
      <c r="K1266" s="2">
        <v>526.24</v>
      </c>
    </row>
    <row r="1267" spans="1:11" x14ac:dyDescent="0.3">
      <c r="A1267" s="2" t="s">
        <v>59</v>
      </c>
      <c r="B1267" s="2">
        <v>2021</v>
      </c>
      <c r="C1267" s="2" t="s">
        <v>36</v>
      </c>
      <c r="D1267" s="2" t="s">
        <v>72</v>
      </c>
      <c r="E1267" s="2" t="s">
        <v>61</v>
      </c>
      <c r="F1267" s="2" t="s">
        <v>62</v>
      </c>
      <c r="G1267" s="2" t="s">
        <v>63</v>
      </c>
      <c r="H1267" s="2" t="s">
        <v>64</v>
      </c>
      <c r="I1267" s="2" t="s">
        <v>65</v>
      </c>
      <c r="J1267" s="2">
        <v>1004</v>
      </c>
      <c r="K1267" s="2">
        <v>1435.72</v>
      </c>
    </row>
    <row r="1268" spans="1:11" x14ac:dyDescent="0.3">
      <c r="A1268" s="2" t="s">
        <v>68</v>
      </c>
      <c r="B1268" s="2">
        <v>2021</v>
      </c>
      <c r="C1268" s="2" t="s">
        <v>36</v>
      </c>
      <c r="D1268" s="2" t="s">
        <v>72</v>
      </c>
      <c r="E1268" s="2" t="s">
        <v>61</v>
      </c>
      <c r="F1268" s="2" t="s">
        <v>62</v>
      </c>
      <c r="G1268" s="2" t="s">
        <v>63</v>
      </c>
      <c r="H1268" s="2" t="s">
        <v>64</v>
      </c>
      <c r="I1268" s="2" t="s">
        <v>65</v>
      </c>
      <c r="J1268" s="2">
        <v>237</v>
      </c>
      <c r="K1268" s="2">
        <v>338.91</v>
      </c>
    </row>
    <row r="1269" spans="1:11" x14ac:dyDescent="0.3">
      <c r="A1269" s="2" t="s">
        <v>68</v>
      </c>
      <c r="B1269" s="2">
        <v>2021</v>
      </c>
      <c r="C1269" s="2" t="s">
        <v>36</v>
      </c>
      <c r="D1269" s="2" t="s">
        <v>72</v>
      </c>
      <c r="E1269" s="2" t="s">
        <v>61</v>
      </c>
      <c r="F1269" s="2" t="s">
        <v>62</v>
      </c>
      <c r="G1269" s="2" t="s">
        <v>63</v>
      </c>
      <c r="H1269" s="2" t="s">
        <v>73</v>
      </c>
      <c r="I1269" s="2" t="s">
        <v>65</v>
      </c>
      <c r="J1269" s="2">
        <v>285</v>
      </c>
      <c r="K1269" s="2">
        <v>407.55</v>
      </c>
    </row>
    <row r="1270" spans="1:11" x14ac:dyDescent="0.3">
      <c r="A1270" s="2" t="s">
        <v>59</v>
      </c>
      <c r="B1270" s="2">
        <v>2021</v>
      </c>
      <c r="C1270" s="2" t="s">
        <v>36</v>
      </c>
      <c r="D1270" s="2" t="s">
        <v>72</v>
      </c>
      <c r="E1270" s="2" t="s">
        <v>61</v>
      </c>
      <c r="F1270" s="2" t="s">
        <v>62</v>
      </c>
      <c r="G1270" s="2" t="s">
        <v>63</v>
      </c>
      <c r="H1270" s="2" t="s">
        <v>73</v>
      </c>
      <c r="I1270" s="2" t="s">
        <v>65</v>
      </c>
      <c r="J1270" s="2">
        <v>213</v>
      </c>
      <c r="K1270" s="2">
        <v>304.58999999999997</v>
      </c>
    </row>
    <row r="1271" spans="1:11" x14ac:dyDescent="0.3">
      <c r="A1271" s="2" t="s">
        <v>59</v>
      </c>
      <c r="B1271" s="2">
        <v>2021</v>
      </c>
      <c r="C1271" s="2" t="s">
        <v>36</v>
      </c>
      <c r="D1271" s="2" t="s">
        <v>72</v>
      </c>
      <c r="E1271" s="2" t="s">
        <v>61</v>
      </c>
      <c r="F1271" s="2" t="s">
        <v>62</v>
      </c>
      <c r="G1271" s="2" t="s">
        <v>63</v>
      </c>
      <c r="H1271" s="2" t="s">
        <v>73</v>
      </c>
      <c r="I1271" s="2" t="s">
        <v>65</v>
      </c>
      <c r="J1271" s="2">
        <v>283</v>
      </c>
      <c r="K1271" s="2">
        <v>404.69</v>
      </c>
    </row>
    <row r="1272" spans="1:11" x14ac:dyDescent="0.3">
      <c r="A1272" s="2" t="s">
        <v>59</v>
      </c>
      <c r="B1272" s="2">
        <v>2021</v>
      </c>
      <c r="C1272" s="2" t="s">
        <v>36</v>
      </c>
      <c r="D1272" s="2" t="s">
        <v>72</v>
      </c>
      <c r="E1272" s="2" t="s">
        <v>61</v>
      </c>
      <c r="F1272" s="2" t="s">
        <v>62</v>
      </c>
      <c r="G1272" s="2" t="s">
        <v>63</v>
      </c>
      <c r="H1272" s="2" t="s">
        <v>73</v>
      </c>
      <c r="I1272" s="2" t="s">
        <v>65</v>
      </c>
      <c r="J1272" s="2">
        <v>785</v>
      </c>
      <c r="K1272" s="2">
        <v>1122.55</v>
      </c>
    </row>
    <row r="1273" spans="1:11" x14ac:dyDescent="0.3">
      <c r="A1273" s="2" t="s">
        <v>59</v>
      </c>
      <c r="B1273" s="2">
        <v>2021</v>
      </c>
      <c r="C1273" s="2" t="s">
        <v>36</v>
      </c>
      <c r="D1273" s="2" t="s">
        <v>72</v>
      </c>
      <c r="E1273" s="2" t="s">
        <v>61</v>
      </c>
      <c r="F1273" s="2" t="s">
        <v>62</v>
      </c>
      <c r="G1273" s="2" t="s">
        <v>63</v>
      </c>
      <c r="H1273" s="2" t="s">
        <v>73</v>
      </c>
      <c r="I1273" s="2" t="s">
        <v>65</v>
      </c>
      <c r="J1273" s="2">
        <v>819</v>
      </c>
      <c r="K1273" s="2">
        <v>1171.17</v>
      </c>
    </row>
    <row r="1274" spans="1:11" x14ac:dyDescent="0.3">
      <c r="A1274" s="2" t="s">
        <v>68</v>
      </c>
      <c r="B1274" s="2">
        <v>2021</v>
      </c>
      <c r="C1274" s="2" t="s">
        <v>36</v>
      </c>
      <c r="D1274" s="2" t="s">
        <v>72</v>
      </c>
      <c r="E1274" s="2" t="s">
        <v>61</v>
      </c>
      <c r="F1274" s="2" t="s">
        <v>62</v>
      </c>
      <c r="G1274" s="2" t="s">
        <v>63</v>
      </c>
      <c r="H1274" s="2" t="s">
        <v>73</v>
      </c>
      <c r="I1274" s="2" t="s">
        <v>65</v>
      </c>
      <c r="J1274" s="2">
        <v>872</v>
      </c>
      <c r="K1274" s="2">
        <v>1246.96</v>
      </c>
    </row>
    <row r="1275" spans="1:11" x14ac:dyDescent="0.3">
      <c r="A1275" s="2" t="s">
        <v>66</v>
      </c>
      <c r="B1275" s="2">
        <v>2021</v>
      </c>
      <c r="C1275" s="2" t="s">
        <v>36</v>
      </c>
      <c r="D1275" s="2" t="s">
        <v>72</v>
      </c>
      <c r="E1275" s="2" t="s">
        <v>61</v>
      </c>
      <c r="F1275" s="2" t="s">
        <v>62</v>
      </c>
      <c r="G1275" s="2" t="s">
        <v>63</v>
      </c>
      <c r="H1275" s="2" t="s">
        <v>73</v>
      </c>
      <c r="I1275" s="2" t="s">
        <v>67</v>
      </c>
      <c r="J1275" s="2">
        <v>287</v>
      </c>
      <c r="K1275" s="2">
        <v>410.41</v>
      </c>
    </row>
    <row r="1276" spans="1:11" x14ac:dyDescent="0.3">
      <c r="A1276" s="2" t="s">
        <v>66</v>
      </c>
      <c r="B1276" s="2">
        <v>2021</v>
      </c>
      <c r="C1276" s="2" t="s">
        <v>36</v>
      </c>
      <c r="D1276" s="2" t="s">
        <v>72</v>
      </c>
      <c r="E1276" s="2" t="s">
        <v>61</v>
      </c>
      <c r="F1276" s="2" t="s">
        <v>62</v>
      </c>
      <c r="G1276" s="2" t="s">
        <v>63</v>
      </c>
      <c r="H1276" s="2" t="s">
        <v>73</v>
      </c>
      <c r="I1276" s="2" t="s">
        <v>65</v>
      </c>
      <c r="J1276" s="2">
        <v>239</v>
      </c>
      <c r="K1276" s="2">
        <v>341.77</v>
      </c>
    </row>
    <row r="1277" spans="1:11" x14ac:dyDescent="0.3">
      <c r="A1277" s="2" t="s">
        <v>59</v>
      </c>
      <c r="B1277" s="2">
        <v>2021</v>
      </c>
      <c r="C1277" s="2" t="s">
        <v>36</v>
      </c>
      <c r="D1277" s="2" t="s">
        <v>72</v>
      </c>
      <c r="E1277" s="2" t="s">
        <v>61</v>
      </c>
      <c r="F1277" s="2" t="s">
        <v>62</v>
      </c>
      <c r="G1277" s="2" t="s">
        <v>63</v>
      </c>
      <c r="H1277" s="2" t="s">
        <v>73</v>
      </c>
      <c r="I1277" s="2" t="s">
        <v>65</v>
      </c>
      <c r="J1277" s="2">
        <v>287</v>
      </c>
      <c r="K1277" s="2">
        <v>410.41</v>
      </c>
    </row>
    <row r="1278" spans="1:11" x14ac:dyDescent="0.3">
      <c r="A1278" s="2" t="s">
        <v>66</v>
      </c>
      <c r="B1278" s="2">
        <v>2021</v>
      </c>
      <c r="C1278" s="2" t="s">
        <v>31</v>
      </c>
      <c r="D1278" s="2" t="s">
        <v>60</v>
      </c>
      <c r="E1278" s="2" t="s">
        <v>74</v>
      </c>
      <c r="F1278" s="2" t="s">
        <v>75</v>
      </c>
      <c r="G1278" s="2" t="s">
        <v>71</v>
      </c>
      <c r="H1278" s="2" t="s">
        <v>73</v>
      </c>
      <c r="I1278" s="2" t="s">
        <v>76</v>
      </c>
      <c r="J1278" s="2">
        <v>160</v>
      </c>
      <c r="K1278" s="2">
        <v>228.8</v>
      </c>
    </row>
    <row r="1279" spans="1:11" x14ac:dyDescent="0.3">
      <c r="A1279" s="2" t="s">
        <v>59</v>
      </c>
      <c r="B1279" s="2">
        <v>2021</v>
      </c>
      <c r="C1279" s="2" t="s">
        <v>31</v>
      </c>
      <c r="D1279" s="2" t="s">
        <v>60</v>
      </c>
      <c r="E1279" s="2" t="s">
        <v>74</v>
      </c>
      <c r="F1279" s="2" t="s">
        <v>75</v>
      </c>
      <c r="G1279" s="2" t="s">
        <v>71</v>
      </c>
      <c r="H1279" s="2" t="s">
        <v>73</v>
      </c>
      <c r="I1279" s="2" t="s">
        <v>76</v>
      </c>
      <c r="J1279" s="2">
        <v>154</v>
      </c>
      <c r="K1279" s="2">
        <v>220.22</v>
      </c>
    </row>
    <row r="1280" spans="1:11" x14ac:dyDescent="0.3">
      <c r="A1280" s="2" t="s">
        <v>66</v>
      </c>
      <c r="B1280" s="2">
        <v>2021</v>
      </c>
      <c r="C1280" s="2" t="s">
        <v>31</v>
      </c>
      <c r="D1280" s="2" t="s">
        <v>60</v>
      </c>
      <c r="E1280" s="2" t="s">
        <v>74</v>
      </c>
      <c r="F1280" s="2" t="s">
        <v>75</v>
      </c>
      <c r="G1280" s="2" t="s">
        <v>71</v>
      </c>
      <c r="H1280" s="2" t="s">
        <v>73</v>
      </c>
      <c r="I1280" s="2" t="s">
        <v>76</v>
      </c>
      <c r="J1280" s="2">
        <v>148</v>
      </c>
      <c r="K1280" s="2">
        <v>211.64</v>
      </c>
    </row>
    <row r="1281" spans="1:11" x14ac:dyDescent="0.3">
      <c r="A1281" s="2" t="s">
        <v>66</v>
      </c>
      <c r="B1281" s="2">
        <v>2021</v>
      </c>
      <c r="C1281" s="2" t="s">
        <v>31</v>
      </c>
      <c r="D1281" s="2" t="s">
        <v>60</v>
      </c>
      <c r="E1281" s="2" t="s">
        <v>74</v>
      </c>
      <c r="F1281" s="2" t="s">
        <v>75</v>
      </c>
      <c r="G1281" s="2" t="s">
        <v>71</v>
      </c>
      <c r="H1281" s="2" t="s">
        <v>73</v>
      </c>
      <c r="I1281" s="2" t="s">
        <v>76</v>
      </c>
      <c r="J1281" s="2">
        <v>157</v>
      </c>
      <c r="K1281" s="2">
        <v>224.51</v>
      </c>
    </row>
    <row r="1282" spans="1:11" x14ac:dyDescent="0.3">
      <c r="A1282" s="2" t="s">
        <v>66</v>
      </c>
      <c r="B1282" s="2">
        <v>2021</v>
      </c>
      <c r="C1282" s="2" t="s">
        <v>31</v>
      </c>
      <c r="D1282" s="2" t="s">
        <v>60</v>
      </c>
      <c r="E1282" s="2" t="s">
        <v>74</v>
      </c>
      <c r="F1282" s="2" t="s">
        <v>75</v>
      </c>
      <c r="G1282" s="2" t="s">
        <v>71</v>
      </c>
      <c r="H1282" s="2" t="s">
        <v>73</v>
      </c>
      <c r="I1282" s="2" t="s">
        <v>76</v>
      </c>
      <c r="J1282" s="2">
        <v>151</v>
      </c>
      <c r="K1282" s="2">
        <v>215.93</v>
      </c>
    </row>
    <row r="1283" spans="1:11" x14ac:dyDescent="0.3">
      <c r="A1283" s="2" t="s">
        <v>66</v>
      </c>
      <c r="B1283" s="2">
        <v>2021</v>
      </c>
      <c r="C1283" s="2" t="s">
        <v>35</v>
      </c>
      <c r="D1283" s="2" t="s">
        <v>60</v>
      </c>
      <c r="E1283" s="2" t="s">
        <v>74</v>
      </c>
      <c r="F1283" s="2" t="s">
        <v>75</v>
      </c>
      <c r="G1283" s="2" t="s">
        <v>71</v>
      </c>
      <c r="H1283" s="2" t="s">
        <v>73</v>
      </c>
      <c r="I1283" s="2" t="s">
        <v>76</v>
      </c>
      <c r="J1283" s="2">
        <v>343</v>
      </c>
      <c r="K1283" s="2">
        <v>490.49</v>
      </c>
    </row>
    <row r="1284" spans="1:11" x14ac:dyDescent="0.3">
      <c r="A1284" s="2" t="s">
        <v>68</v>
      </c>
      <c r="B1284" s="2">
        <v>2021</v>
      </c>
      <c r="C1284" s="2" t="s">
        <v>39</v>
      </c>
      <c r="D1284" s="2" t="s">
        <v>60</v>
      </c>
      <c r="E1284" s="2" t="s">
        <v>74</v>
      </c>
      <c r="F1284" s="2" t="s">
        <v>75</v>
      </c>
      <c r="G1284" s="2" t="s">
        <v>71</v>
      </c>
      <c r="H1284" s="2" t="s">
        <v>73</v>
      </c>
      <c r="I1284" s="2" t="s">
        <v>65</v>
      </c>
      <c r="J1284" s="2">
        <v>280</v>
      </c>
      <c r="K1284" s="2">
        <v>400.4</v>
      </c>
    </row>
    <row r="1285" spans="1:11" x14ac:dyDescent="0.3">
      <c r="A1285" s="2" t="s">
        <v>66</v>
      </c>
      <c r="B1285" s="2">
        <v>2021</v>
      </c>
      <c r="C1285" s="2" t="s">
        <v>39</v>
      </c>
      <c r="D1285" s="2" t="s">
        <v>60</v>
      </c>
      <c r="E1285" s="2" t="s">
        <v>74</v>
      </c>
      <c r="F1285" s="2" t="s">
        <v>75</v>
      </c>
      <c r="G1285" s="2" t="s">
        <v>71</v>
      </c>
      <c r="H1285" s="2" t="s">
        <v>73</v>
      </c>
      <c r="I1285" s="2" t="s">
        <v>65</v>
      </c>
      <c r="J1285" s="2">
        <v>274</v>
      </c>
      <c r="K1285" s="2">
        <v>391.82</v>
      </c>
    </row>
    <row r="1286" spans="1:11" x14ac:dyDescent="0.3">
      <c r="A1286" s="2" t="s">
        <v>66</v>
      </c>
      <c r="B1286" s="2">
        <v>2021</v>
      </c>
      <c r="C1286" s="2" t="s">
        <v>39</v>
      </c>
      <c r="D1286" s="2" t="s">
        <v>60</v>
      </c>
      <c r="E1286" s="2" t="s">
        <v>74</v>
      </c>
      <c r="F1286" s="2" t="s">
        <v>75</v>
      </c>
      <c r="G1286" s="2" t="s">
        <v>71</v>
      </c>
      <c r="H1286" s="2" t="s">
        <v>73</v>
      </c>
      <c r="I1286" s="2" t="s">
        <v>65</v>
      </c>
      <c r="J1286" s="2">
        <v>268</v>
      </c>
      <c r="K1286" s="2">
        <v>383.24</v>
      </c>
    </row>
    <row r="1287" spans="1:11" x14ac:dyDescent="0.3">
      <c r="A1287" s="2" t="s">
        <v>66</v>
      </c>
      <c r="B1287" s="2">
        <v>2021</v>
      </c>
      <c r="C1287" s="2" t="s">
        <v>39</v>
      </c>
      <c r="D1287" s="2" t="s">
        <v>60</v>
      </c>
      <c r="E1287" s="2" t="s">
        <v>74</v>
      </c>
      <c r="F1287" s="2" t="s">
        <v>75</v>
      </c>
      <c r="G1287" s="2" t="s">
        <v>71</v>
      </c>
      <c r="H1287" s="2" t="s">
        <v>73</v>
      </c>
      <c r="I1287" s="2" t="s">
        <v>65</v>
      </c>
      <c r="J1287" s="2">
        <v>277</v>
      </c>
      <c r="K1287" s="2">
        <v>396.11</v>
      </c>
    </row>
    <row r="1288" spans="1:11" x14ac:dyDescent="0.3">
      <c r="A1288" s="2" t="s">
        <v>66</v>
      </c>
      <c r="B1288" s="2">
        <v>2021</v>
      </c>
      <c r="C1288" s="2" t="s">
        <v>39</v>
      </c>
      <c r="D1288" s="2" t="s">
        <v>60</v>
      </c>
      <c r="E1288" s="2" t="s">
        <v>74</v>
      </c>
      <c r="F1288" s="2" t="s">
        <v>75</v>
      </c>
      <c r="G1288" s="2" t="s">
        <v>71</v>
      </c>
      <c r="H1288" s="2" t="s">
        <v>73</v>
      </c>
      <c r="I1288" s="2" t="s">
        <v>65</v>
      </c>
      <c r="J1288" s="2">
        <v>271</v>
      </c>
      <c r="K1288" s="2">
        <v>387.53</v>
      </c>
    </row>
    <row r="1289" spans="1:11" x14ac:dyDescent="0.3">
      <c r="A1289" s="2" t="s">
        <v>59</v>
      </c>
      <c r="B1289" s="2">
        <v>2021</v>
      </c>
      <c r="C1289" s="2" t="s">
        <v>39</v>
      </c>
      <c r="D1289" s="2" t="s">
        <v>60</v>
      </c>
      <c r="E1289" s="2" t="s">
        <v>74</v>
      </c>
      <c r="F1289" s="2" t="s">
        <v>75</v>
      </c>
      <c r="G1289" s="2" t="s">
        <v>71</v>
      </c>
      <c r="H1289" s="2" t="s">
        <v>64</v>
      </c>
      <c r="I1289" s="2" t="s">
        <v>65</v>
      </c>
      <c r="J1289" s="2">
        <v>265</v>
      </c>
      <c r="K1289" s="2">
        <v>378.95</v>
      </c>
    </row>
    <row r="1290" spans="1:11" x14ac:dyDescent="0.3">
      <c r="A1290" s="2" t="s">
        <v>68</v>
      </c>
      <c r="B1290" s="2">
        <v>2021</v>
      </c>
      <c r="C1290" s="2" t="s">
        <v>29</v>
      </c>
      <c r="D1290" s="2" t="s">
        <v>60</v>
      </c>
      <c r="E1290" s="2" t="s">
        <v>74</v>
      </c>
      <c r="F1290" s="2" t="s">
        <v>75</v>
      </c>
      <c r="G1290" s="2" t="s">
        <v>71</v>
      </c>
      <c r="H1290" s="2" t="s">
        <v>64</v>
      </c>
      <c r="I1290" s="2" t="s">
        <v>65</v>
      </c>
      <c r="J1290" s="2">
        <v>190</v>
      </c>
      <c r="K1290" s="2">
        <v>271.7</v>
      </c>
    </row>
    <row r="1291" spans="1:11" x14ac:dyDescent="0.3">
      <c r="A1291" s="2" t="s">
        <v>59</v>
      </c>
      <c r="B1291" s="2">
        <v>2021</v>
      </c>
      <c r="C1291" s="2" t="s">
        <v>29</v>
      </c>
      <c r="D1291" s="2" t="s">
        <v>60</v>
      </c>
      <c r="E1291" s="2" t="s">
        <v>74</v>
      </c>
      <c r="F1291" s="2" t="s">
        <v>75</v>
      </c>
      <c r="G1291" s="2" t="s">
        <v>71</v>
      </c>
      <c r="H1291" s="2" t="s">
        <v>64</v>
      </c>
      <c r="I1291" s="2" t="s">
        <v>65</v>
      </c>
      <c r="J1291" s="2">
        <v>184</v>
      </c>
      <c r="K1291" s="2">
        <v>263.12</v>
      </c>
    </row>
    <row r="1292" spans="1:11" x14ac:dyDescent="0.3">
      <c r="A1292" s="2" t="s">
        <v>68</v>
      </c>
      <c r="B1292" s="2">
        <v>2021</v>
      </c>
      <c r="C1292" s="2" t="s">
        <v>29</v>
      </c>
      <c r="D1292" s="2" t="s">
        <v>60</v>
      </c>
      <c r="E1292" s="2" t="s">
        <v>74</v>
      </c>
      <c r="F1292" s="2" t="s">
        <v>75</v>
      </c>
      <c r="G1292" s="2" t="s">
        <v>71</v>
      </c>
      <c r="H1292" s="2" t="s">
        <v>64</v>
      </c>
      <c r="I1292" s="2" t="s">
        <v>65</v>
      </c>
      <c r="J1292" s="2">
        <v>193</v>
      </c>
      <c r="K1292" s="2">
        <v>275.99</v>
      </c>
    </row>
    <row r="1293" spans="1:11" x14ac:dyDescent="0.3">
      <c r="A1293" s="2" t="s">
        <v>68</v>
      </c>
      <c r="B1293" s="2">
        <v>2021</v>
      </c>
      <c r="C1293" s="2" t="s">
        <v>29</v>
      </c>
      <c r="D1293" s="2" t="s">
        <v>60</v>
      </c>
      <c r="E1293" s="2" t="s">
        <v>74</v>
      </c>
      <c r="F1293" s="2" t="s">
        <v>75</v>
      </c>
      <c r="G1293" s="2" t="s">
        <v>71</v>
      </c>
      <c r="H1293" s="2" t="s">
        <v>64</v>
      </c>
      <c r="I1293" s="2" t="s">
        <v>65</v>
      </c>
      <c r="J1293" s="2">
        <v>187</v>
      </c>
      <c r="K1293" s="2">
        <v>267.41000000000003</v>
      </c>
    </row>
    <row r="1294" spans="1:11" x14ac:dyDescent="0.3">
      <c r="A1294" s="2" t="s">
        <v>59</v>
      </c>
      <c r="B1294" s="2">
        <v>2021</v>
      </c>
      <c r="C1294" s="2" t="s">
        <v>29</v>
      </c>
      <c r="D1294" s="2" t="s">
        <v>60</v>
      </c>
      <c r="E1294" s="2" t="s">
        <v>74</v>
      </c>
      <c r="F1294" s="2" t="s">
        <v>75</v>
      </c>
      <c r="G1294" s="2" t="s">
        <v>71</v>
      </c>
      <c r="H1294" s="2" t="s">
        <v>64</v>
      </c>
      <c r="I1294" s="2" t="s">
        <v>65</v>
      </c>
      <c r="J1294" s="2">
        <v>181</v>
      </c>
      <c r="K1294" s="2">
        <v>258.83</v>
      </c>
    </row>
    <row r="1295" spans="1:11" x14ac:dyDescent="0.3">
      <c r="A1295" s="2" t="s">
        <v>66</v>
      </c>
      <c r="B1295" s="2">
        <v>2021</v>
      </c>
      <c r="C1295" s="2" t="s">
        <v>9</v>
      </c>
      <c r="D1295" s="2" t="s">
        <v>60</v>
      </c>
      <c r="E1295" s="2" t="s">
        <v>74</v>
      </c>
      <c r="F1295" s="2" t="s">
        <v>75</v>
      </c>
      <c r="G1295" s="2" t="s">
        <v>71</v>
      </c>
      <c r="H1295" s="2" t="s">
        <v>64</v>
      </c>
      <c r="I1295" s="2" t="s">
        <v>65</v>
      </c>
      <c r="J1295" s="2">
        <v>208</v>
      </c>
      <c r="K1295" s="2">
        <v>297.44</v>
      </c>
    </row>
    <row r="1296" spans="1:11" x14ac:dyDescent="0.3">
      <c r="A1296" s="2" t="s">
        <v>59</v>
      </c>
      <c r="B1296" s="2">
        <v>2021</v>
      </c>
      <c r="C1296" s="2" t="s">
        <v>9</v>
      </c>
      <c r="D1296" s="2" t="s">
        <v>60</v>
      </c>
      <c r="E1296" s="2" t="s">
        <v>74</v>
      </c>
      <c r="F1296" s="2" t="s">
        <v>75</v>
      </c>
      <c r="G1296" s="2" t="s">
        <v>71</v>
      </c>
      <c r="H1296" s="2" t="s">
        <v>64</v>
      </c>
      <c r="I1296" s="2" t="s">
        <v>65</v>
      </c>
      <c r="J1296" s="2">
        <v>202</v>
      </c>
      <c r="K1296" s="2">
        <v>288.86</v>
      </c>
    </row>
    <row r="1297" spans="1:11" x14ac:dyDescent="0.3">
      <c r="A1297" s="2" t="s">
        <v>68</v>
      </c>
      <c r="B1297" s="2">
        <v>2021</v>
      </c>
      <c r="C1297" s="2" t="s">
        <v>9</v>
      </c>
      <c r="D1297" s="2" t="s">
        <v>60</v>
      </c>
      <c r="E1297" s="2" t="s">
        <v>74</v>
      </c>
      <c r="F1297" s="2" t="s">
        <v>75</v>
      </c>
      <c r="G1297" s="2" t="s">
        <v>71</v>
      </c>
      <c r="H1297" s="2" t="s">
        <v>64</v>
      </c>
      <c r="I1297" s="2" t="s">
        <v>65</v>
      </c>
      <c r="J1297" s="2">
        <v>196</v>
      </c>
      <c r="K1297" s="2">
        <v>280.27999999999997</v>
      </c>
    </row>
    <row r="1298" spans="1:11" x14ac:dyDescent="0.3">
      <c r="A1298" s="2" t="s">
        <v>66</v>
      </c>
      <c r="B1298" s="2">
        <v>2021</v>
      </c>
      <c r="C1298" s="2" t="s">
        <v>9</v>
      </c>
      <c r="D1298" s="2" t="s">
        <v>60</v>
      </c>
      <c r="E1298" s="2" t="s">
        <v>74</v>
      </c>
      <c r="F1298" s="2" t="s">
        <v>75</v>
      </c>
      <c r="G1298" s="2" t="s">
        <v>71</v>
      </c>
      <c r="H1298" s="2" t="s">
        <v>64</v>
      </c>
      <c r="I1298" s="2" t="s">
        <v>65</v>
      </c>
      <c r="J1298" s="2">
        <v>205</v>
      </c>
      <c r="K1298" s="2">
        <v>293.14999999999998</v>
      </c>
    </row>
    <row r="1299" spans="1:11" x14ac:dyDescent="0.3">
      <c r="A1299" s="2" t="s">
        <v>59</v>
      </c>
      <c r="B1299" s="2">
        <v>2021</v>
      </c>
      <c r="C1299" s="2" t="s">
        <v>9</v>
      </c>
      <c r="D1299" s="2" t="s">
        <v>60</v>
      </c>
      <c r="E1299" s="2" t="s">
        <v>74</v>
      </c>
      <c r="F1299" s="2" t="s">
        <v>75</v>
      </c>
      <c r="G1299" s="2" t="s">
        <v>71</v>
      </c>
      <c r="H1299" s="2" t="s">
        <v>64</v>
      </c>
      <c r="I1299" s="2" t="s">
        <v>65</v>
      </c>
      <c r="J1299" s="2">
        <v>199</v>
      </c>
      <c r="K1299" s="2">
        <v>284.57</v>
      </c>
    </row>
    <row r="1300" spans="1:11" x14ac:dyDescent="0.3">
      <c r="A1300" s="2" t="s">
        <v>69</v>
      </c>
      <c r="B1300" s="2">
        <v>2021</v>
      </c>
      <c r="C1300" s="2" t="s">
        <v>34</v>
      </c>
      <c r="D1300" s="2" t="s">
        <v>60</v>
      </c>
      <c r="E1300" s="2" t="s">
        <v>74</v>
      </c>
      <c r="F1300" s="2" t="s">
        <v>75</v>
      </c>
      <c r="G1300" s="2" t="s">
        <v>71</v>
      </c>
      <c r="H1300" s="2" t="s">
        <v>64</v>
      </c>
      <c r="I1300" s="2" t="s">
        <v>76</v>
      </c>
      <c r="J1300" s="2">
        <v>358</v>
      </c>
      <c r="K1300" s="2">
        <v>511.94</v>
      </c>
    </row>
    <row r="1301" spans="1:11" x14ac:dyDescent="0.3">
      <c r="A1301" s="2" t="s">
        <v>59</v>
      </c>
      <c r="B1301" s="2">
        <v>2021</v>
      </c>
      <c r="C1301" s="2" t="s">
        <v>34</v>
      </c>
      <c r="D1301" s="2" t="s">
        <v>60</v>
      </c>
      <c r="E1301" s="2" t="s">
        <v>74</v>
      </c>
      <c r="F1301" s="2" t="s">
        <v>75</v>
      </c>
      <c r="G1301" s="2" t="s">
        <v>71</v>
      </c>
      <c r="H1301" s="2" t="s">
        <v>64</v>
      </c>
      <c r="I1301" s="2" t="s">
        <v>76</v>
      </c>
      <c r="J1301" s="2">
        <v>352</v>
      </c>
      <c r="K1301" s="2">
        <v>503.36</v>
      </c>
    </row>
    <row r="1302" spans="1:11" x14ac:dyDescent="0.3">
      <c r="A1302" s="2" t="s">
        <v>66</v>
      </c>
      <c r="B1302" s="2">
        <v>2021</v>
      </c>
      <c r="C1302" s="2" t="s">
        <v>34</v>
      </c>
      <c r="D1302" s="2" t="s">
        <v>60</v>
      </c>
      <c r="E1302" s="2" t="s">
        <v>74</v>
      </c>
      <c r="F1302" s="2" t="s">
        <v>75</v>
      </c>
      <c r="G1302" s="2" t="s">
        <v>71</v>
      </c>
      <c r="H1302" s="2" t="s">
        <v>64</v>
      </c>
      <c r="I1302" s="2" t="s">
        <v>76</v>
      </c>
      <c r="J1302" s="2">
        <v>346</v>
      </c>
      <c r="K1302" s="2">
        <v>494.78</v>
      </c>
    </row>
    <row r="1303" spans="1:11" x14ac:dyDescent="0.3">
      <c r="A1303" s="2" t="s">
        <v>66</v>
      </c>
      <c r="B1303" s="2">
        <v>2021</v>
      </c>
      <c r="C1303" s="2" t="s">
        <v>34</v>
      </c>
      <c r="D1303" s="2" t="s">
        <v>60</v>
      </c>
      <c r="E1303" s="2" t="s">
        <v>74</v>
      </c>
      <c r="F1303" s="2" t="s">
        <v>75</v>
      </c>
      <c r="G1303" s="2" t="s">
        <v>71</v>
      </c>
      <c r="H1303" s="2" t="s">
        <v>64</v>
      </c>
      <c r="I1303" s="2" t="s">
        <v>76</v>
      </c>
      <c r="J1303" s="2">
        <v>355</v>
      </c>
      <c r="K1303" s="2">
        <v>507.65</v>
      </c>
    </row>
    <row r="1304" spans="1:11" x14ac:dyDescent="0.3">
      <c r="A1304" s="2" t="s">
        <v>68</v>
      </c>
      <c r="B1304" s="2">
        <v>2021</v>
      </c>
      <c r="C1304" s="2" t="s">
        <v>34</v>
      </c>
      <c r="D1304" s="2" t="s">
        <v>60</v>
      </c>
      <c r="E1304" s="2" t="s">
        <v>74</v>
      </c>
      <c r="F1304" s="2" t="s">
        <v>75</v>
      </c>
      <c r="G1304" s="2" t="s">
        <v>71</v>
      </c>
      <c r="H1304" s="2" t="s">
        <v>64</v>
      </c>
      <c r="I1304" s="2" t="s">
        <v>76</v>
      </c>
      <c r="J1304" s="2">
        <v>349</v>
      </c>
      <c r="K1304" s="2">
        <v>499.07</v>
      </c>
    </row>
    <row r="1305" spans="1:11" x14ac:dyDescent="0.3">
      <c r="A1305" s="2" t="s">
        <v>66</v>
      </c>
      <c r="B1305" s="2">
        <v>2021</v>
      </c>
      <c r="C1305" s="2" t="s">
        <v>33</v>
      </c>
      <c r="D1305" s="2" t="s">
        <v>60</v>
      </c>
      <c r="E1305" s="2" t="s">
        <v>74</v>
      </c>
      <c r="F1305" s="2" t="s">
        <v>75</v>
      </c>
      <c r="G1305" s="2" t="s">
        <v>71</v>
      </c>
      <c r="H1305" s="2" t="s">
        <v>64</v>
      </c>
      <c r="I1305" s="2" t="s">
        <v>76</v>
      </c>
      <c r="J1305" s="2">
        <v>130</v>
      </c>
      <c r="K1305" s="2">
        <v>185.9</v>
      </c>
    </row>
    <row r="1306" spans="1:11" x14ac:dyDescent="0.3">
      <c r="A1306" s="2" t="s">
        <v>66</v>
      </c>
      <c r="B1306" s="2">
        <v>2021</v>
      </c>
      <c r="C1306" s="2" t="s">
        <v>33</v>
      </c>
      <c r="D1306" s="2" t="s">
        <v>60</v>
      </c>
      <c r="E1306" s="2" t="s">
        <v>74</v>
      </c>
      <c r="F1306" s="2" t="s">
        <v>75</v>
      </c>
      <c r="G1306" s="2" t="s">
        <v>71</v>
      </c>
      <c r="H1306" s="2" t="s">
        <v>64</v>
      </c>
      <c r="I1306" s="2" t="s">
        <v>76</v>
      </c>
      <c r="J1306" s="2">
        <v>370</v>
      </c>
      <c r="K1306" s="2">
        <v>529.1</v>
      </c>
    </row>
    <row r="1307" spans="1:11" x14ac:dyDescent="0.3">
      <c r="A1307" s="2" t="s">
        <v>59</v>
      </c>
      <c r="B1307" s="2">
        <v>2021</v>
      </c>
      <c r="C1307" s="2" t="s">
        <v>33</v>
      </c>
      <c r="D1307" s="2" t="s">
        <v>60</v>
      </c>
      <c r="E1307" s="2" t="s">
        <v>74</v>
      </c>
      <c r="F1307" s="2" t="s">
        <v>75</v>
      </c>
      <c r="G1307" s="2" t="s">
        <v>71</v>
      </c>
      <c r="H1307" s="2" t="s">
        <v>64</v>
      </c>
      <c r="I1307" s="2" t="s">
        <v>76</v>
      </c>
      <c r="J1307" s="2">
        <v>364</v>
      </c>
      <c r="K1307" s="2">
        <v>520.52</v>
      </c>
    </row>
    <row r="1308" spans="1:11" x14ac:dyDescent="0.3">
      <c r="A1308" s="2" t="s">
        <v>59</v>
      </c>
      <c r="B1308" s="2">
        <v>2021</v>
      </c>
      <c r="C1308" s="2" t="s">
        <v>33</v>
      </c>
      <c r="D1308" s="2" t="s">
        <v>60</v>
      </c>
      <c r="E1308" s="2" t="s">
        <v>74</v>
      </c>
      <c r="F1308" s="2" t="s">
        <v>75</v>
      </c>
      <c r="G1308" s="2" t="s">
        <v>71</v>
      </c>
      <c r="H1308" s="2" t="s">
        <v>64</v>
      </c>
      <c r="I1308" s="2" t="s">
        <v>76</v>
      </c>
      <c r="J1308" s="2">
        <v>127</v>
      </c>
      <c r="K1308" s="2">
        <v>181.61</v>
      </c>
    </row>
    <row r="1309" spans="1:11" x14ac:dyDescent="0.3">
      <c r="A1309" s="2" t="s">
        <v>66</v>
      </c>
      <c r="B1309" s="2">
        <v>2021</v>
      </c>
      <c r="C1309" s="2" t="s">
        <v>33</v>
      </c>
      <c r="D1309" s="2" t="s">
        <v>60</v>
      </c>
      <c r="E1309" s="2" t="s">
        <v>74</v>
      </c>
      <c r="F1309" s="2" t="s">
        <v>75</v>
      </c>
      <c r="G1309" s="2" t="s">
        <v>71</v>
      </c>
      <c r="H1309" s="2" t="s">
        <v>64</v>
      </c>
      <c r="I1309" s="2" t="s">
        <v>76</v>
      </c>
      <c r="J1309" s="2">
        <v>367</v>
      </c>
      <c r="K1309" s="2">
        <v>524.80999999999995</v>
      </c>
    </row>
    <row r="1310" spans="1:11" x14ac:dyDescent="0.3">
      <c r="A1310" s="2" t="s">
        <v>59</v>
      </c>
      <c r="B1310" s="2">
        <v>2021</v>
      </c>
      <c r="C1310" s="2" t="s">
        <v>33</v>
      </c>
      <c r="D1310" s="2" t="s">
        <v>60</v>
      </c>
      <c r="E1310" s="2" t="s">
        <v>74</v>
      </c>
      <c r="F1310" s="2" t="s">
        <v>75</v>
      </c>
      <c r="G1310" s="2" t="s">
        <v>71</v>
      </c>
      <c r="H1310" s="2" t="s">
        <v>64</v>
      </c>
      <c r="I1310" s="2" t="s">
        <v>76</v>
      </c>
      <c r="J1310" s="2">
        <v>361</v>
      </c>
      <c r="K1310" s="2">
        <v>516.23</v>
      </c>
    </row>
    <row r="1311" spans="1:11" x14ac:dyDescent="0.3">
      <c r="A1311" s="2" t="s">
        <v>66</v>
      </c>
      <c r="B1311" s="2">
        <v>2021</v>
      </c>
      <c r="C1311" s="2" t="s">
        <v>30</v>
      </c>
      <c r="D1311" s="2" t="s">
        <v>60</v>
      </c>
      <c r="E1311" s="2" t="s">
        <v>74</v>
      </c>
      <c r="F1311" s="2" t="s">
        <v>75</v>
      </c>
      <c r="G1311" s="2" t="s">
        <v>71</v>
      </c>
      <c r="H1311" s="2" t="s">
        <v>64</v>
      </c>
      <c r="I1311" s="2" t="s">
        <v>65</v>
      </c>
      <c r="J1311" s="2">
        <v>178</v>
      </c>
      <c r="K1311" s="2">
        <v>254.54</v>
      </c>
    </row>
    <row r="1312" spans="1:11" x14ac:dyDescent="0.3">
      <c r="A1312" s="2" t="s">
        <v>66</v>
      </c>
      <c r="B1312" s="2">
        <v>2021</v>
      </c>
      <c r="C1312" s="2" t="s">
        <v>30</v>
      </c>
      <c r="D1312" s="2" t="s">
        <v>60</v>
      </c>
      <c r="E1312" s="2" t="s">
        <v>74</v>
      </c>
      <c r="F1312" s="2" t="s">
        <v>75</v>
      </c>
      <c r="G1312" s="2" t="s">
        <v>71</v>
      </c>
      <c r="H1312" s="2" t="s">
        <v>64</v>
      </c>
      <c r="I1312" s="2" t="s">
        <v>65</v>
      </c>
      <c r="J1312" s="2">
        <v>172</v>
      </c>
      <c r="K1312" s="2">
        <v>245.96</v>
      </c>
    </row>
    <row r="1313" spans="1:11" x14ac:dyDescent="0.3">
      <c r="A1313" s="2" t="s">
        <v>69</v>
      </c>
      <c r="B1313" s="2">
        <v>2021</v>
      </c>
      <c r="C1313" s="2" t="s">
        <v>30</v>
      </c>
      <c r="D1313" s="2" t="s">
        <v>60</v>
      </c>
      <c r="E1313" s="2" t="s">
        <v>74</v>
      </c>
      <c r="F1313" s="2" t="s">
        <v>75</v>
      </c>
      <c r="G1313" s="2" t="s">
        <v>71</v>
      </c>
      <c r="H1313" s="2" t="s">
        <v>64</v>
      </c>
      <c r="I1313" s="2" t="s">
        <v>65</v>
      </c>
      <c r="J1313" s="2">
        <v>166</v>
      </c>
      <c r="K1313" s="2">
        <v>237.38</v>
      </c>
    </row>
    <row r="1314" spans="1:11" x14ac:dyDescent="0.3">
      <c r="A1314" s="2" t="s">
        <v>66</v>
      </c>
      <c r="B1314" s="2">
        <v>2021</v>
      </c>
      <c r="C1314" s="2" t="s">
        <v>30</v>
      </c>
      <c r="D1314" s="2" t="s">
        <v>60</v>
      </c>
      <c r="E1314" s="2" t="s">
        <v>74</v>
      </c>
      <c r="F1314" s="2" t="s">
        <v>75</v>
      </c>
      <c r="G1314" s="2" t="s">
        <v>71</v>
      </c>
      <c r="H1314" s="2" t="s">
        <v>64</v>
      </c>
      <c r="I1314" s="2" t="s">
        <v>65</v>
      </c>
      <c r="J1314" s="2">
        <v>175</v>
      </c>
      <c r="K1314" s="2">
        <v>250.25</v>
      </c>
    </row>
    <row r="1315" spans="1:11" x14ac:dyDescent="0.3">
      <c r="A1315" s="2" t="s">
        <v>59</v>
      </c>
      <c r="B1315" s="2">
        <v>2021</v>
      </c>
      <c r="C1315" s="2" t="s">
        <v>30</v>
      </c>
      <c r="D1315" s="2" t="s">
        <v>60</v>
      </c>
      <c r="E1315" s="2" t="s">
        <v>74</v>
      </c>
      <c r="F1315" s="2" t="s">
        <v>75</v>
      </c>
      <c r="G1315" s="2" t="s">
        <v>71</v>
      </c>
      <c r="H1315" s="2" t="s">
        <v>64</v>
      </c>
      <c r="I1315" s="2" t="s">
        <v>65</v>
      </c>
      <c r="J1315" s="2">
        <v>169</v>
      </c>
      <c r="K1315" s="2">
        <v>241.67</v>
      </c>
    </row>
    <row r="1316" spans="1:11" x14ac:dyDescent="0.3">
      <c r="A1316" s="2" t="s">
        <v>66</v>
      </c>
      <c r="B1316" s="2">
        <v>2021</v>
      </c>
      <c r="C1316" s="2" t="s">
        <v>30</v>
      </c>
      <c r="D1316" s="2" t="s">
        <v>60</v>
      </c>
      <c r="E1316" s="2" t="s">
        <v>74</v>
      </c>
      <c r="F1316" s="2" t="s">
        <v>75</v>
      </c>
      <c r="G1316" s="2" t="s">
        <v>71</v>
      </c>
      <c r="H1316" s="2" t="s">
        <v>64</v>
      </c>
      <c r="I1316" s="2" t="s">
        <v>76</v>
      </c>
      <c r="J1316" s="2">
        <v>163</v>
      </c>
      <c r="K1316" s="2">
        <v>233.09</v>
      </c>
    </row>
    <row r="1317" spans="1:11" x14ac:dyDescent="0.3">
      <c r="A1317" s="2" t="s">
        <v>69</v>
      </c>
      <c r="B1317" s="2">
        <v>2021</v>
      </c>
      <c r="C1317" s="2" t="s">
        <v>32</v>
      </c>
      <c r="D1317" s="2" t="s">
        <v>60</v>
      </c>
      <c r="E1317" s="2" t="s">
        <v>74</v>
      </c>
      <c r="F1317" s="2" t="s">
        <v>75</v>
      </c>
      <c r="G1317" s="2" t="s">
        <v>71</v>
      </c>
      <c r="H1317" s="2" t="s">
        <v>64</v>
      </c>
      <c r="I1317" s="2" t="s">
        <v>76</v>
      </c>
      <c r="J1317" s="2">
        <v>142</v>
      </c>
      <c r="K1317" s="2">
        <v>203.06</v>
      </c>
    </row>
    <row r="1318" spans="1:11" x14ac:dyDescent="0.3">
      <c r="A1318" s="2" t="s">
        <v>66</v>
      </c>
      <c r="B1318" s="2">
        <v>2021</v>
      </c>
      <c r="C1318" s="2" t="s">
        <v>32</v>
      </c>
      <c r="D1318" s="2" t="s">
        <v>60</v>
      </c>
      <c r="E1318" s="2" t="s">
        <v>74</v>
      </c>
      <c r="F1318" s="2" t="s">
        <v>75</v>
      </c>
      <c r="G1318" s="2" t="s">
        <v>71</v>
      </c>
      <c r="H1318" s="2" t="s">
        <v>64</v>
      </c>
      <c r="I1318" s="2" t="s">
        <v>76</v>
      </c>
      <c r="J1318" s="2">
        <v>136</v>
      </c>
      <c r="K1318" s="2">
        <v>194.48</v>
      </c>
    </row>
    <row r="1319" spans="1:11" x14ac:dyDescent="0.3">
      <c r="A1319" s="2" t="s">
        <v>59</v>
      </c>
      <c r="B1319" s="2">
        <v>2021</v>
      </c>
      <c r="C1319" s="2" t="s">
        <v>32</v>
      </c>
      <c r="D1319" s="2" t="s">
        <v>60</v>
      </c>
      <c r="E1319" s="2" t="s">
        <v>74</v>
      </c>
      <c r="F1319" s="2" t="s">
        <v>75</v>
      </c>
      <c r="G1319" s="2" t="s">
        <v>71</v>
      </c>
      <c r="H1319" s="2" t="s">
        <v>64</v>
      </c>
      <c r="I1319" s="2" t="s">
        <v>76</v>
      </c>
      <c r="J1319" s="2">
        <v>145</v>
      </c>
      <c r="K1319" s="2">
        <v>207.35</v>
      </c>
    </row>
    <row r="1320" spans="1:11" x14ac:dyDescent="0.3">
      <c r="A1320" s="2" t="s">
        <v>59</v>
      </c>
      <c r="B1320" s="2">
        <v>2021</v>
      </c>
      <c r="C1320" s="2" t="s">
        <v>32</v>
      </c>
      <c r="D1320" s="2" t="s">
        <v>60</v>
      </c>
      <c r="E1320" s="2" t="s">
        <v>74</v>
      </c>
      <c r="F1320" s="2" t="s">
        <v>75</v>
      </c>
      <c r="G1320" s="2" t="s">
        <v>71</v>
      </c>
      <c r="H1320" s="2" t="s">
        <v>64</v>
      </c>
      <c r="I1320" s="2" t="s">
        <v>76</v>
      </c>
      <c r="J1320" s="2">
        <v>139</v>
      </c>
      <c r="K1320" s="2">
        <v>198.77</v>
      </c>
    </row>
    <row r="1321" spans="1:11" x14ac:dyDescent="0.3">
      <c r="A1321" s="2" t="s">
        <v>59</v>
      </c>
      <c r="B1321" s="2">
        <v>2021</v>
      </c>
      <c r="C1321" s="2" t="s">
        <v>32</v>
      </c>
      <c r="D1321" s="2" t="s">
        <v>60</v>
      </c>
      <c r="E1321" s="2" t="s">
        <v>74</v>
      </c>
      <c r="F1321" s="2" t="s">
        <v>75</v>
      </c>
      <c r="G1321" s="2" t="s">
        <v>71</v>
      </c>
      <c r="H1321" s="2" t="s">
        <v>64</v>
      </c>
      <c r="I1321" s="2" t="s">
        <v>76</v>
      </c>
      <c r="J1321" s="2">
        <v>133</v>
      </c>
      <c r="K1321" s="2">
        <v>190.19</v>
      </c>
    </row>
    <row r="1322" spans="1:11" x14ac:dyDescent="0.3">
      <c r="A1322" s="2" t="s">
        <v>66</v>
      </c>
      <c r="B1322" s="2">
        <v>2021</v>
      </c>
      <c r="C1322" s="2" t="s">
        <v>38</v>
      </c>
      <c r="D1322" s="2" t="s">
        <v>60</v>
      </c>
      <c r="E1322" s="2" t="s">
        <v>74</v>
      </c>
      <c r="F1322" s="2" t="s">
        <v>75</v>
      </c>
      <c r="G1322" s="2" t="s">
        <v>71</v>
      </c>
      <c r="H1322" s="2" t="s">
        <v>64</v>
      </c>
      <c r="I1322" s="2" t="s">
        <v>65</v>
      </c>
      <c r="J1322" s="2">
        <v>292</v>
      </c>
      <c r="K1322" s="2">
        <v>417.56</v>
      </c>
    </row>
    <row r="1323" spans="1:11" x14ac:dyDescent="0.3">
      <c r="A1323" s="2" t="s">
        <v>66</v>
      </c>
      <c r="B1323" s="2">
        <v>2021</v>
      </c>
      <c r="C1323" s="2" t="s">
        <v>38</v>
      </c>
      <c r="D1323" s="2" t="s">
        <v>60</v>
      </c>
      <c r="E1323" s="2" t="s">
        <v>74</v>
      </c>
      <c r="F1323" s="2" t="s">
        <v>75</v>
      </c>
      <c r="G1323" s="2" t="s">
        <v>71</v>
      </c>
      <c r="H1323" s="2" t="s">
        <v>64</v>
      </c>
      <c r="I1323" s="2" t="s">
        <v>65</v>
      </c>
      <c r="J1323" s="2">
        <v>286</v>
      </c>
      <c r="K1323" s="2">
        <v>408.98</v>
      </c>
    </row>
    <row r="1324" spans="1:11" x14ac:dyDescent="0.3">
      <c r="A1324" s="2" t="s">
        <v>66</v>
      </c>
      <c r="B1324" s="2">
        <v>2021</v>
      </c>
      <c r="C1324" s="2" t="s">
        <v>38</v>
      </c>
      <c r="D1324" s="2" t="s">
        <v>60</v>
      </c>
      <c r="E1324" s="2" t="s">
        <v>74</v>
      </c>
      <c r="F1324" s="2" t="s">
        <v>75</v>
      </c>
      <c r="G1324" s="2" t="s">
        <v>71</v>
      </c>
      <c r="H1324" s="2" t="s">
        <v>64</v>
      </c>
      <c r="I1324" s="2" t="s">
        <v>65</v>
      </c>
      <c r="J1324" s="2">
        <v>295</v>
      </c>
      <c r="K1324" s="2">
        <v>421.85</v>
      </c>
    </row>
    <row r="1325" spans="1:11" x14ac:dyDescent="0.3">
      <c r="A1325" s="2" t="s">
        <v>59</v>
      </c>
      <c r="B1325" s="2">
        <v>2021</v>
      </c>
      <c r="C1325" s="2" t="s">
        <v>38</v>
      </c>
      <c r="D1325" s="2" t="s">
        <v>60</v>
      </c>
      <c r="E1325" s="2" t="s">
        <v>74</v>
      </c>
      <c r="F1325" s="2" t="s">
        <v>75</v>
      </c>
      <c r="G1325" s="2" t="s">
        <v>71</v>
      </c>
      <c r="H1325" s="2" t="s">
        <v>64</v>
      </c>
      <c r="I1325" s="2" t="s">
        <v>65</v>
      </c>
      <c r="J1325" s="2">
        <v>289</v>
      </c>
      <c r="K1325" s="2">
        <v>413.27</v>
      </c>
    </row>
    <row r="1326" spans="1:11" x14ac:dyDescent="0.3">
      <c r="A1326" s="2" t="s">
        <v>66</v>
      </c>
      <c r="B1326" s="2">
        <v>2021</v>
      </c>
      <c r="C1326" s="2" t="s">
        <v>38</v>
      </c>
      <c r="D1326" s="2" t="s">
        <v>60</v>
      </c>
      <c r="E1326" s="2" t="s">
        <v>74</v>
      </c>
      <c r="F1326" s="2" t="s">
        <v>75</v>
      </c>
      <c r="G1326" s="2" t="s">
        <v>71</v>
      </c>
      <c r="H1326" s="2" t="s">
        <v>64</v>
      </c>
      <c r="I1326" s="2" t="s">
        <v>65</v>
      </c>
      <c r="J1326" s="2">
        <v>283</v>
      </c>
      <c r="K1326" s="2">
        <v>404.69</v>
      </c>
    </row>
    <row r="1327" spans="1:11" x14ac:dyDescent="0.3">
      <c r="A1327" s="2" t="s">
        <v>66</v>
      </c>
      <c r="B1327" s="2">
        <v>2021</v>
      </c>
      <c r="C1327" s="2" t="s">
        <v>37</v>
      </c>
      <c r="D1327" s="2" t="s">
        <v>60</v>
      </c>
      <c r="E1327" s="2" t="s">
        <v>74</v>
      </c>
      <c r="F1327" s="2" t="s">
        <v>75</v>
      </c>
      <c r="G1327" s="2" t="s">
        <v>71</v>
      </c>
      <c r="H1327" s="2" t="s">
        <v>64</v>
      </c>
      <c r="I1327" s="2" t="s">
        <v>65</v>
      </c>
      <c r="J1327" s="2">
        <v>310</v>
      </c>
      <c r="K1327" s="2">
        <v>443.3</v>
      </c>
    </row>
    <row r="1328" spans="1:11" x14ac:dyDescent="0.3">
      <c r="A1328" s="2" t="s">
        <v>68</v>
      </c>
      <c r="B1328" s="2">
        <v>2021</v>
      </c>
      <c r="C1328" s="2" t="s">
        <v>37</v>
      </c>
      <c r="D1328" s="2" t="s">
        <v>60</v>
      </c>
      <c r="E1328" s="2" t="s">
        <v>74</v>
      </c>
      <c r="F1328" s="2" t="s">
        <v>75</v>
      </c>
      <c r="G1328" s="2" t="s">
        <v>71</v>
      </c>
      <c r="H1328" s="2" t="s">
        <v>64</v>
      </c>
      <c r="I1328" s="2" t="s">
        <v>65</v>
      </c>
      <c r="J1328" s="2">
        <v>304</v>
      </c>
      <c r="K1328" s="2">
        <v>434.72</v>
      </c>
    </row>
    <row r="1329" spans="1:11" x14ac:dyDescent="0.3">
      <c r="A1329" s="2" t="s">
        <v>59</v>
      </c>
      <c r="B1329" s="2">
        <v>2021</v>
      </c>
      <c r="C1329" s="2" t="s">
        <v>37</v>
      </c>
      <c r="D1329" s="2" t="s">
        <v>60</v>
      </c>
      <c r="E1329" s="2" t="s">
        <v>74</v>
      </c>
      <c r="F1329" s="2" t="s">
        <v>75</v>
      </c>
      <c r="G1329" s="2" t="s">
        <v>71</v>
      </c>
      <c r="H1329" s="2" t="s">
        <v>64</v>
      </c>
      <c r="I1329" s="2" t="s">
        <v>65</v>
      </c>
      <c r="J1329" s="2">
        <v>298</v>
      </c>
      <c r="K1329" s="2">
        <v>426.14</v>
      </c>
    </row>
    <row r="1330" spans="1:11" x14ac:dyDescent="0.3">
      <c r="A1330" s="2" t="s">
        <v>59</v>
      </c>
      <c r="B1330" s="2">
        <v>2021</v>
      </c>
      <c r="C1330" s="2" t="s">
        <v>37</v>
      </c>
      <c r="D1330" s="2" t="s">
        <v>60</v>
      </c>
      <c r="E1330" s="2" t="s">
        <v>74</v>
      </c>
      <c r="F1330" s="2" t="s">
        <v>75</v>
      </c>
      <c r="G1330" s="2" t="s">
        <v>71</v>
      </c>
      <c r="H1330" s="2" t="s">
        <v>64</v>
      </c>
      <c r="I1330" s="2" t="s">
        <v>65</v>
      </c>
      <c r="J1330" s="2">
        <v>307</v>
      </c>
      <c r="K1330" s="2">
        <v>439.01</v>
      </c>
    </row>
    <row r="1331" spans="1:11" x14ac:dyDescent="0.3">
      <c r="A1331" s="2" t="s">
        <v>70</v>
      </c>
      <c r="B1331" s="2">
        <v>2021</v>
      </c>
      <c r="C1331" s="2" t="s">
        <v>37</v>
      </c>
      <c r="D1331" s="2" t="s">
        <v>60</v>
      </c>
      <c r="E1331" s="2" t="s">
        <v>74</v>
      </c>
      <c r="F1331" s="2" t="s">
        <v>75</v>
      </c>
      <c r="G1331" s="2" t="s">
        <v>71</v>
      </c>
      <c r="H1331" s="2" t="s">
        <v>64</v>
      </c>
      <c r="I1331" s="2" t="s">
        <v>65</v>
      </c>
      <c r="J1331" s="2">
        <v>301</v>
      </c>
      <c r="K1331" s="2">
        <v>430.43</v>
      </c>
    </row>
    <row r="1332" spans="1:11" x14ac:dyDescent="0.3">
      <c r="A1332" s="2" t="s">
        <v>59</v>
      </c>
      <c r="B1332" s="2">
        <v>2021</v>
      </c>
      <c r="C1332" s="2" t="s">
        <v>31</v>
      </c>
      <c r="D1332" s="2" t="s">
        <v>72</v>
      </c>
      <c r="E1332" s="2" t="s">
        <v>74</v>
      </c>
      <c r="F1332" s="2" t="s">
        <v>75</v>
      </c>
      <c r="G1332" s="2" t="s">
        <v>71</v>
      </c>
      <c r="H1332" s="2" t="s">
        <v>64</v>
      </c>
      <c r="I1332" s="2" t="s">
        <v>76</v>
      </c>
      <c r="J1332" s="2">
        <v>344</v>
      </c>
      <c r="K1332" s="2">
        <v>491.92</v>
      </c>
    </row>
    <row r="1333" spans="1:11" x14ac:dyDescent="0.3">
      <c r="A1333" s="2" t="s">
        <v>66</v>
      </c>
      <c r="B1333" s="2">
        <v>2021</v>
      </c>
      <c r="C1333" s="2" t="s">
        <v>31</v>
      </c>
      <c r="D1333" s="2" t="s">
        <v>72</v>
      </c>
      <c r="E1333" s="2" t="s">
        <v>74</v>
      </c>
      <c r="F1333" s="2" t="s">
        <v>75</v>
      </c>
      <c r="G1333" s="2" t="s">
        <v>71</v>
      </c>
      <c r="H1333" s="2" t="s">
        <v>64</v>
      </c>
      <c r="I1333" s="2" t="s">
        <v>76</v>
      </c>
      <c r="J1333" s="2">
        <v>314</v>
      </c>
      <c r="K1333" s="2">
        <v>449.02</v>
      </c>
    </row>
    <row r="1334" spans="1:11" x14ac:dyDescent="0.3">
      <c r="A1334" s="2" t="s">
        <v>59</v>
      </c>
      <c r="B1334" s="2">
        <v>2021</v>
      </c>
      <c r="C1334" s="2" t="s">
        <v>31</v>
      </c>
      <c r="D1334" s="2" t="s">
        <v>72</v>
      </c>
      <c r="E1334" s="2" t="s">
        <v>74</v>
      </c>
      <c r="F1334" s="2" t="s">
        <v>75</v>
      </c>
      <c r="G1334" s="2" t="s">
        <v>71</v>
      </c>
      <c r="H1334" s="2" t="s">
        <v>64</v>
      </c>
      <c r="I1334" s="2" t="s">
        <v>76</v>
      </c>
      <c r="J1334" s="2">
        <v>340</v>
      </c>
      <c r="K1334" s="2">
        <v>486.2</v>
      </c>
    </row>
    <row r="1335" spans="1:11" x14ac:dyDescent="0.3">
      <c r="A1335" s="2" t="s">
        <v>66</v>
      </c>
      <c r="B1335" s="2">
        <v>2021</v>
      </c>
      <c r="C1335" s="2" t="s">
        <v>31</v>
      </c>
      <c r="D1335" s="2" t="s">
        <v>72</v>
      </c>
      <c r="E1335" s="2" t="s">
        <v>74</v>
      </c>
      <c r="F1335" s="2" t="s">
        <v>75</v>
      </c>
      <c r="G1335" s="2" t="s">
        <v>71</v>
      </c>
      <c r="H1335" s="2" t="s">
        <v>64</v>
      </c>
      <c r="I1335" s="2" t="s">
        <v>76</v>
      </c>
      <c r="J1335" s="2">
        <v>142</v>
      </c>
      <c r="K1335" s="2">
        <v>203.06</v>
      </c>
    </row>
    <row r="1336" spans="1:11" x14ac:dyDescent="0.3">
      <c r="A1336" s="2" t="s">
        <v>66</v>
      </c>
      <c r="B1336" s="2">
        <v>2021</v>
      </c>
      <c r="C1336" s="2" t="s">
        <v>31</v>
      </c>
      <c r="D1336" s="2" t="s">
        <v>72</v>
      </c>
      <c r="E1336" s="2" t="s">
        <v>74</v>
      </c>
      <c r="F1336" s="2" t="s">
        <v>75</v>
      </c>
      <c r="G1336" s="2" t="s">
        <v>71</v>
      </c>
      <c r="H1336" s="2" t="s">
        <v>64</v>
      </c>
      <c r="I1336" s="2" t="s">
        <v>76</v>
      </c>
      <c r="J1336" s="2">
        <v>316</v>
      </c>
      <c r="K1336" s="2">
        <v>451.88</v>
      </c>
    </row>
    <row r="1337" spans="1:11" x14ac:dyDescent="0.3">
      <c r="A1337" s="2" t="s">
        <v>68</v>
      </c>
      <c r="B1337" s="2">
        <v>2021</v>
      </c>
      <c r="C1337" s="2" t="s">
        <v>31</v>
      </c>
      <c r="D1337" s="2" t="s">
        <v>72</v>
      </c>
      <c r="E1337" s="2" t="s">
        <v>74</v>
      </c>
      <c r="F1337" s="2" t="s">
        <v>75</v>
      </c>
      <c r="G1337" s="2" t="s">
        <v>71</v>
      </c>
      <c r="H1337" s="2" t="s">
        <v>64</v>
      </c>
      <c r="I1337" s="2" t="s">
        <v>76</v>
      </c>
      <c r="J1337" s="2">
        <v>823</v>
      </c>
      <c r="K1337" s="2">
        <v>1176.8900000000001</v>
      </c>
    </row>
    <row r="1338" spans="1:11" x14ac:dyDescent="0.3">
      <c r="A1338" s="2" t="s">
        <v>66</v>
      </c>
      <c r="B1338" s="2">
        <v>2021</v>
      </c>
      <c r="C1338" s="2" t="s">
        <v>31</v>
      </c>
      <c r="D1338" s="2" t="s">
        <v>72</v>
      </c>
      <c r="E1338" s="2" t="s">
        <v>74</v>
      </c>
      <c r="F1338" s="2" t="s">
        <v>75</v>
      </c>
      <c r="G1338" s="2" t="s">
        <v>71</v>
      </c>
      <c r="H1338" s="2" t="s">
        <v>64</v>
      </c>
      <c r="I1338" s="2" t="s">
        <v>76</v>
      </c>
      <c r="J1338" s="2">
        <v>856</v>
      </c>
      <c r="K1338" s="2">
        <v>1224.08</v>
      </c>
    </row>
    <row r="1339" spans="1:11" x14ac:dyDescent="0.3">
      <c r="A1339" s="2" t="s">
        <v>66</v>
      </c>
      <c r="B1339" s="2">
        <v>2021</v>
      </c>
      <c r="C1339" s="2" t="s">
        <v>31</v>
      </c>
      <c r="D1339" s="2" t="s">
        <v>72</v>
      </c>
      <c r="E1339" s="2" t="s">
        <v>74</v>
      </c>
      <c r="F1339" s="2" t="s">
        <v>75</v>
      </c>
      <c r="G1339" s="2" t="s">
        <v>71</v>
      </c>
      <c r="H1339" s="2" t="s">
        <v>64</v>
      </c>
      <c r="I1339" s="2" t="s">
        <v>76</v>
      </c>
      <c r="J1339" s="2">
        <v>909</v>
      </c>
      <c r="K1339" s="2">
        <v>1299.8699999999999</v>
      </c>
    </row>
    <row r="1340" spans="1:11" x14ac:dyDescent="0.3">
      <c r="A1340" s="2" t="s">
        <v>66</v>
      </c>
      <c r="B1340" s="2">
        <v>2021</v>
      </c>
      <c r="C1340" s="2" t="s">
        <v>31</v>
      </c>
      <c r="D1340" s="2" t="s">
        <v>72</v>
      </c>
      <c r="E1340" s="2" t="s">
        <v>74</v>
      </c>
      <c r="F1340" s="2" t="s">
        <v>75</v>
      </c>
      <c r="G1340" s="2" t="s">
        <v>71</v>
      </c>
      <c r="H1340" s="2" t="s">
        <v>64</v>
      </c>
      <c r="I1340" s="2" t="s">
        <v>76</v>
      </c>
      <c r="J1340" s="2">
        <v>862</v>
      </c>
      <c r="K1340" s="2">
        <v>526.24</v>
      </c>
    </row>
    <row r="1341" spans="1:11" x14ac:dyDescent="0.3">
      <c r="A1341" s="2" t="s">
        <v>66</v>
      </c>
      <c r="B1341" s="2">
        <v>2021</v>
      </c>
      <c r="C1341" s="2" t="s">
        <v>31</v>
      </c>
      <c r="D1341" s="2" t="s">
        <v>72</v>
      </c>
      <c r="E1341" s="2" t="s">
        <v>74</v>
      </c>
      <c r="F1341" s="2" t="s">
        <v>75</v>
      </c>
      <c r="G1341" s="2" t="s">
        <v>71</v>
      </c>
      <c r="H1341" s="2" t="s">
        <v>64</v>
      </c>
      <c r="I1341" s="2" t="s">
        <v>76</v>
      </c>
      <c r="J1341" s="2">
        <v>141</v>
      </c>
      <c r="K1341" s="2">
        <v>526.24</v>
      </c>
    </row>
    <row r="1342" spans="1:11" x14ac:dyDescent="0.3">
      <c r="A1342" s="2" t="s">
        <v>68</v>
      </c>
      <c r="B1342" s="2">
        <v>2021</v>
      </c>
      <c r="C1342" s="2" t="s">
        <v>31</v>
      </c>
      <c r="D1342" s="2" t="s">
        <v>72</v>
      </c>
      <c r="E1342" s="2" t="s">
        <v>74</v>
      </c>
      <c r="F1342" s="2" t="s">
        <v>75</v>
      </c>
      <c r="G1342" s="2" t="s">
        <v>71</v>
      </c>
      <c r="H1342" s="2" t="s">
        <v>64</v>
      </c>
      <c r="I1342" s="2" t="s">
        <v>76</v>
      </c>
      <c r="J1342" s="2">
        <v>315</v>
      </c>
      <c r="K1342" s="2">
        <v>450.45</v>
      </c>
    </row>
    <row r="1343" spans="1:11" x14ac:dyDescent="0.3">
      <c r="A1343" s="2" t="s">
        <v>66</v>
      </c>
      <c r="B1343" s="2">
        <v>2021</v>
      </c>
      <c r="C1343" s="2" t="s">
        <v>31</v>
      </c>
      <c r="D1343" s="2" t="s">
        <v>72</v>
      </c>
      <c r="E1343" s="2" t="s">
        <v>74</v>
      </c>
      <c r="F1343" s="2" t="s">
        <v>75</v>
      </c>
      <c r="G1343" s="2" t="s">
        <v>71</v>
      </c>
      <c r="H1343" s="2" t="s">
        <v>64</v>
      </c>
      <c r="I1343" s="2" t="s">
        <v>76</v>
      </c>
      <c r="J1343" s="2">
        <v>343</v>
      </c>
      <c r="K1343" s="2">
        <v>490.49</v>
      </c>
    </row>
    <row r="1344" spans="1:11" x14ac:dyDescent="0.3">
      <c r="A1344" s="2" t="s">
        <v>66</v>
      </c>
      <c r="B1344" s="2">
        <v>2021</v>
      </c>
      <c r="C1344" s="2" t="s">
        <v>31</v>
      </c>
      <c r="D1344" s="2" t="s">
        <v>72</v>
      </c>
      <c r="E1344" s="2" t="s">
        <v>74</v>
      </c>
      <c r="F1344" s="2" t="s">
        <v>75</v>
      </c>
      <c r="G1344" s="2" t="s">
        <v>71</v>
      </c>
      <c r="H1344" s="2" t="s">
        <v>64</v>
      </c>
      <c r="I1344" s="2" t="s">
        <v>76</v>
      </c>
      <c r="J1344" s="2">
        <v>145</v>
      </c>
      <c r="K1344" s="2">
        <v>207.35</v>
      </c>
    </row>
    <row r="1345" spans="1:11" x14ac:dyDescent="0.3">
      <c r="A1345" s="2" t="s">
        <v>59</v>
      </c>
      <c r="B1345" s="2">
        <v>2021</v>
      </c>
      <c r="C1345" s="2" t="s">
        <v>31</v>
      </c>
      <c r="D1345" s="2" t="s">
        <v>72</v>
      </c>
      <c r="E1345" s="2" t="s">
        <v>74</v>
      </c>
      <c r="F1345" s="2" t="s">
        <v>75</v>
      </c>
      <c r="G1345" s="2" t="s">
        <v>71</v>
      </c>
      <c r="H1345" s="2" t="s">
        <v>64</v>
      </c>
      <c r="I1345" s="2" t="s">
        <v>76</v>
      </c>
      <c r="J1345" s="2">
        <v>313</v>
      </c>
      <c r="K1345" s="2">
        <v>447.59</v>
      </c>
    </row>
    <row r="1346" spans="1:11" x14ac:dyDescent="0.3">
      <c r="A1346" s="2" t="s">
        <v>66</v>
      </c>
      <c r="B1346" s="2">
        <v>2021</v>
      </c>
      <c r="C1346" s="2" t="s">
        <v>31</v>
      </c>
      <c r="D1346" s="2" t="s">
        <v>72</v>
      </c>
      <c r="E1346" s="2" t="s">
        <v>74</v>
      </c>
      <c r="F1346" s="2" t="s">
        <v>75</v>
      </c>
      <c r="G1346" s="2" t="s">
        <v>71</v>
      </c>
      <c r="H1346" s="2" t="s">
        <v>64</v>
      </c>
      <c r="I1346" s="2" t="s">
        <v>76</v>
      </c>
      <c r="J1346" s="2">
        <v>832</v>
      </c>
      <c r="K1346" s="2">
        <v>1189.76</v>
      </c>
    </row>
    <row r="1347" spans="1:11" x14ac:dyDescent="0.3">
      <c r="A1347" s="2" t="s">
        <v>59</v>
      </c>
      <c r="B1347" s="2">
        <v>2021</v>
      </c>
      <c r="C1347" s="2" t="s">
        <v>31</v>
      </c>
      <c r="D1347" s="2" t="s">
        <v>72</v>
      </c>
      <c r="E1347" s="2" t="s">
        <v>74</v>
      </c>
      <c r="F1347" s="2" t="s">
        <v>75</v>
      </c>
      <c r="G1347" s="2" t="s">
        <v>71</v>
      </c>
      <c r="H1347" s="2" t="s">
        <v>64</v>
      </c>
      <c r="I1347" s="2" t="s">
        <v>76</v>
      </c>
      <c r="J1347" s="2">
        <v>865</v>
      </c>
      <c r="K1347" s="2">
        <v>1236.95</v>
      </c>
    </row>
    <row r="1348" spans="1:11" x14ac:dyDescent="0.3">
      <c r="A1348" s="2" t="s">
        <v>59</v>
      </c>
      <c r="B1348" s="2">
        <v>2021</v>
      </c>
      <c r="C1348" s="2" t="s">
        <v>31</v>
      </c>
      <c r="D1348" s="2" t="s">
        <v>72</v>
      </c>
      <c r="E1348" s="2" t="s">
        <v>74</v>
      </c>
      <c r="F1348" s="2" t="s">
        <v>75</v>
      </c>
      <c r="G1348" s="2" t="s">
        <v>71</v>
      </c>
      <c r="H1348" s="2" t="s">
        <v>64</v>
      </c>
      <c r="I1348" s="2" t="s">
        <v>76</v>
      </c>
      <c r="J1348" s="2">
        <v>317</v>
      </c>
      <c r="K1348" s="2">
        <v>453.31</v>
      </c>
    </row>
    <row r="1349" spans="1:11" x14ac:dyDescent="0.3">
      <c r="A1349" s="2" t="s">
        <v>59</v>
      </c>
      <c r="B1349" s="2">
        <v>2021</v>
      </c>
      <c r="C1349" s="2" t="s">
        <v>35</v>
      </c>
      <c r="D1349" s="2" t="s">
        <v>72</v>
      </c>
      <c r="E1349" s="2" t="s">
        <v>74</v>
      </c>
      <c r="F1349" s="2" t="s">
        <v>75</v>
      </c>
      <c r="G1349" s="2" t="s">
        <v>71</v>
      </c>
      <c r="H1349" s="2" t="s">
        <v>64</v>
      </c>
      <c r="I1349" s="2" t="s">
        <v>76</v>
      </c>
      <c r="J1349" s="2">
        <v>320</v>
      </c>
      <c r="K1349" s="2">
        <v>457.6</v>
      </c>
    </row>
    <row r="1350" spans="1:11" x14ac:dyDescent="0.3">
      <c r="A1350" s="2" t="s">
        <v>66</v>
      </c>
      <c r="B1350" s="2">
        <v>2021</v>
      </c>
      <c r="C1350" s="2" t="s">
        <v>35</v>
      </c>
      <c r="D1350" s="2" t="s">
        <v>72</v>
      </c>
      <c r="E1350" s="2" t="s">
        <v>74</v>
      </c>
      <c r="F1350" s="2" t="s">
        <v>75</v>
      </c>
      <c r="G1350" s="2" t="s">
        <v>71</v>
      </c>
      <c r="H1350" s="2" t="s">
        <v>64</v>
      </c>
      <c r="I1350" s="2" t="s">
        <v>76</v>
      </c>
      <c r="J1350" s="2">
        <v>368</v>
      </c>
      <c r="K1350" s="2">
        <v>526.24</v>
      </c>
    </row>
    <row r="1351" spans="1:11" x14ac:dyDescent="0.3">
      <c r="A1351" s="2" t="s">
        <v>66</v>
      </c>
      <c r="B1351" s="2">
        <v>2021</v>
      </c>
      <c r="C1351" s="2" t="s">
        <v>35</v>
      </c>
      <c r="D1351" s="2" t="s">
        <v>72</v>
      </c>
      <c r="E1351" s="2" t="s">
        <v>74</v>
      </c>
      <c r="F1351" s="2" t="s">
        <v>75</v>
      </c>
      <c r="G1351" s="2" t="s">
        <v>71</v>
      </c>
      <c r="H1351" s="2" t="s">
        <v>64</v>
      </c>
      <c r="I1351" s="2" t="s">
        <v>76</v>
      </c>
      <c r="J1351" s="2">
        <v>296</v>
      </c>
      <c r="K1351" s="2">
        <v>423.28</v>
      </c>
    </row>
    <row r="1352" spans="1:11" x14ac:dyDescent="0.3">
      <c r="A1352" s="2" t="s">
        <v>70</v>
      </c>
      <c r="B1352" s="2">
        <v>2021</v>
      </c>
      <c r="C1352" s="2" t="s">
        <v>35</v>
      </c>
      <c r="D1352" s="2" t="s">
        <v>60</v>
      </c>
      <c r="E1352" s="2" t="s">
        <v>74</v>
      </c>
      <c r="F1352" s="2" t="s">
        <v>75</v>
      </c>
      <c r="G1352" s="2" t="s">
        <v>71</v>
      </c>
      <c r="H1352" s="2" t="s">
        <v>64</v>
      </c>
      <c r="I1352" s="2" t="s">
        <v>76</v>
      </c>
      <c r="J1352" s="2">
        <v>322</v>
      </c>
      <c r="K1352" s="2">
        <v>460.46</v>
      </c>
    </row>
    <row r="1353" spans="1:11" x14ac:dyDescent="0.3">
      <c r="A1353" s="2" t="s">
        <v>66</v>
      </c>
      <c r="B1353" s="2">
        <v>2021</v>
      </c>
      <c r="C1353" s="2" t="s">
        <v>35</v>
      </c>
      <c r="D1353" s="2" t="s">
        <v>60</v>
      </c>
      <c r="E1353" s="2" t="s">
        <v>74</v>
      </c>
      <c r="F1353" s="2" t="s">
        <v>75</v>
      </c>
      <c r="G1353" s="2" t="s">
        <v>71</v>
      </c>
      <c r="H1353" s="2" t="s">
        <v>64</v>
      </c>
      <c r="I1353" s="2" t="s">
        <v>76</v>
      </c>
      <c r="J1353" s="2">
        <v>370</v>
      </c>
      <c r="K1353" s="2">
        <v>529.1</v>
      </c>
    </row>
    <row r="1354" spans="1:11" x14ac:dyDescent="0.3">
      <c r="A1354" s="2" t="s">
        <v>66</v>
      </c>
      <c r="B1354" s="2">
        <v>2021</v>
      </c>
      <c r="C1354" s="2" t="s">
        <v>35</v>
      </c>
      <c r="D1354" s="2" t="s">
        <v>60</v>
      </c>
      <c r="E1354" s="2" t="s">
        <v>74</v>
      </c>
      <c r="F1354" s="2" t="s">
        <v>75</v>
      </c>
      <c r="G1354" s="2" t="s">
        <v>71</v>
      </c>
      <c r="H1354" s="2" t="s">
        <v>64</v>
      </c>
      <c r="I1354" s="2" t="s">
        <v>76</v>
      </c>
      <c r="J1354" s="2">
        <v>292</v>
      </c>
      <c r="K1354" s="2">
        <v>417.56</v>
      </c>
    </row>
    <row r="1355" spans="1:11" x14ac:dyDescent="0.3">
      <c r="A1355" s="2" t="s">
        <v>68</v>
      </c>
      <c r="B1355" s="2">
        <v>2021</v>
      </c>
      <c r="C1355" s="2" t="s">
        <v>35</v>
      </c>
      <c r="D1355" s="2" t="s">
        <v>60</v>
      </c>
      <c r="E1355" s="2" t="s">
        <v>74</v>
      </c>
      <c r="F1355" s="2" t="s">
        <v>75</v>
      </c>
      <c r="G1355" s="2" t="s">
        <v>71</v>
      </c>
      <c r="H1355" s="2" t="s">
        <v>73</v>
      </c>
      <c r="I1355" s="2" t="s">
        <v>76</v>
      </c>
      <c r="J1355" s="2">
        <v>860</v>
      </c>
      <c r="K1355" s="2">
        <v>1229.8</v>
      </c>
    </row>
    <row r="1356" spans="1:11" x14ac:dyDescent="0.3">
      <c r="A1356" s="2" t="s">
        <v>66</v>
      </c>
      <c r="B1356" s="2">
        <v>2021</v>
      </c>
      <c r="C1356" s="2" t="s">
        <v>35</v>
      </c>
      <c r="D1356" s="2" t="s">
        <v>60</v>
      </c>
      <c r="E1356" s="2" t="s">
        <v>74</v>
      </c>
      <c r="F1356" s="2" t="s">
        <v>75</v>
      </c>
      <c r="G1356" s="2" t="s">
        <v>71</v>
      </c>
      <c r="H1356" s="2" t="s">
        <v>73</v>
      </c>
      <c r="I1356" s="2" t="s">
        <v>76</v>
      </c>
      <c r="J1356" s="2">
        <v>913</v>
      </c>
      <c r="K1356" s="2">
        <v>1305.5899999999999</v>
      </c>
    </row>
    <row r="1357" spans="1:11" x14ac:dyDescent="0.3">
      <c r="A1357" s="2" t="s">
        <v>66</v>
      </c>
      <c r="B1357" s="2">
        <v>2021</v>
      </c>
      <c r="C1357" s="2" t="s">
        <v>35</v>
      </c>
      <c r="D1357" s="2" t="s">
        <v>60</v>
      </c>
      <c r="E1357" s="2" t="s">
        <v>74</v>
      </c>
      <c r="F1357" s="2" t="s">
        <v>75</v>
      </c>
      <c r="G1357" s="2" t="s">
        <v>71</v>
      </c>
      <c r="H1357" s="2" t="s">
        <v>73</v>
      </c>
      <c r="I1357" s="2" t="s">
        <v>76</v>
      </c>
      <c r="J1357" s="2">
        <v>866</v>
      </c>
      <c r="K1357" s="2">
        <v>526.24</v>
      </c>
    </row>
    <row r="1358" spans="1:11" x14ac:dyDescent="0.3">
      <c r="A1358" s="2" t="s">
        <v>68</v>
      </c>
      <c r="B1358" s="2">
        <v>2021</v>
      </c>
      <c r="C1358" s="2" t="s">
        <v>35</v>
      </c>
      <c r="D1358" s="2" t="s">
        <v>60</v>
      </c>
      <c r="E1358" s="2" t="s">
        <v>74</v>
      </c>
      <c r="F1358" s="2" t="s">
        <v>75</v>
      </c>
      <c r="G1358" s="2" t="s">
        <v>71</v>
      </c>
      <c r="H1358" s="2" t="s">
        <v>73</v>
      </c>
      <c r="I1358" s="2" t="s">
        <v>76</v>
      </c>
      <c r="J1358" s="2">
        <v>369</v>
      </c>
      <c r="K1358" s="2">
        <v>526.24</v>
      </c>
    </row>
    <row r="1359" spans="1:11" x14ac:dyDescent="0.3">
      <c r="A1359" s="2" t="s">
        <v>66</v>
      </c>
      <c r="B1359" s="2">
        <v>2021</v>
      </c>
      <c r="C1359" s="2" t="s">
        <v>35</v>
      </c>
      <c r="D1359" s="2" t="s">
        <v>60</v>
      </c>
      <c r="E1359" s="2" t="s">
        <v>74</v>
      </c>
      <c r="F1359" s="2" t="s">
        <v>75</v>
      </c>
      <c r="G1359" s="2" t="s">
        <v>71</v>
      </c>
      <c r="H1359" s="2" t="s">
        <v>73</v>
      </c>
      <c r="I1359" s="2" t="s">
        <v>76</v>
      </c>
      <c r="J1359" s="2">
        <v>319</v>
      </c>
      <c r="K1359" s="2">
        <v>456.17</v>
      </c>
    </row>
    <row r="1360" spans="1:11" x14ac:dyDescent="0.3">
      <c r="A1360" s="2" t="s">
        <v>66</v>
      </c>
      <c r="B1360" s="2">
        <v>2021</v>
      </c>
      <c r="C1360" s="2" t="s">
        <v>35</v>
      </c>
      <c r="D1360" s="2" t="s">
        <v>60</v>
      </c>
      <c r="E1360" s="2" t="s">
        <v>74</v>
      </c>
      <c r="F1360" s="2" t="s">
        <v>75</v>
      </c>
      <c r="G1360" s="2" t="s">
        <v>71</v>
      </c>
      <c r="H1360" s="2" t="s">
        <v>73</v>
      </c>
      <c r="I1360" s="2" t="s">
        <v>76</v>
      </c>
      <c r="J1360" s="2">
        <v>367</v>
      </c>
      <c r="K1360" s="2">
        <v>524.80999999999995</v>
      </c>
    </row>
    <row r="1361" spans="1:11" x14ac:dyDescent="0.3">
      <c r="A1361" s="2" t="s">
        <v>70</v>
      </c>
      <c r="B1361" s="2">
        <v>2021</v>
      </c>
      <c r="C1361" s="2" t="s">
        <v>35</v>
      </c>
      <c r="D1361" s="2" t="s">
        <v>60</v>
      </c>
      <c r="E1361" s="2" t="s">
        <v>74</v>
      </c>
      <c r="F1361" s="2" t="s">
        <v>75</v>
      </c>
      <c r="G1361" s="2" t="s">
        <v>71</v>
      </c>
      <c r="H1361" s="2" t="s">
        <v>73</v>
      </c>
      <c r="I1361" s="2" t="s">
        <v>76</v>
      </c>
      <c r="J1361" s="2">
        <v>295</v>
      </c>
      <c r="K1361" s="2">
        <v>421.85</v>
      </c>
    </row>
    <row r="1362" spans="1:11" x14ac:dyDescent="0.3">
      <c r="A1362" s="2" t="s">
        <v>66</v>
      </c>
      <c r="B1362" s="2">
        <v>2021</v>
      </c>
      <c r="C1362" s="2" t="s">
        <v>35</v>
      </c>
      <c r="D1362" s="2" t="s">
        <v>60</v>
      </c>
      <c r="E1362" s="2" t="s">
        <v>74</v>
      </c>
      <c r="F1362" s="2" t="s">
        <v>75</v>
      </c>
      <c r="G1362" s="2" t="s">
        <v>71</v>
      </c>
      <c r="H1362" s="2" t="s">
        <v>73</v>
      </c>
      <c r="I1362" s="2" t="s">
        <v>76</v>
      </c>
      <c r="J1362" s="2">
        <v>835</v>
      </c>
      <c r="K1362" s="2">
        <v>1194.05</v>
      </c>
    </row>
    <row r="1363" spans="1:11" x14ac:dyDescent="0.3">
      <c r="A1363" s="2" t="s">
        <v>59</v>
      </c>
      <c r="B1363" s="2">
        <v>2021</v>
      </c>
      <c r="C1363" s="2" t="s">
        <v>35</v>
      </c>
      <c r="D1363" s="2" t="s">
        <v>60</v>
      </c>
      <c r="E1363" s="2" t="s">
        <v>74</v>
      </c>
      <c r="F1363" s="2" t="s">
        <v>75</v>
      </c>
      <c r="G1363" s="2" t="s">
        <v>71</v>
      </c>
      <c r="H1363" s="2" t="s">
        <v>73</v>
      </c>
      <c r="I1363" s="2" t="s">
        <v>76</v>
      </c>
      <c r="J1363" s="2">
        <v>293</v>
      </c>
      <c r="K1363" s="2">
        <v>418.99</v>
      </c>
    </row>
    <row r="1364" spans="1:11" x14ac:dyDescent="0.3">
      <c r="A1364" s="2" t="s">
        <v>68</v>
      </c>
      <c r="B1364" s="2">
        <v>2021</v>
      </c>
      <c r="C1364" s="2" t="s">
        <v>39</v>
      </c>
      <c r="D1364" s="2" t="s">
        <v>60</v>
      </c>
      <c r="E1364" s="2" t="s">
        <v>74</v>
      </c>
      <c r="F1364" s="2" t="s">
        <v>75</v>
      </c>
      <c r="G1364" s="2" t="s">
        <v>71</v>
      </c>
      <c r="H1364" s="2" t="s">
        <v>73</v>
      </c>
      <c r="I1364" s="2" t="s">
        <v>76</v>
      </c>
      <c r="J1364" s="2">
        <v>302</v>
      </c>
      <c r="K1364" s="2">
        <v>431.86</v>
      </c>
    </row>
    <row r="1365" spans="1:11" x14ac:dyDescent="0.3">
      <c r="A1365" s="2" t="s">
        <v>59</v>
      </c>
      <c r="B1365" s="2">
        <v>2021</v>
      </c>
      <c r="C1365" s="2" t="s">
        <v>39</v>
      </c>
      <c r="D1365" s="2" t="s">
        <v>60</v>
      </c>
      <c r="E1365" s="2" t="s">
        <v>74</v>
      </c>
      <c r="F1365" s="2" t="s">
        <v>75</v>
      </c>
      <c r="G1365" s="2" t="s">
        <v>71</v>
      </c>
      <c r="H1365" s="2" t="s">
        <v>73</v>
      </c>
      <c r="I1365" s="2" t="s">
        <v>76</v>
      </c>
      <c r="J1365" s="2">
        <v>344</v>
      </c>
      <c r="K1365" s="2">
        <v>491.92</v>
      </c>
    </row>
    <row r="1366" spans="1:11" x14ac:dyDescent="0.3">
      <c r="A1366" s="2" t="s">
        <v>69</v>
      </c>
      <c r="B1366" s="2">
        <v>2021</v>
      </c>
      <c r="C1366" s="2" t="s">
        <v>39</v>
      </c>
      <c r="D1366" s="2" t="s">
        <v>60</v>
      </c>
      <c r="E1366" s="2" t="s">
        <v>74</v>
      </c>
      <c r="F1366" s="2" t="s">
        <v>75</v>
      </c>
      <c r="G1366" s="2" t="s">
        <v>71</v>
      </c>
      <c r="H1366" s="2" t="s">
        <v>73</v>
      </c>
      <c r="I1366" s="2" t="s">
        <v>76</v>
      </c>
      <c r="J1366" s="2">
        <v>298</v>
      </c>
      <c r="K1366" s="2">
        <v>426.14</v>
      </c>
    </row>
    <row r="1367" spans="1:11" x14ac:dyDescent="0.3">
      <c r="A1367" s="2" t="s">
        <v>66</v>
      </c>
      <c r="B1367" s="2">
        <v>2021</v>
      </c>
      <c r="C1367" s="2" t="s">
        <v>39</v>
      </c>
      <c r="D1367" s="2" t="s">
        <v>60</v>
      </c>
      <c r="E1367" s="2" t="s">
        <v>74</v>
      </c>
      <c r="F1367" s="2" t="s">
        <v>75</v>
      </c>
      <c r="G1367" s="2" t="s">
        <v>71</v>
      </c>
      <c r="H1367" s="2" t="s">
        <v>73</v>
      </c>
      <c r="I1367" s="2" t="s">
        <v>76</v>
      </c>
      <c r="J1367" s="2">
        <v>346</v>
      </c>
      <c r="K1367" s="2">
        <v>494.78</v>
      </c>
    </row>
    <row r="1368" spans="1:11" x14ac:dyDescent="0.3">
      <c r="A1368" s="2" t="s">
        <v>59</v>
      </c>
      <c r="B1368" s="2">
        <v>2021</v>
      </c>
      <c r="C1368" s="2" t="s">
        <v>39</v>
      </c>
      <c r="D1368" s="2" t="s">
        <v>60</v>
      </c>
      <c r="E1368" s="2" t="s">
        <v>74</v>
      </c>
      <c r="F1368" s="2" t="s">
        <v>75</v>
      </c>
      <c r="G1368" s="2" t="s">
        <v>71</v>
      </c>
      <c r="H1368" s="2" t="s">
        <v>73</v>
      </c>
      <c r="I1368" s="2" t="s">
        <v>76</v>
      </c>
      <c r="J1368" s="2">
        <v>830</v>
      </c>
      <c r="K1368" s="2">
        <v>1186.9000000000001</v>
      </c>
    </row>
    <row r="1369" spans="1:11" x14ac:dyDescent="0.3">
      <c r="A1369" s="2" t="s">
        <v>66</v>
      </c>
      <c r="B1369" s="2">
        <v>2021</v>
      </c>
      <c r="C1369" s="2" t="s">
        <v>39</v>
      </c>
      <c r="D1369" s="2" t="s">
        <v>60</v>
      </c>
      <c r="E1369" s="2" t="s">
        <v>74</v>
      </c>
      <c r="F1369" s="2" t="s">
        <v>75</v>
      </c>
      <c r="G1369" s="2" t="s">
        <v>71</v>
      </c>
      <c r="H1369" s="2" t="s">
        <v>73</v>
      </c>
      <c r="I1369" s="2" t="s">
        <v>76</v>
      </c>
      <c r="J1369" s="2">
        <v>863</v>
      </c>
      <c r="K1369" s="2">
        <v>1234.0899999999999</v>
      </c>
    </row>
    <row r="1370" spans="1:11" x14ac:dyDescent="0.3">
      <c r="A1370" s="2" t="s">
        <v>68</v>
      </c>
      <c r="B1370" s="2">
        <v>2021</v>
      </c>
      <c r="C1370" s="2" t="s">
        <v>39</v>
      </c>
      <c r="D1370" s="2" t="s">
        <v>60</v>
      </c>
      <c r="E1370" s="2" t="s">
        <v>74</v>
      </c>
      <c r="F1370" s="2" t="s">
        <v>75</v>
      </c>
      <c r="G1370" s="2" t="s">
        <v>71</v>
      </c>
      <c r="H1370" s="2" t="s">
        <v>73</v>
      </c>
      <c r="I1370" s="2" t="s">
        <v>76</v>
      </c>
      <c r="J1370" s="2">
        <v>921</v>
      </c>
      <c r="K1370" s="2">
        <v>1317.03</v>
      </c>
    </row>
    <row r="1371" spans="1:11" x14ac:dyDescent="0.3">
      <c r="A1371" s="2" t="s">
        <v>66</v>
      </c>
      <c r="B1371" s="2">
        <v>2021</v>
      </c>
      <c r="C1371" s="2" t="s">
        <v>39</v>
      </c>
      <c r="D1371" s="2" t="s">
        <v>60</v>
      </c>
      <c r="E1371" s="2" t="s">
        <v>74</v>
      </c>
      <c r="F1371" s="2" t="s">
        <v>75</v>
      </c>
      <c r="G1371" s="2" t="s">
        <v>71</v>
      </c>
      <c r="H1371" s="2" t="s">
        <v>73</v>
      </c>
      <c r="I1371" s="2" t="s">
        <v>76</v>
      </c>
      <c r="J1371" s="2">
        <v>922</v>
      </c>
      <c r="K1371" s="2">
        <v>1318.46</v>
      </c>
    </row>
    <row r="1372" spans="1:11" x14ac:dyDescent="0.3">
      <c r="A1372" s="2" t="s">
        <v>66</v>
      </c>
      <c r="B1372" s="2">
        <v>2021</v>
      </c>
      <c r="C1372" s="2" t="s">
        <v>39</v>
      </c>
      <c r="D1372" s="2" t="s">
        <v>60</v>
      </c>
      <c r="E1372" s="2" t="s">
        <v>74</v>
      </c>
      <c r="F1372" s="2" t="s">
        <v>75</v>
      </c>
      <c r="G1372" s="2" t="s">
        <v>71</v>
      </c>
      <c r="H1372" s="2" t="s">
        <v>73</v>
      </c>
      <c r="I1372" s="2" t="s">
        <v>76</v>
      </c>
      <c r="J1372" s="2">
        <v>345</v>
      </c>
      <c r="K1372" s="2">
        <v>493.35</v>
      </c>
    </row>
    <row r="1373" spans="1:11" x14ac:dyDescent="0.3">
      <c r="A1373" s="2" t="s">
        <v>68</v>
      </c>
      <c r="B1373" s="2">
        <v>2021</v>
      </c>
      <c r="C1373" s="2" t="s">
        <v>39</v>
      </c>
      <c r="D1373" s="2" t="s">
        <v>60</v>
      </c>
      <c r="E1373" s="2" t="s">
        <v>74</v>
      </c>
      <c r="F1373" s="2" t="s">
        <v>75</v>
      </c>
      <c r="G1373" s="2" t="s">
        <v>71</v>
      </c>
      <c r="H1373" s="2" t="s">
        <v>73</v>
      </c>
      <c r="I1373" s="2" t="s">
        <v>76</v>
      </c>
      <c r="J1373" s="2">
        <v>249</v>
      </c>
      <c r="K1373" s="2">
        <v>356.07</v>
      </c>
    </row>
    <row r="1374" spans="1:11" x14ac:dyDescent="0.3">
      <c r="A1374" s="2" t="s">
        <v>59</v>
      </c>
      <c r="B1374" s="2">
        <v>2021</v>
      </c>
      <c r="C1374" s="2" t="s">
        <v>39</v>
      </c>
      <c r="D1374" s="2" t="s">
        <v>60</v>
      </c>
      <c r="E1374" s="2" t="s">
        <v>74</v>
      </c>
      <c r="F1374" s="2" t="s">
        <v>75</v>
      </c>
      <c r="G1374" s="2" t="s">
        <v>71</v>
      </c>
      <c r="H1374" s="2" t="s">
        <v>73</v>
      </c>
      <c r="I1374" s="2" t="s">
        <v>76</v>
      </c>
      <c r="J1374" s="2">
        <v>243</v>
      </c>
      <c r="K1374" s="2">
        <v>347.49</v>
      </c>
    </row>
    <row r="1375" spans="1:11" x14ac:dyDescent="0.3">
      <c r="A1375" s="2" t="s">
        <v>69</v>
      </c>
      <c r="B1375" s="2">
        <v>2021</v>
      </c>
      <c r="C1375" s="2" t="s">
        <v>39</v>
      </c>
      <c r="D1375" s="2" t="s">
        <v>60</v>
      </c>
      <c r="E1375" s="2" t="s">
        <v>74</v>
      </c>
      <c r="F1375" s="2" t="s">
        <v>75</v>
      </c>
      <c r="G1375" s="2" t="s">
        <v>71</v>
      </c>
      <c r="H1375" s="2" t="s">
        <v>73</v>
      </c>
      <c r="I1375" s="2" t="s">
        <v>76</v>
      </c>
      <c r="J1375" s="2">
        <v>237</v>
      </c>
      <c r="K1375" s="2">
        <v>338.91</v>
      </c>
    </row>
    <row r="1376" spans="1:11" x14ac:dyDescent="0.3">
      <c r="A1376" s="2" t="s">
        <v>68</v>
      </c>
      <c r="B1376" s="2">
        <v>2021</v>
      </c>
      <c r="C1376" s="2" t="s">
        <v>39</v>
      </c>
      <c r="D1376" s="2" t="s">
        <v>60</v>
      </c>
      <c r="E1376" s="2" t="s">
        <v>74</v>
      </c>
      <c r="F1376" s="2" t="s">
        <v>75</v>
      </c>
      <c r="G1376" s="2" t="s">
        <v>71</v>
      </c>
      <c r="H1376" s="2" t="s">
        <v>73</v>
      </c>
      <c r="I1376" s="2" t="s">
        <v>76</v>
      </c>
      <c r="J1376" s="2">
        <v>301</v>
      </c>
      <c r="K1376" s="2">
        <v>430.43</v>
      </c>
    </row>
    <row r="1377" spans="1:11" x14ac:dyDescent="0.3">
      <c r="A1377" s="2" t="s">
        <v>68</v>
      </c>
      <c r="B1377" s="2">
        <v>2021</v>
      </c>
      <c r="C1377" s="2" t="s">
        <v>39</v>
      </c>
      <c r="D1377" s="2" t="s">
        <v>60</v>
      </c>
      <c r="E1377" s="2" t="s">
        <v>74</v>
      </c>
      <c r="F1377" s="2" t="s">
        <v>75</v>
      </c>
      <c r="G1377" s="2" t="s">
        <v>71</v>
      </c>
      <c r="H1377" s="2" t="s">
        <v>73</v>
      </c>
      <c r="I1377" s="2" t="s">
        <v>76</v>
      </c>
      <c r="J1377" s="2">
        <v>349</v>
      </c>
      <c r="K1377" s="2">
        <v>499.07</v>
      </c>
    </row>
    <row r="1378" spans="1:11" x14ac:dyDescent="0.3">
      <c r="A1378" s="2" t="s">
        <v>66</v>
      </c>
      <c r="B1378" s="2">
        <v>2021</v>
      </c>
      <c r="C1378" s="2" t="s">
        <v>39</v>
      </c>
      <c r="D1378" s="2" t="s">
        <v>60</v>
      </c>
      <c r="E1378" s="2" t="s">
        <v>74</v>
      </c>
      <c r="F1378" s="2" t="s">
        <v>75</v>
      </c>
      <c r="G1378" s="2" t="s">
        <v>71</v>
      </c>
      <c r="H1378" s="2" t="s">
        <v>73</v>
      </c>
      <c r="I1378" s="2" t="s">
        <v>76</v>
      </c>
      <c r="J1378" s="2">
        <v>839</v>
      </c>
      <c r="K1378" s="2">
        <v>1199.77</v>
      </c>
    </row>
    <row r="1379" spans="1:11" x14ac:dyDescent="0.3">
      <c r="A1379" s="2" t="s">
        <v>66</v>
      </c>
      <c r="B1379" s="2">
        <v>2021</v>
      </c>
      <c r="C1379" s="2" t="s">
        <v>39</v>
      </c>
      <c r="D1379" s="2" t="s">
        <v>60</v>
      </c>
      <c r="E1379" s="2" t="s">
        <v>74</v>
      </c>
      <c r="F1379" s="2" t="s">
        <v>75</v>
      </c>
      <c r="G1379" s="2" t="s">
        <v>71</v>
      </c>
      <c r="H1379" s="2" t="s">
        <v>73</v>
      </c>
      <c r="I1379" s="2" t="s">
        <v>76</v>
      </c>
      <c r="J1379" s="2">
        <v>872</v>
      </c>
      <c r="K1379" s="2">
        <v>1246.96</v>
      </c>
    </row>
    <row r="1380" spans="1:11" x14ac:dyDescent="0.3">
      <c r="A1380" s="2" t="s">
        <v>59</v>
      </c>
      <c r="B1380" s="2">
        <v>2021</v>
      </c>
      <c r="C1380" s="2" t="s">
        <v>29</v>
      </c>
      <c r="D1380" s="2" t="s">
        <v>60</v>
      </c>
      <c r="E1380" s="2" t="s">
        <v>74</v>
      </c>
      <c r="F1380" s="2" t="s">
        <v>75</v>
      </c>
      <c r="G1380" s="2" t="s">
        <v>71</v>
      </c>
      <c r="H1380" s="2" t="s">
        <v>73</v>
      </c>
      <c r="I1380" s="2" t="s">
        <v>76</v>
      </c>
      <c r="J1380" s="2">
        <v>152</v>
      </c>
      <c r="K1380" s="2">
        <v>217.36</v>
      </c>
    </row>
    <row r="1381" spans="1:11" x14ac:dyDescent="0.3">
      <c r="A1381" s="2" t="s">
        <v>59</v>
      </c>
      <c r="B1381" s="2">
        <v>2021</v>
      </c>
      <c r="C1381" s="2" t="s">
        <v>29</v>
      </c>
      <c r="D1381" s="2" t="s">
        <v>60</v>
      </c>
      <c r="E1381" s="2" t="s">
        <v>74</v>
      </c>
      <c r="F1381" s="2" t="s">
        <v>75</v>
      </c>
      <c r="G1381" s="2" t="s">
        <v>71</v>
      </c>
      <c r="H1381" s="2" t="s">
        <v>73</v>
      </c>
      <c r="I1381" s="2" t="s">
        <v>76</v>
      </c>
      <c r="J1381" s="2">
        <v>326</v>
      </c>
      <c r="K1381" s="2">
        <v>466.18</v>
      </c>
    </row>
    <row r="1382" spans="1:11" x14ac:dyDescent="0.3">
      <c r="A1382" s="2" t="s">
        <v>66</v>
      </c>
      <c r="B1382" s="2">
        <v>2021</v>
      </c>
      <c r="C1382" s="2" t="s">
        <v>29</v>
      </c>
      <c r="D1382" s="2" t="s">
        <v>60</v>
      </c>
      <c r="E1382" s="2" t="s">
        <v>74</v>
      </c>
      <c r="F1382" s="2" t="s">
        <v>75</v>
      </c>
      <c r="G1382" s="2" t="s">
        <v>71</v>
      </c>
      <c r="H1382" s="2" t="s">
        <v>73</v>
      </c>
      <c r="I1382" s="2" t="s">
        <v>76</v>
      </c>
      <c r="J1382" s="2">
        <v>352</v>
      </c>
      <c r="K1382" s="2">
        <v>503.36</v>
      </c>
    </row>
    <row r="1383" spans="1:11" x14ac:dyDescent="0.3">
      <c r="A1383" s="2" t="s">
        <v>68</v>
      </c>
      <c r="B1383" s="2">
        <v>2021</v>
      </c>
      <c r="C1383" s="2" t="s">
        <v>29</v>
      </c>
      <c r="D1383" s="2" t="s">
        <v>60</v>
      </c>
      <c r="E1383" s="2" t="s">
        <v>74</v>
      </c>
      <c r="F1383" s="2" t="s">
        <v>75</v>
      </c>
      <c r="G1383" s="2" t="s">
        <v>71</v>
      </c>
      <c r="H1383" s="2" t="s">
        <v>73</v>
      </c>
      <c r="I1383" s="2" t="s">
        <v>76</v>
      </c>
      <c r="J1383" s="2">
        <v>154</v>
      </c>
      <c r="K1383" s="2">
        <v>220.22</v>
      </c>
    </row>
    <row r="1384" spans="1:11" x14ac:dyDescent="0.3">
      <c r="A1384" s="2" t="s">
        <v>59</v>
      </c>
      <c r="B1384" s="2">
        <v>2021</v>
      </c>
      <c r="C1384" s="2" t="s">
        <v>29</v>
      </c>
      <c r="D1384" s="2" t="s">
        <v>60</v>
      </c>
      <c r="E1384" s="2" t="s">
        <v>74</v>
      </c>
      <c r="F1384" s="2" t="s">
        <v>75</v>
      </c>
      <c r="G1384" s="2" t="s">
        <v>71</v>
      </c>
      <c r="H1384" s="2" t="s">
        <v>73</v>
      </c>
      <c r="I1384" s="2" t="s">
        <v>76</v>
      </c>
      <c r="J1384" s="2">
        <v>328</v>
      </c>
      <c r="K1384" s="2">
        <v>469.04</v>
      </c>
    </row>
    <row r="1385" spans="1:11" x14ac:dyDescent="0.3">
      <c r="A1385" s="2" t="s">
        <v>66</v>
      </c>
      <c r="B1385" s="2">
        <v>2021</v>
      </c>
      <c r="C1385" s="2" t="s">
        <v>29</v>
      </c>
      <c r="D1385" s="2" t="s">
        <v>60</v>
      </c>
      <c r="E1385" s="2" t="s">
        <v>74</v>
      </c>
      <c r="F1385" s="2" t="s">
        <v>75</v>
      </c>
      <c r="G1385" s="2" t="s">
        <v>71</v>
      </c>
      <c r="H1385" s="2" t="s">
        <v>73</v>
      </c>
      <c r="I1385" s="2" t="s">
        <v>76</v>
      </c>
      <c r="J1385" s="2">
        <v>821</v>
      </c>
      <c r="K1385" s="2">
        <v>1174.03</v>
      </c>
    </row>
    <row r="1386" spans="1:11" x14ac:dyDescent="0.3">
      <c r="A1386" s="2" t="s">
        <v>68</v>
      </c>
      <c r="B1386" s="2">
        <v>2021</v>
      </c>
      <c r="C1386" s="2" t="s">
        <v>29</v>
      </c>
      <c r="D1386" s="2" t="s">
        <v>60</v>
      </c>
      <c r="E1386" s="2" t="s">
        <v>74</v>
      </c>
      <c r="F1386" s="2" t="s">
        <v>75</v>
      </c>
      <c r="G1386" s="2" t="s">
        <v>71</v>
      </c>
      <c r="H1386" s="2" t="s">
        <v>73</v>
      </c>
      <c r="I1386" s="2" t="s">
        <v>76</v>
      </c>
      <c r="J1386" s="2">
        <v>854</v>
      </c>
      <c r="K1386" s="2">
        <v>1221.22</v>
      </c>
    </row>
    <row r="1387" spans="1:11" x14ac:dyDescent="0.3">
      <c r="A1387" s="2" t="s">
        <v>69</v>
      </c>
      <c r="B1387" s="2">
        <v>2021</v>
      </c>
      <c r="C1387" s="2" t="s">
        <v>29</v>
      </c>
      <c r="D1387" s="2" t="s">
        <v>60</v>
      </c>
      <c r="E1387" s="2" t="s">
        <v>74</v>
      </c>
      <c r="F1387" s="2" t="s">
        <v>75</v>
      </c>
      <c r="G1387" s="2" t="s">
        <v>71</v>
      </c>
      <c r="H1387" s="2" t="s">
        <v>73</v>
      </c>
      <c r="I1387" s="2" t="s">
        <v>76</v>
      </c>
      <c r="J1387" s="2">
        <v>908</v>
      </c>
      <c r="K1387" s="2">
        <v>1298.44</v>
      </c>
    </row>
    <row r="1388" spans="1:11" x14ac:dyDescent="0.3">
      <c r="A1388" s="2" t="s">
        <v>69</v>
      </c>
      <c r="B1388" s="2">
        <v>2021</v>
      </c>
      <c r="C1388" s="2" t="s">
        <v>29</v>
      </c>
      <c r="D1388" s="2" t="s">
        <v>60</v>
      </c>
      <c r="E1388" s="2" t="s">
        <v>74</v>
      </c>
      <c r="F1388" s="2" t="s">
        <v>75</v>
      </c>
      <c r="G1388" s="2" t="s">
        <v>71</v>
      </c>
      <c r="H1388" s="2" t="s">
        <v>73</v>
      </c>
      <c r="I1388" s="2" t="s">
        <v>76</v>
      </c>
      <c r="J1388" s="2">
        <v>861</v>
      </c>
      <c r="K1388" s="2">
        <v>526.24</v>
      </c>
    </row>
    <row r="1389" spans="1:11" x14ac:dyDescent="0.3">
      <c r="A1389" s="2" t="s">
        <v>59</v>
      </c>
      <c r="B1389" s="2">
        <v>2021</v>
      </c>
      <c r="C1389" s="2" t="s">
        <v>29</v>
      </c>
      <c r="D1389" s="2" t="s">
        <v>60</v>
      </c>
      <c r="E1389" s="2" t="s">
        <v>74</v>
      </c>
      <c r="F1389" s="2" t="s">
        <v>75</v>
      </c>
      <c r="G1389" s="2" t="s">
        <v>71</v>
      </c>
      <c r="H1389" s="2" t="s">
        <v>73</v>
      </c>
      <c r="I1389" s="2" t="s">
        <v>76</v>
      </c>
      <c r="J1389" s="2">
        <v>153</v>
      </c>
      <c r="K1389" s="2">
        <v>526.24</v>
      </c>
    </row>
    <row r="1390" spans="1:11" x14ac:dyDescent="0.3">
      <c r="A1390" s="2" t="s">
        <v>66</v>
      </c>
      <c r="B1390" s="2">
        <v>2021</v>
      </c>
      <c r="C1390" s="2" t="s">
        <v>29</v>
      </c>
      <c r="D1390" s="2" t="s">
        <v>60</v>
      </c>
      <c r="E1390" s="2" t="s">
        <v>74</v>
      </c>
      <c r="F1390" s="2" t="s">
        <v>75</v>
      </c>
      <c r="G1390" s="2" t="s">
        <v>71</v>
      </c>
      <c r="H1390" s="2" t="s">
        <v>73</v>
      </c>
      <c r="I1390" s="2" t="s">
        <v>76</v>
      </c>
      <c r="J1390" s="2">
        <v>327</v>
      </c>
      <c r="K1390" s="2">
        <v>467.61</v>
      </c>
    </row>
    <row r="1391" spans="1:11" x14ac:dyDescent="0.3">
      <c r="A1391" s="2" t="s">
        <v>59</v>
      </c>
      <c r="B1391" s="2">
        <v>2021</v>
      </c>
      <c r="C1391" s="2" t="s">
        <v>29</v>
      </c>
      <c r="D1391" s="2" t="s">
        <v>60</v>
      </c>
      <c r="E1391" s="2" t="s">
        <v>74</v>
      </c>
      <c r="F1391" s="2" t="s">
        <v>75</v>
      </c>
      <c r="G1391" s="2" t="s">
        <v>71</v>
      </c>
      <c r="H1391" s="2" t="s">
        <v>73</v>
      </c>
      <c r="I1391" s="2" t="s">
        <v>76</v>
      </c>
      <c r="J1391" s="2">
        <v>355</v>
      </c>
      <c r="K1391" s="2">
        <v>507.65</v>
      </c>
    </row>
    <row r="1392" spans="1:11" x14ac:dyDescent="0.3">
      <c r="A1392" s="2" t="s">
        <v>66</v>
      </c>
      <c r="B1392" s="2">
        <v>2021</v>
      </c>
      <c r="C1392" s="2" t="s">
        <v>29</v>
      </c>
      <c r="D1392" s="2" t="s">
        <v>60</v>
      </c>
      <c r="E1392" s="2" t="s">
        <v>74</v>
      </c>
      <c r="F1392" s="2" t="s">
        <v>75</v>
      </c>
      <c r="G1392" s="2" t="s">
        <v>71</v>
      </c>
      <c r="H1392" s="2" t="s">
        <v>64</v>
      </c>
      <c r="I1392" s="2" t="s">
        <v>76</v>
      </c>
      <c r="J1392" s="2">
        <v>325</v>
      </c>
      <c r="K1392" s="2">
        <v>464.75</v>
      </c>
    </row>
    <row r="1393" spans="1:11" x14ac:dyDescent="0.3">
      <c r="A1393" s="2" t="s">
        <v>59</v>
      </c>
      <c r="B1393" s="2">
        <v>2021</v>
      </c>
      <c r="C1393" s="2" t="s">
        <v>29</v>
      </c>
      <c r="D1393" s="2" t="s">
        <v>60</v>
      </c>
      <c r="E1393" s="2" t="s">
        <v>74</v>
      </c>
      <c r="F1393" s="2" t="s">
        <v>75</v>
      </c>
      <c r="G1393" s="2" t="s">
        <v>71</v>
      </c>
      <c r="H1393" s="2" t="s">
        <v>64</v>
      </c>
      <c r="I1393" s="2" t="s">
        <v>76</v>
      </c>
      <c r="J1393" s="2">
        <v>830</v>
      </c>
      <c r="K1393" s="2">
        <v>1186.9000000000001</v>
      </c>
    </row>
    <row r="1394" spans="1:11" x14ac:dyDescent="0.3">
      <c r="A1394" s="2" t="s">
        <v>68</v>
      </c>
      <c r="B1394" s="2">
        <v>2021</v>
      </c>
      <c r="C1394" s="2" t="s">
        <v>29</v>
      </c>
      <c r="D1394" s="2" t="s">
        <v>60</v>
      </c>
      <c r="E1394" s="2" t="s">
        <v>74</v>
      </c>
      <c r="F1394" s="2" t="s">
        <v>75</v>
      </c>
      <c r="G1394" s="2" t="s">
        <v>71</v>
      </c>
      <c r="H1394" s="2" t="s">
        <v>64</v>
      </c>
      <c r="I1394" s="2" t="s">
        <v>76</v>
      </c>
      <c r="J1394" s="2">
        <v>863</v>
      </c>
      <c r="K1394" s="2">
        <v>1234.0899999999999</v>
      </c>
    </row>
    <row r="1395" spans="1:11" x14ac:dyDescent="0.3">
      <c r="A1395" s="2" t="s">
        <v>66</v>
      </c>
      <c r="B1395" s="2">
        <v>2021</v>
      </c>
      <c r="C1395" s="2" t="s">
        <v>9</v>
      </c>
      <c r="D1395" s="2" t="s">
        <v>60</v>
      </c>
      <c r="E1395" s="2" t="s">
        <v>74</v>
      </c>
      <c r="F1395" s="2" t="s">
        <v>75</v>
      </c>
      <c r="G1395" s="2" t="s">
        <v>71</v>
      </c>
      <c r="H1395" s="2" t="s">
        <v>64</v>
      </c>
      <c r="I1395" s="2" t="s">
        <v>76</v>
      </c>
      <c r="J1395" s="2">
        <v>356</v>
      </c>
      <c r="K1395" s="2">
        <v>509.08</v>
      </c>
    </row>
    <row r="1396" spans="1:11" x14ac:dyDescent="0.3">
      <c r="A1396" s="2" t="s">
        <v>59</v>
      </c>
      <c r="B1396" s="2">
        <v>2021</v>
      </c>
      <c r="C1396" s="2" t="s">
        <v>9</v>
      </c>
      <c r="D1396" s="2" t="s">
        <v>60</v>
      </c>
      <c r="E1396" s="2" t="s">
        <v>74</v>
      </c>
      <c r="F1396" s="2" t="s">
        <v>75</v>
      </c>
      <c r="G1396" s="2" t="s">
        <v>71</v>
      </c>
      <c r="H1396" s="2" t="s">
        <v>64</v>
      </c>
      <c r="I1396" s="2" t="s">
        <v>76</v>
      </c>
      <c r="J1396" s="2">
        <v>158</v>
      </c>
      <c r="K1396" s="2">
        <v>225.94</v>
      </c>
    </row>
    <row r="1397" spans="1:11" x14ac:dyDescent="0.3">
      <c r="A1397" s="2" t="s">
        <v>66</v>
      </c>
      <c r="B1397" s="2">
        <v>2021</v>
      </c>
      <c r="C1397" s="2" t="s">
        <v>9</v>
      </c>
      <c r="D1397" s="2" t="s">
        <v>60</v>
      </c>
      <c r="E1397" s="2" t="s">
        <v>74</v>
      </c>
      <c r="F1397" s="2" t="s">
        <v>75</v>
      </c>
      <c r="G1397" s="2" t="s">
        <v>71</v>
      </c>
      <c r="H1397" s="2" t="s">
        <v>64</v>
      </c>
      <c r="I1397" s="2" t="s">
        <v>76</v>
      </c>
      <c r="J1397" s="2">
        <v>332</v>
      </c>
      <c r="K1397" s="2">
        <v>474.76</v>
      </c>
    </row>
    <row r="1398" spans="1:11" x14ac:dyDescent="0.3">
      <c r="A1398" s="2" t="s">
        <v>66</v>
      </c>
      <c r="B1398" s="2">
        <v>2021</v>
      </c>
      <c r="C1398" s="2" t="s">
        <v>9</v>
      </c>
      <c r="D1398" s="2" t="s">
        <v>60</v>
      </c>
      <c r="E1398" s="2" t="s">
        <v>74</v>
      </c>
      <c r="F1398" s="2" t="s">
        <v>75</v>
      </c>
      <c r="G1398" s="2" t="s">
        <v>71</v>
      </c>
      <c r="H1398" s="2" t="s">
        <v>64</v>
      </c>
      <c r="I1398" s="2" t="s">
        <v>76</v>
      </c>
      <c r="J1398" s="2">
        <v>358</v>
      </c>
      <c r="K1398" s="2">
        <v>511.94</v>
      </c>
    </row>
    <row r="1399" spans="1:11" x14ac:dyDescent="0.3">
      <c r="A1399" s="2" t="s">
        <v>66</v>
      </c>
      <c r="B1399" s="2">
        <v>2021</v>
      </c>
      <c r="C1399" s="2" t="s">
        <v>9</v>
      </c>
      <c r="D1399" s="2" t="s">
        <v>60</v>
      </c>
      <c r="E1399" s="2" t="s">
        <v>74</v>
      </c>
      <c r="F1399" s="2" t="s">
        <v>75</v>
      </c>
      <c r="G1399" s="2" t="s">
        <v>71</v>
      </c>
      <c r="H1399" s="2" t="s">
        <v>64</v>
      </c>
      <c r="I1399" s="2" t="s">
        <v>76</v>
      </c>
      <c r="J1399" s="2">
        <v>160</v>
      </c>
      <c r="K1399" s="2">
        <v>228.8</v>
      </c>
    </row>
    <row r="1400" spans="1:11" x14ac:dyDescent="0.3">
      <c r="A1400" s="2" t="s">
        <v>69</v>
      </c>
      <c r="B1400" s="2">
        <v>2021</v>
      </c>
      <c r="C1400" s="2" t="s">
        <v>9</v>
      </c>
      <c r="D1400" s="2" t="s">
        <v>60</v>
      </c>
      <c r="E1400" s="2" t="s">
        <v>74</v>
      </c>
      <c r="F1400" s="2" t="s">
        <v>75</v>
      </c>
      <c r="G1400" s="2" t="s">
        <v>71</v>
      </c>
      <c r="H1400" s="2" t="s">
        <v>64</v>
      </c>
      <c r="I1400" s="2" t="s">
        <v>76</v>
      </c>
      <c r="J1400" s="2">
        <v>334</v>
      </c>
      <c r="K1400" s="2">
        <v>477.62</v>
      </c>
    </row>
    <row r="1401" spans="1:11" x14ac:dyDescent="0.3">
      <c r="A1401" s="2" t="s">
        <v>66</v>
      </c>
      <c r="B1401" s="2">
        <v>2021</v>
      </c>
      <c r="C1401" s="2" t="s">
        <v>9</v>
      </c>
      <c r="D1401" s="2" t="s">
        <v>60</v>
      </c>
      <c r="E1401" s="2" t="s">
        <v>74</v>
      </c>
      <c r="F1401" s="2" t="s">
        <v>75</v>
      </c>
      <c r="G1401" s="2" t="s">
        <v>71</v>
      </c>
      <c r="H1401" s="2" t="s">
        <v>64</v>
      </c>
      <c r="I1401" s="2" t="s">
        <v>76</v>
      </c>
      <c r="J1401" s="2">
        <v>820</v>
      </c>
      <c r="K1401" s="2">
        <v>1172.5999999999999</v>
      </c>
    </row>
    <row r="1402" spans="1:11" x14ac:dyDescent="0.3">
      <c r="A1402" s="2" t="s">
        <v>66</v>
      </c>
      <c r="B1402" s="2">
        <v>2021</v>
      </c>
      <c r="C1402" s="2" t="s">
        <v>9</v>
      </c>
      <c r="D1402" s="2" t="s">
        <v>60</v>
      </c>
      <c r="E1402" s="2" t="s">
        <v>74</v>
      </c>
      <c r="F1402" s="2" t="s">
        <v>75</v>
      </c>
      <c r="G1402" s="2" t="s">
        <v>71</v>
      </c>
      <c r="H1402" s="2" t="s">
        <v>64</v>
      </c>
      <c r="I1402" s="2" t="s">
        <v>76</v>
      </c>
      <c r="J1402" s="2">
        <v>907</v>
      </c>
      <c r="K1402" s="2">
        <v>1297.01</v>
      </c>
    </row>
    <row r="1403" spans="1:11" x14ac:dyDescent="0.3">
      <c r="A1403" s="2" t="s">
        <v>66</v>
      </c>
      <c r="B1403" s="2">
        <v>2021</v>
      </c>
      <c r="C1403" s="2" t="s">
        <v>9</v>
      </c>
      <c r="D1403" s="2" t="s">
        <v>60</v>
      </c>
      <c r="E1403" s="2" t="s">
        <v>74</v>
      </c>
      <c r="F1403" s="2" t="s">
        <v>75</v>
      </c>
      <c r="G1403" s="2" t="s">
        <v>71</v>
      </c>
      <c r="H1403" s="2" t="s">
        <v>64</v>
      </c>
      <c r="I1403" s="2" t="s">
        <v>76</v>
      </c>
      <c r="J1403" s="2">
        <v>860</v>
      </c>
      <c r="K1403" s="2">
        <v>526.24</v>
      </c>
    </row>
    <row r="1404" spans="1:11" x14ac:dyDescent="0.3">
      <c r="A1404" s="2" t="s">
        <v>59</v>
      </c>
      <c r="B1404" s="2">
        <v>2021</v>
      </c>
      <c r="C1404" s="2" t="s">
        <v>9</v>
      </c>
      <c r="D1404" s="2" t="s">
        <v>60</v>
      </c>
      <c r="E1404" s="2" t="s">
        <v>74</v>
      </c>
      <c r="F1404" s="2" t="s">
        <v>75</v>
      </c>
      <c r="G1404" s="2" t="s">
        <v>71</v>
      </c>
      <c r="H1404" s="2" t="s">
        <v>64</v>
      </c>
      <c r="I1404" s="2" t="s">
        <v>76</v>
      </c>
      <c r="J1404" s="2">
        <v>159</v>
      </c>
      <c r="K1404" s="2">
        <v>526.24</v>
      </c>
    </row>
    <row r="1405" spans="1:11" x14ac:dyDescent="0.3">
      <c r="A1405" s="2" t="s">
        <v>66</v>
      </c>
      <c r="B1405" s="2">
        <v>2021</v>
      </c>
      <c r="C1405" s="2" t="s">
        <v>9</v>
      </c>
      <c r="D1405" s="2" t="s">
        <v>60</v>
      </c>
      <c r="E1405" s="2" t="s">
        <v>74</v>
      </c>
      <c r="F1405" s="2" t="s">
        <v>75</v>
      </c>
      <c r="G1405" s="2" t="s">
        <v>71</v>
      </c>
      <c r="H1405" s="2" t="s">
        <v>64</v>
      </c>
      <c r="I1405" s="2" t="s">
        <v>76</v>
      </c>
      <c r="J1405" s="2">
        <v>333</v>
      </c>
      <c r="K1405" s="2">
        <v>476.19</v>
      </c>
    </row>
    <row r="1406" spans="1:11" x14ac:dyDescent="0.3">
      <c r="A1406" s="2" t="s">
        <v>69</v>
      </c>
      <c r="B1406" s="2">
        <v>2021</v>
      </c>
      <c r="C1406" s="2" t="s">
        <v>9</v>
      </c>
      <c r="D1406" s="2" t="s">
        <v>60</v>
      </c>
      <c r="E1406" s="2" t="s">
        <v>74</v>
      </c>
      <c r="F1406" s="2" t="s">
        <v>75</v>
      </c>
      <c r="G1406" s="2" t="s">
        <v>71</v>
      </c>
      <c r="H1406" s="2" t="s">
        <v>64</v>
      </c>
      <c r="I1406" s="2" t="s">
        <v>76</v>
      </c>
      <c r="J1406" s="2">
        <v>361</v>
      </c>
      <c r="K1406" s="2">
        <v>516.23</v>
      </c>
    </row>
    <row r="1407" spans="1:11" x14ac:dyDescent="0.3">
      <c r="A1407" s="2" t="s">
        <v>68</v>
      </c>
      <c r="B1407" s="2">
        <v>2021</v>
      </c>
      <c r="C1407" s="2" t="s">
        <v>9</v>
      </c>
      <c r="D1407" s="2" t="s">
        <v>60</v>
      </c>
      <c r="E1407" s="2" t="s">
        <v>74</v>
      </c>
      <c r="F1407" s="2" t="s">
        <v>75</v>
      </c>
      <c r="G1407" s="2" t="s">
        <v>71</v>
      </c>
      <c r="H1407" s="2" t="s">
        <v>64</v>
      </c>
      <c r="I1407" s="2" t="s">
        <v>76</v>
      </c>
      <c r="J1407" s="2">
        <v>157</v>
      </c>
      <c r="K1407" s="2">
        <v>224.51</v>
      </c>
    </row>
    <row r="1408" spans="1:11" x14ac:dyDescent="0.3">
      <c r="A1408" s="2" t="s">
        <v>66</v>
      </c>
      <c r="B1408" s="2">
        <v>2021</v>
      </c>
      <c r="C1408" s="2" t="s">
        <v>9</v>
      </c>
      <c r="D1408" s="2" t="s">
        <v>60</v>
      </c>
      <c r="E1408" s="2" t="s">
        <v>74</v>
      </c>
      <c r="F1408" s="2" t="s">
        <v>75</v>
      </c>
      <c r="G1408" s="2" t="s">
        <v>71</v>
      </c>
      <c r="H1408" s="2" t="s">
        <v>64</v>
      </c>
      <c r="I1408" s="2" t="s">
        <v>76</v>
      </c>
      <c r="J1408" s="2">
        <v>331</v>
      </c>
      <c r="K1408" s="2">
        <v>473.33</v>
      </c>
    </row>
    <row r="1409" spans="1:11" x14ac:dyDescent="0.3">
      <c r="A1409" s="2" t="s">
        <v>66</v>
      </c>
      <c r="B1409" s="2">
        <v>2021</v>
      </c>
      <c r="C1409" s="2" t="s">
        <v>9</v>
      </c>
      <c r="D1409" s="2" t="s">
        <v>60</v>
      </c>
      <c r="E1409" s="2" t="s">
        <v>74</v>
      </c>
      <c r="F1409" s="2" t="s">
        <v>75</v>
      </c>
      <c r="G1409" s="2" t="s">
        <v>71</v>
      </c>
      <c r="H1409" s="2" t="s">
        <v>64</v>
      </c>
      <c r="I1409" s="2" t="s">
        <v>76</v>
      </c>
      <c r="J1409" s="2">
        <v>829</v>
      </c>
      <c r="K1409" s="2">
        <v>1185.47</v>
      </c>
    </row>
    <row r="1410" spans="1:11" x14ac:dyDescent="0.3">
      <c r="A1410" s="2" t="s">
        <v>66</v>
      </c>
      <c r="B1410" s="2">
        <v>2021</v>
      </c>
      <c r="C1410" s="2" t="s">
        <v>9</v>
      </c>
      <c r="D1410" s="2" t="s">
        <v>60</v>
      </c>
      <c r="E1410" s="2" t="s">
        <v>74</v>
      </c>
      <c r="F1410" s="2" t="s">
        <v>75</v>
      </c>
      <c r="G1410" s="2" t="s">
        <v>71</v>
      </c>
      <c r="H1410" s="2" t="s">
        <v>64</v>
      </c>
      <c r="I1410" s="2" t="s">
        <v>76</v>
      </c>
      <c r="J1410" s="2">
        <v>862</v>
      </c>
      <c r="K1410" s="2">
        <v>1232.6600000000001</v>
      </c>
    </row>
    <row r="1411" spans="1:11" x14ac:dyDescent="0.3">
      <c r="A1411" s="2" t="s">
        <v>66</v>
      </c>
      <c r="B1411" s="2">
        <v>2021</v>
      </c>
      <c r="C1411" s="2" t="s">
        <v>9</v>
      </c>
      <c r="D1411" s="2" t="s">
        <v>60</v>
      </c>
      <c r="E1411" s="2" t="s">
        <v>74</v>
      </c>
      <c r="F1411" s="2" t="s">
        <v>75</v>
      </c>
      <c r="G1411" s="2" t="s">
        <v>71</v>
      </c>
      <c r="H1411" s="2" t="s">
        <v>64</v>
      </c>
      <c r="I1411" s="2" t="s">
        <v>76</v>
      </c>
      <c r="J1411" s="2">
        <v>329</v>
      </c>
      <c r="K1411" s="2">
        <v>470.47</v>
      </c>
    </row>
    <row r="1412" spans="1:11" x14ac:dyDescent="0.3">
      <c r="A1412" s="2" t="s">
        <v>66</v>
      </c>
      <c r="B1412" s="2">
        <v>2021</v>
      </c>
      <c r="C1412" s="2" t="s">
        <v>34</v>
      </c>
      <c r="D1412" s="2" t="s">
        <v>60</v>
      </c>
      <c r="E1412" s="2" t="s">
        <v>74</v>
      </c>
      <c r="F1412" s="2" t="s">
        <v>75</v>
      </c>
      <c r="G1412" s="2" t="s">
        <v>71</v>
      </c>
      <c r="H1412" s="2" t="s">
        <v>64</v>
      </c>
      <c r="I1412" s="2" t="s">
        <v>76</v>
      </c>
      <c r="J1412" s="2">
        <v>326</v>
      </c>
      <c r="K1412" s="2">
        <v>466.18</v>
      </c>
    </row>
    <row r="1413" spans="1:11" x14ac:dyDescent="0.3">
      <c r="A1413" s="2" t="s">
        <v>66</v>
      </c>
      <c r="B1413" s="2">
        <v>2021</v>
      </c>
      <c r="C1413" s="2" t="s">
        <v>34</v>
      </c>
      <c r="D1413" s="2" t="s">
        <v>60</v>
      </c>
      <c r="E1413" s="2" t="s">
        <v>74</v>
      </c>
      <c r="F1413" s="2" t="s">
        <v>75</v>
      </c>
      <c r="G1413" s="2" t="s">
        <v>71</v>
      </c>
      <c r="H1413" s="2" t="s">
        <v>64</v>
      </c>
      <c r="I1413" s="2" t="s">
        <v>76</v>
      </c>
      <c r="J1413" s="2">
        <v>128</v>
      </c>
      <c r="K1413" s="2">
        <v>183.04</v>
      </c>
    </row>
    <row r="1414" spans="1:11" x14ac:dyDescent="0.3">
      <c r="A1414" s="2" t="s">
        <v>59</v>
      </c>
      <c r="B1414" s="2">
        <v>2021</v>
      </c>
      <c r="C1414" s="2" t="s">
        <v>34</v>
      </c>
      <c r="D1414" s="2" t="s">
        <v>60</v>
      </c>
      <c r="E1414" s="2" t="s">
        <v>74</v>
      </c>
      <c r="F1414" s="2" t="s">
        <v>75</v>
      </c>
      <c r="G1414" s="2" t="s">
        <v>71</v>
      </c>
      <c r="H1414" s="2" t="s">
        <v>64</v>
      </c>
      <c r="I1414" s="2" t="s">
        <v>76</v>
      </c>
      <c r="J1414" s="2">
        <v>302</v>
      </c>
      <c r="K1414" s="2">
        <v>431.86</v>
      </c>
    </row>
    <row r="1415" spans="1:11" x14ac:dyDescent="0.3">
      <c r="A1415" s="2" t="s">
        <v>66</v>
      </c>
      <c r="B1415" s="2">
        <v>2021</v>
      </c>
      <c r="C1415" s="2" t="s">
        <v>34</v>
      </c>
      <c r="D1415" s="2" t="s">
        <v>60</v>
      </c>
      <c r="E1415" s="2" t="s">
        <v>74</v>
      </c>
      <c r="F1415" s="2" t="s">
        <v>75</v>
      </c>
      <c r="G1415" s="2" t="s">
        <v>71</v>
      </c>
      <c r="H1415" s="2" t="s">
        <v>64</v>
      </c>
      <c r="I1415" s="2" t="s">
        <v>76</v>
      </c>
      <c r="J1415" s="2">
        <v>328</v>
      </c>
      <c r="K1415" s="2">
        <v>469.04</v>
      </c>
    </row>
    <row r="1416" spans="1:11" x14ac:dyDescent="0.3">
      <c r="A1416" s="2" t="s">
        <v>68</v>
      </c>
      <c r="B1416" s="2">
        <v>2021</v>
      </c>
      <c r="C1416" s="2" t="s">
        <v>34</v>
      </c>
      <c r="D1416" s="2" t="s">
        <v>60</v>
      </c>
      <c r="E1416" s="2" t="s">
        <v>74</v>
      </c>
      <c r="F1416" s="2" t="s">
        <v>75</v>
      </c>
      <c r="G1416" s="2" t="s">
        <v>71</v>
      </c>
      <c r="H1416" s="2" t="s">
        <v>64</v>
      </c>
      <c r="I1416" s="2" t="s">
        <v>76</v>
      </c>
      <c r="J1416" s="2">
        <v>298</v>
      </c>
      <c r="K1416" s="2">
        <v>426.14</v>
      </c>
    </row>
    <row r="1417" spans="1:11" x14ac:dyDescent="0.3">
      <c r="A1417" s="2" t="s">
        <v>66</v>
      </c>
      <c r="B1417" s="2">
        <v>2021</v>
      </c>
      <c r="C1417" s="2" t="s">
        <v>34</v>
      </c>
      <c r="D1417" s="2" t="s">
        <v>60</v>
      </c>
      <c r="E1417" s="2" t="s">
        <v>74</v>
      </c>
      <c r="F1417" s="2" t="s">
        <v>75</v>
      </c>
      <c r="G1417" s="2" t="s">
        <v>71</v>
      </c>
      <c r="H1417" s="2" t="s">
        <v>64</v>
      </c>
      <c r="I1417" s="2" t="s">
        <v>76</v>
      </c>
      <c r="J1417" s="2">
        <v>826</v>
      </c>
      <c r="K1417" s="2">
        <v>1181.18</v>
      </c>
    </row>
    <row r="1418" spans="1:11" x14ac:dyDescent="0.3">
      <c r="A1418" s="2" t="s">
        <v>68</v>
      </c>
      <c r="B1418" s="2">
        <v>2021</v>
      </c>
      <c r="C1418" s="2" t="s">
        <v>34</v>
      </c>
      <c r="D1418" s="2" t="s">
        <v>60</v>
      </c>
      <c r="E1418" s="2" t="s">
        <v>74</v>
      </c>
      <c r="F1418" s="2" t="s">
        <v>75</v>
      </c>
      <c r="G1418" s="2" t="s">
        <v>71</v>
      </c>
      <c r="H1418" s="2" t="s">
        <v>64</v>
      </c>
      <c r="I1418" s="2" t="s">
        <v>76</v>
      </c>
      <c r="J1418" s="2">
        <v>859</v>
      </c>
      <c r="K1418" s="2">
        <v>1228.3699999999999</v>
      </c>
    </row>
    <row r="1419" spans="1:11" x14ac:dyDescent="0.3">
      <c r="A1419" s="2" t="s">
        <v>68</v>
      </c>
      <c r="B1419" s="2">
        <v>2021</v>
      </c>
      <c r="C1419" s="2" t="s">
        <v>34</v>
      </c>
      <c r="D1419" s="2" t="s">
        <v>60</v>
      </c>
      <c r="E1419" s="2" t="s">
        <v>74</v>
      </c>
      <c r="F1419" s="2" t="s">
        <v>75</v>
      </c>
      <c r="G1419" s="2" t="s">
        <v>71</v>
      </c>
      <c r="H1419" s="2" t="s">
        <v>64</v>
      </c>
      <c r="I1419" s="2" t="s">
        <v>76</v>
      </c>
      <c r="J1419" s="2">
        <v>912</v>
      </c>
      <c r="K1419" s="2">
        <v>1304.1600000000001</v>
      </c>
    </row>
    <row r="1420" spans="1:11" x14ac:dyDescent="0.3">
      <c r="A1420" s="2" t="s">
        <v>68</v>
      </c>
      <c r="B1420" s="2">
        <v>2021</v>
      </c>
      <c r="C1420" s="2" t="s">
        <v>34</v>
      </c>
      <c r="D1420" s="2" t="s">
        <v>60</v>
      </c>
      <c r="E1420" s="2" t="s">
        <v>74</v>
      </c>
      <c r="F1420" s="2" t="s">
        <v>75</v>
      </c>
      <c r="G1420" s="2" t="s">
        <v>71</v>
      </c>
      <c r="H1420" s="2" t="s">
        <v>64</v>
      </c>
      <c r="I1420" s="2" t="s">
        <v>76</v>
      </c>
      <c r="J1420" s="2">
        <v>865</v>
      </c>
      <c r="K1420" s="2">
        <v>526.24</v>
      </c>
    </row>
    <row r="1421" spans="1:11" x14ac:dyDescent="0.3">
      <c r="A1421" s="2" t="s">
        <v>69</v>
      </c>
      <c r="B1421" s="2">
        <v>2021</v>
      </c>
      <c r="C1421" s="2" t="s">
        <v>34</v>
      </c>
      <c r="D1421" s="2" t="s">
        <v>60</v>
      </c>
      <c r="E1421" s="2" t="s">
        <v>74</v>
      </c>
      <c r="F1421" s="2" t="s">
        <v>75</v>
      </c>
      <c r="G1421" s="2" t="s">
        <v>71</v>
      </c>
      <c r="H1421" s="2" t="s">
        <v>64</v>
      </c>
      <c r="I1421" s="2" t="s">
        <v>76</v>
      </c>
      <c r="J1421" s="2">
        <v>129</v>
      </c>
      <c r="K1421" s="2">
        <v>526.24</v>
      </c>
    </row>
    <row r="1422" spans="1:11" x14ac:dyDescent="0.3">
      <c r="A1422" s="2" t="s">
        <v>66</v>
      </c>
      <c r="B1422" s="2">
        <v>2021</v>
      </c>
      <c r="C1422" s="2" t="s">
        <v>34</v>
      </c>
      <c r="D1422" s="2" t="s">
        <v>60</v>
      </c>
      <c r="E1422" s="2" t="s">
        <v>74</v>
      </c>
      <c r="F1422" s="2" t="s">
        <v>75</v>
      </c>
      <c r="G1422" s="2" t="s">
        <v>71</v>
      </c>
      <c r="H1422" s="2" t="s">
        <v>64</v>
      </c>
      <c r="I1422" s="2" t="s">
        <v>76</v>
      </c>
      <c r="J1422" s="2">
        <v>297</v>
      </c>
      <c r="K1422" s="2">
        <v>424.71</v>
      </c>
    </row>
    <row r="1423" spans="1:11" x14ac:dyDescent="0.3">
      <c r="A1423" s="2" t="s">
        <v>68</v>
      </c>
      <c r="B1423" s="2">
        <v>2021</v>
      </c>
      <c r="C1423" s="2" t="s">
        <v>34</v>
      </c>
      <c r="D1423" s="2" t="s">
        <v>60</v>
      </c>
      <c r="E1423" s="2" t="s">
        <v>74</v>
      </c>
      <c r="F1423" s="2" t="s">
        <v>75</v>
      </c>
      <c r="G1423" s="2" t="s">
        <v>71</v>
      </c>
      <c r="H1423" s="2" t="s">
        <v>64</v>
      </c>
      <c r="I1423" s="2" t="s">
        <v>76</v>
      </c>
      <c r="J1423" s="2">
        <v>325</v>
      </c>
      <c r="K1423" s="2">
        <v>464.75</v>
      </c>
    </row>
    <row r="1424" spans="1:11" x14ac:dyDescent="0.3">
      <c r="A1424" s="2" t="s">
        <v>59</v>
      </c>
      <c r="B1424" s="2">
        <v>2021</v>
      </c>
      <c r="C1424" s="2" t="s">
        <v>34</v>
      </c>
      <c r="D1424" s="2" t="s">
        <v>60</v>
      </c>
      <c r="E1424" s="2" t="s">
        <v>74</v>
      </c>
      <c r="F1424" s="2" t="s">
        <v>75</v>
      </c>
      <c r="G1424" s="2" t="s">
        <v>71</v>
      </c>
      <c r="H1424" s="2" t="s">
        <v>64</v>
      </c>
      <c r="I1424" s="2" t="s">
        <v>76</v>
      </c>
      <c r="J1424" s="2">
        <v>127</v>
      </c>
      <c r="K1424" s="2">
        <v>181.61</v>
      </c>
    </row>
    <row r="1425" spans="1:11" x14ac:dyDescent="0.3">
      <c r="A1425" s="2" t="s">
        <v>66</v>
      </c>
      <c r="B1425" s="2">
        <v>2021</v>
      </c>
      <c r="C1425" s="2" t="s">
        <v>34</v>
      </c>
      <c r="D1425" s="2" t="s">
        <v>60</v>
      </c>
      <c r="E1425" s="2" t="s">
        <v>74</v>
      </c>
      <c r="F1425" s="2" t="s">
        <v>75</v>
      </c>
      <c r="G1425" s="2" t="s">
        <v>71</v>
      </c>
      <c r="H1425" s="2" t="s">
        <v>64</v>
      </c>
      <c r="I1425" s="2" t="s">
        <v>76</v>
      </c>
      <c r="J1425" s="2">
        <v>301</v>
      </c>
      <c r="K1425" s="2">
        <v>430.43</v>
      </c>
    </row>
    <row r="1426" spans="1:11" x14ac:dyDescent="0.3">
      <c r="A1426" s="2" t="s">
        <v>59</v>
      </c>
      <c r="B1426" s="2">
        <v>2021</v>
      </c>
      <c r="C1426" s="2" t="s">
        <v>34</v>
      </c>
      <c r="D1426" s="2" t="s">
        <v>60</v>
      </c>
      <c r="E1426" s="2" t="s">
        <v>74</v>
      </c>
      <c r="F1426" s="2" t="s">
        <v>75</v>
      </c>
      <c r="G1426" s="2" t="s">
        <v>71</v>
      </c>
      <c r="H1426" s="2" t="s">
        <v>64</v>
      </c>
      <c r="I1426" s="2" t="s">
        <v>76</v>
      </c>
      <c r="J1426" s="2">
        <v>834</v>
      </c>
      <c r="K1426" s="2">
        <v>1192.6199999999999</v>
      </c>
    </row>
    <row r="1427" spans="1:11" x14ac:dyDescent="0.3">
      <c r="A1427" s="2" t="s">
        <v>66</v>
      </c>
      <c r="B1427" s="2">
        <v>2021</v>
      </c>
      <c r="C1427" s="2" t="s">
        <v>34</v>
      </c>
      <c r="D1427" s="2" t="s">
        <v>60</v>
      </c>
      <c r="E1427" s="2" t="s">
        <v>74</v>
      </c>
      <c r="F1427" s="2" t="s">
        <v>75</v>
      </c>
      <c r="G1427" s="2" t="s">
        <v>71</v>
      </c>
      <c r="H1427" s="2" t="s">
        <v>64</v>
      </c>
      <c r="I1427" s="2" t="s">
        <v>76</v>
      </c>
      <c r="J1427" s="2">
        <v>868</v>
      </c>
      <c r="K1427" s="2">
        <v>1241.24</v>
      </c>
    </row>
    <row r="1428" spans="1:11" x14ac:dyDescent="0.3">
      <c r="A1428" s="2" t="s">
        <v>66</v>
      </c>
      <c r="B1428" s="2">
        <v>2021</v>
      </c>
      <c r="C1428" s="2" t="s">
        <v>34</v>
      </c>
      <c r="D1428" s="2" t="s">
        <v>60</v>
      </c>
      <c r="E1428" s="2" t="s">
        <v>74</v>
      </c>
      <c r="F1428" s="2" t="s">
        <v>75</v>
      </c>
      <c r="G1428" s="2" t="s">
        <v>71</v>
      </c>
      <c r="H1428" s="2" t="s">
        <v>64</v>
      </c>
      <c r="I1428" s="2" t="s">
        <v>76</v>
      </c>
      <c r="J1428" s="2">
        <v>299</v>
      </c>
      <c r="K1428" s="2">
        <v>427.57</v>
      </c>
    </row>
    <row r="1429" spans="1:11" x14ac:dyDescent="0.3">
      <c r="A1429" s="2" t="s">
        <v>70</v>
      </c>
      <c r="B1429" s="2">
        <v>2021</v>
      </c>
      <c r="C1429" s="2" t="s">
        <v>33</v>
      </c>
      <c r="D1429" s="2" t="s">
        <v>60</v>
      </c>
      <c r="E1429" s="2" t="s">
        <v>74</v>
      </c>
      <c r="F1429" s="2" t="s">
        <v>75</v>
      </c>
      <c r="G1429" s="2" t="s">
        <v>71</v>
      </c>
      <c r="H1429" s="2" t="s">
        <v>64</v>
      </c>
      <c r="I1429" s="2" t="s">
        <v>76</v>
      </c>
      <c r="J1429" s="2">
        <v>332</v>
      </c>
      <c r="K1429" s="2">
        <v>474.76</v>
      </c>
    </row>
    <row r="1430" spans="1:11" x14ac:dyDescent="0.3">
      <c r="A1430" s="2" t="s">
        <v>59</v>
      </c>
      <c r="B1430" s="2">
        <v>2021</v>
      </c>
      <c r="C1430" s="2" t="s">
        <v>33</v>
      </c>
      <c r="D1430" s="2" t="s">
        <v>60</v>
      </c>
      <c r="E1430" s="2" t="s">
        <v>74</v>
      </c>
      <c r="F1430" s="2" t="s">
        <v>75</v>
      </c>
      <c r="G1430" s="2" t="s">
        <v>71</v>
      </c>
      <c r="H1430" s="2" t="s">
        <v>64</v>
      </c>
      <c r="I1430" s="2" t="s">
        <v>76</v>
      </c>
      <c r="J1430" s="2">
        <v>134</v>
      </c>
      <c r="K1430" s="2">
        <v>191.62</v>
      </c>
    </row>
    <row r="1431" spans="1:11" x14ac:dyDescent="0.3">
      <c r="A1431" s="2" t="s">
        <v>69</v>
      </c>
      <c r="B1431" s="2">
        <v>2021</v>
      </c>
      <c r="C1431" s="2" t="s">
        <v>33</v>
      </c>
      <c r="D1431" s="2" t="s">
        <v>60</v>
      </c>
      <c r="E1431" s="2" t="s">
        <v>74</v>
      </c>
      <c r="F1431" s="2" t="s">
        <v>75</v>
      </c>
      <c r="G1431" s="2" t="s">
        <v>71</v>
      </c>
      <c r="H1431" s="2" t="s">
        <v>64</v>
      </c>
      <c r="I1431" s="2" t="s">
        <v>76</v>
      </c>
      <c r="J1431" s="2">
        <v>334</v>
      </c>
      <c r="K1431" s="2">
        <v>477.62</v>
      </c>
    </row>
    <row r="1432" spans="1:11" x14ac:dyDescent="0.3">
      <c r="A1432" s="2" t="s">
        <v>59</v>
      </c>
      <c r="B1432" s="2">
        <v>2021</v>
      </c>
      <c r="C1432" s="2" t="s">
        <v>33</v>
      </c>
      <c r="D1432" s="2" t="s">
        <v>60</v>
      </c>
      <c r="E1432" s="2" t="s">
        <v>74</v>
      </c>
      <c r="F1432" s="2" t="s">
        <v>75</v>
      </c>
      <c r="G1432" s="2" t="s">
        <v>71</v>
      </c>
      <c r="H1432" s="2" t="s">
        <v>64</v>
      </c>
      <c r="I1432" s="2" t="s">
        <v>76</v>
      </c>
      <c r="J1432" s="2">
        <v>130</v>
      </c>
      <c r="K1432" s="2">
        <v>185.9</v>
      </c>
    </row>
    <row r="1433" spans="1:11" x14ac:dyDescent="0.3">
      <c r="A1433" s="2" t="s">
        <v>66</v>
      </c>
      <c r="B1433" s="2">
        <v>2021</v>
      </c>
      <c r="C1433" s="2" t="s">
        <v>33</v>
      </c>
      <c r="D1433" s="2" t="s">
        <v>60</v>
      </c>
      <c r="E1433" s="2" t="s">
        <v>74</v>
      </c>
      <c r="F1433" s="2" t="s">
        <v>75</v>
      </c>
      <c r="G1433" s="2" t="s">
        <v>71</v>
      </c>
      <c r="H1433" s="2" t="s">
        <v>64</v>
      </c>
      <c r="I1433" s="2" t="s">
        <v>76</v>
      </c>
      <c r="J1433" s="2">
        <v>304</v>
      </c>
      <c r="K1433" s="2">
        <v>434.72</v>
      </c>
    </row>
    <row r="1434" spans="1:11" x14ac:dyDescent="0.3">
      <c r="A1434" s="2" t="s">
        <v>68</v>
      </c>
      <c r="B1434" s="2">
        <v>2021</v>
      </c>
      <c r="C1434" s="2" t="s">
        <v>33</v>
      </c>
      <c r="D1434" s="2" t="s">
        <v>60</v>
      </c>
      <c r="E1434" s="2" t="s">
        <v>74</v>
      </c>
      <c r="F1434" s="2" t="s">
        <v>75</v>
      </c>
      <c r="G1434" s="2" t="s">
        <v>71</v>
      </c>
      <c r="H1434" s="2" t="s">
        <v>64</v>
      </c>
      <c r="I1434" s="2" t="s">
        <v>76</v>
      </c>
      <c r="J1434" s="2">
        <v>825</v>
      </c>
      <c r="K1434" s="2">
        <v>1179.75</v>
      </c>
    </row>
    <row r="1435" spans="1:11" x14ac:dyDescent="0.3">
      <c r="A1435" s="2" t="s">
        <v>66</v>
      </c>
      <c r="B1435" s="2">
        <v>2021</v>
      </c>
      <c r="C1435" s="2" t="s">
        <v>33</v>
      </c>
      <c r="D1435" s="2" t="s">
        <v>60</v>
      </c>
      <c r="E1435" s="2" t="s">
        <v>74</v>
      </c>
      <c r="F1435" s="2" t="s">
        <v>75</v>
      </c>
      <c r="G1435" s="2" t="s">
        <v>71</v>
      </c>
      <c r="H1435" s="2" t="s">
        <v>64</v>
      </c>
      <c r="I1435" s="2" t="s">
        <v>76</v>
      </c>
      <c r="J1435" s="2">
        <v>858</v>
      </c>
      <c r="K1435" s="2">
        <v>1226.94</v>
      </c>
    </row>
    <row r="1436" spans="1:11" x14ac:dyDescent="0.3">
      <c r="A1436" s="2" t="s">
        <v>59</v>
      </c>
      <c r="B1436" s="2">
        <v>2021</v>
      </c>
      <c r="C1436" s="2" t="s">
        <v>33</v>
      </c>
      <c r="D1436" s="2" t="s">
        <v>60</v>
      </c>
      <c r="E1436" s="2" t="s">
        <v>74</v>
      </c>
      <c r="F1436" s="2" t="s">
        <v>75</v>
      </c>
      <c r="G1436" s="2" t="s">
        <v>71</v>
      </c>
      <c r="H1436" s="2" t="s">
        <v>64</v>
      </c>
      <c r="I1436" s="2" t="s">
        <v>76</v>
      </c>
      <c r="J1436" s="2">
        <v>911</v>
      </c>
      <c r="K1436" s="2">
        <v>1302.73</v>
      </c>
    </row>
    <row r="1437" spans="1:11" x14ac:dyDescent="0.3">
      <c r="A1437" s="2" t="s">
        <v>59</v>
      </c>
      <c r="B1437" s="2">
        <v>2021</v>
      </c>
      <c r="C1437" s="2" t="s">
        <v>33</v>
      </c>
      <c r="D1437" s="2" t="s">
        <v>60</v>
      </c>
      <c r="E1437" s="2" t="s">
        <v>74</v>
      </c>
      <c r="F1437" s="2" t="s">
        <v>75</v>
      </c>
      <c r="G1437" s="2" t="s">
        <v>71</v>
      </c>
      <c r="H1437" s="2" t="s">
        <v>64</v>
      </c>
      <c r="I1437" s="2" t="s">
        <v>76</v>
      </c>
      <c r="J1437" s="2">
        <v>864</v>
      </c>
      <c r="K1437" s="2">
        <v>526.24</v>
      </c>
    </row>
    <row r="1438" spans="1:11" x14ac:dyDescent="0.3">
      <c r="A1438" s="2" t="s">
        <v>66</v>
      </c>
      <c r="B1438" s="2">
        <v>2021</v>
      </c>
      <c r="C1438" s="2" t="s">
        <v>33</v>
      </c>
      <c r="D1438" s="2" t="s">
        <v>60</v>
      </c>
      <c r="E1438" s="2" t="s">
        <v>74</v>
      </c>
      <c r="F1438" s="2" t="s">
        <v>75</v>
      </c>
      <c r="G1438" s="2" t="s">
        <v>71</v>
      </c>
      <c r="H1438" s="2" t="s">
        <v>64</v>
      </c>
      <c r="I1438" s="2" t="s">
        <v>76</v>
      </c>
      <c r="J1438" s="2">
        <v>135</v>
      </c>
      <c r="K1438" s="2">
        <v>526.24</v>
      </c>
    </row>
    <row r="1439" spans="1:11" x14ac:dyDescent="0.3">
      <c r="A1439" s="2" t="s">
        <v>68</v>
      </c>
      <c r="B1439" s="2">
        <v>2021</v>
      </c>
      <c r="C1439" s="2" t="s">
        <v>33</v>
      </c>
      <c r="D1439" s="2" t="s">
        <v>60</v>
      </c>
      <c r="E1439" s="2" t="s">
        <v>74</v>
      </c>
      <c r="F1439" s="2" t="s">
        <v>75</v>
      </c>
      <c r="G1439" s="2" t="s">
        <v>71</v>
      </c>
      <c r="H1439" s="2" t="s">
        <v>64</v>
      </c>
      <c r="I1439" s="2" t="s">
        <v>76</v>
      </c>
      <c r="J1439" s="2">
        <v>303</v>
      </c>
      <c r="K1439" s="2">
        <v>433.29</v>
      </c>
    </row>
    <row r="1440" spans="1:11" x14ac:dyDescent="0.3">
      <c r="A1440" s="2" t="s">
        <v>66</v>
      </c>
      <c r="B1440" s="2">
        <v>2021</v>
      </c>
      <c r="C1440" s="2" t="s">
        <v>33</v>
      </c>
      <c r="D1440" s="2" t="s">
        <v>60</v>
      </c>
      <c r="E1440" s="2" t="s">
        <v>74</v>
      </c>
      <c r="F1440" s="2" t="s">
        <v>75</v>
      </c>
      <c r="G1440" s="2" t="s">
        <v>71</v>
      </c>
      <c r="H1440" s="2" t="s">
        <v>64</v>
      </c>
      <c r="I1440" s="2" t="s">
        <v>76</v>
      </c>
      <c r="J1440" s="2">
        <v>331</v>
      </c>
      <c r="K1440" s="2">
        <v>473.33</v>
      </c>
    </row>
    <row r="1441" spans="1:11" x14ac:dyDescent="0.3">
      <c r="A1441" s="2" t="s">
        <v>66</v>
      </c>
      <c r="B1441" s="2">
        <v>2021</v>
      </c>
      <c r="C1441" s="2" t="s">
        <v>33</v>
      </c>
      <c r="D1441" s="2" t="s">
        <v>60</v>
      </c>
      <c r="E1441" s="2" t="s">
        <v>74</v>
      </c>
      <c r="F1441" s="2" t="s">
        <v>75</v>
      </c>
      <c r="G1441" s="2" t="s">
        <v>71</v>
      </c>
      <c r="H1441" s="2" t="s">
        <v>64</v>
      </c>
      <c r="I1441" s="2" t="s">
        <v>76</v>
      </c>
      <c r="J1441" s="2">
        <v>133</v>
      </c>
      <c r="K1441" s="2">
        <v>190.19</v>
      </c>
    </row>
    <row r="1442" spans="1:11" x14ac:dyDescent="0.3">
      <c r="A1442" s="2" t="s">
        <v>69</v>
      </c>
      <c r="B1442" s="2">
        <v>2021</v>
      </c>
      <c r="C1442" s="2" t="s">
        <v>33</v>
      </c>
      <c r="D1442" s="2" t="s">
        <v>60</v>
      </c>
      <c r="E1442" s="2" t="s">
        <v>74</v>
      </c>
      <c r="F1442" s="2" t="s">
        <v>75</v>
      </c>
      <c r="G1442" s="2" t="s">
        <v>71</v>
      </c>
      <c r="H1442" s="2" t="s">
        <v>64</v>
      </c>
      <c r="I1442" s="2" t="s">
        <v>76</v>
      </c>
      <c r="J1442" s="2">
        <v>307</v>
      </c>
      <c r="K1442" s="2">
        <v>439.01</v>
      </c>
    </row>
    <row r="1443" spans="1:11" x14ac:dyDescent="0.3">
      <c r="A1443" s="2" t="s">
        <v>59</v>
      </c>
      <c r="B1443" s="2">
        <v>2021</v>
      </c>
      <c r="C1443" s="2" t="s">
        <v>33</v>
      </c>
      <c r="D1443" s="2" t="s">
        <v>60</v>
      </c>
      <c r="E1443" s="2" t="s">
        <v>74</v>
      </c>
      <c r="F1443" s="2" t="s">
        <v>75</v>
      </c>
      <c r="G1443" s="2" t="s">
        <v>71</v>
      </c>
      <c r="H1443" s="2" t="s">
        <v>64</v>
      </c>
      <c r="I1443" s="2" t="s">
        <v>76</v>
      </c>
      <c r="J1443" s="2">
        <v>867</v>
      </c>
      <c r="K1443" s="2">
        <v>1239.81</v>
      </c>
    </row>
    <row r="1444" spans="1:11" x14ac:dyDescent="0.3">
      <c r="A1444" s="2" t="s">
        <v>70</v>
      </c>
      <c r="B1444" s="2">
        <v>2021</v>
      </c>
      <c r="C1444" s="2" t="s">
        <v>33</v>
      </c>
      <c r="D1444" s="2" t="s">
        <v>60</v>
      </c>
      <c r="E1444" s="2" t="s">
        <v>74</v>
      </c>
      <c r="F1444" s="2" t="s">
        <v>75</v>
      </c>
      <c r="G1444" s="2" t="s">
        <v>71</v>
      </c>
      <c r="H1444" s="2" t="s">
        <v>64</v>
      </c>
      <c r="I1444" s="2" t="s">
        <v>76</v>
      </c>
      <c r="J1444" s="2">
        <v>305</v>
      </c>
      <c r="K1444" s="2">
        <v>436.15</v>
      </c>
    </row>
    <row r="1445" spans="1:11" x14ac:dyDescent="0.3">
      <c r="A1445" s="2" t="s">
        <v>70</v>
      </c>
      <c r="B1445" s="2">
        <v>2021</v>
      </c>
      <c r="C1445" s="2" t="s">
        <v>30</v>
      </c>
      <c r="D1445" s="2" t="s">
        <v>60</v>
      </c>
      <c r="E1445" s="2" t="s">
        <v>74</v>
      </c>
      <c r="F1445" s="2" t="s">
        <v>75</v>
      </c>
      <c r="G1445" s="2" t="s">
        <v>71</v>
      </c>
      <c r="H1445" s="2" t="s">
        <v>64</v>
      </c>
      <c r="I1445" s="2" t="s">
        <v>76</v>
      </c>
      <c r="J1445" s="2">
        <v>350</v>
      </c>
      <c r="K1445" s="2">
        <v>500.5</v>
      </c>
    </row>
    <row r="1446" spans="1:11" x14ac:dyDescent="0.3">
      <c r="A1446" s="2" t="s">
        <v>66</v>
      </c>
      <c r="B1446" s="2">
        <v>2021</v>
      </c>
      <c r="C1446" s="2" t="s">
        <v>30</v>
      </c>
      <c r="D1446" s="2" t="s">
        <v>60</v>
      </c>
      <c r="E1446" s="2" t="s">
        <v>74</v>
      </c>
      <c r="F1446" s="2" t="s">
        <v>75</v>
      </c>
      <c r="G1446" s="2" t="s">
        <v>71</v>
      </c>
      <c r="H1446" s="2" t="s">
        <v>64</v>
      </c>
      <c r="I1446" s="2" t="s">
        <v>76</v>
      </c>
      <c r="J1446" s="2">
        <v>146</v>
      </c>
      <c r="K1446" s="2">
        <v>208.78</v>
      </c>
    </row>
    <row r="1447" spans="1:11" x14ac:dyDescent="0.3">
      <c r="A1447" s="2" t="s">
        <v>68</v>
      </c>
      <c r="B1447" s="2">
        <v>2021</v>
      </c>
      <c r="C1447" s="2" t="s">
        <v>30</v>
      </c>
      <c r="D1447" s="2" t="s">
        <v>60</v>
      </c>
      <c r="E1447" s="2" t="s">
        <v>74</v>
      </c>
      <c r="F1447" s="2" t="s">
        <v>75</v>
      </c>
      <c r="G1447" s="2" t="s">
        <v>71</v>
      </c>
      <c r="H1447" s="2" t="s">
        <v>64</v>
      </c>
      <c r="I1447" s="2" t="s">
        <v>76</v>
      </c>
      <c r="J1447" s="2">
        <v>320</v>
      </c>
      <c r="K1447" s="2">
        <v>457.6</v>
      </c>
    </row>
    <row r="1448" spans="1:11" x14ac:dyDescent="0.3">
      <c r="A1448" s="2" t="s">
        <v>59</v>
      </c>
      <c r="B1448" s="2">
        <v>2021</v>
      </c>
      <c r="C1448" s="2" t="s">
        <v>30</v>
      </c>
      <c r="D1448" s="2" t="s">
        <v>60</v>
      </c>
      <c r="E1448" s="2" t="s">
        <v>74</v>
      </c>
      <c r="F1448" s="2" t="s">
        <v>75</v>
      </c>
      <c r="G1448" s="2" t="s">
        <v>71</v>
      </c>
      <c r="H1448" s="2" t="s">
        <v>64</v>
      </c>
      <c r="I1448" s="2" t="s">
        <v>76</v>
      </c>
      <c r="J1448" s="2">
        <v>346</v>
      </c>
      <c r="K1448" s="2">
        <v>494.78</v>
      </c>
    </row>
    <row r="1449" spans="1:11" x14ac:dyDescent="0.3">
      <c r="A1449" s="2" t="s">
        <v>59</v>
      </c>
      <c r="B1449" s="2">
        <v>2021</v>
      </c>
      <c r="C1449" s="2" t="s">
        <v>30</v>
      </c>
      <c r="D1449" s="2" t="s">
        <v>60</v>
      </c>
      <c r="E1449" s="2" t="s">
        <v>74</v>
      </c>
      <c r="F1449" s="2" t="s">
        <v>75</v>
      </c>
      <c r="G1449" s="2" t="s">
        <v>71</v>
      </c>
      <c r="H1449" s="2" t="s">
        <v>64</v>
      </c>
      <c r="I1449" s="2" t="s">
        <v>76</v>
      </c>
      <c r="J1449" s="2">
        <v>148</v>
      </c>
      <c r="K1449" s="2">
        <v>211.64</v>
      </c>
    </row>
    <row r="1450" spans="1:11" x14ac:dyDescent="0.3">
      <c r="A1450" s="2" t="s">
        <v>66</v>
      </c>
      <c r="B1450" s="2">
        <v>2021</v>
      </c>
      <c r="C1450" s="2" t="s">
        <v>30</v>
      </c>
      <c r="D1450" s="2" t="s">
        <v>60</v>
      </c>
      <c r="E1450" s="2" t="s">
        <v>74</v>
      </c>
      <c r="F1450" s="2" t="s">
        <v>75</v>
      </c>
      <c r="G1450" s="2" t="s">
        <v>71</v>
      </c>
      <c r="H1450" s="2" t="s">
        <v>64</v>
      </c>
      <c r="I1450" s="2" t="s">
        <v>76</v>
      </c>
      <c r="J1450" s="2">
        <v>322</v>
      </c>
      <c r="K1450" s="2">
        <v>460.46</v>
      </c>
    </row>
    <row r="1451" spans="1:11" x14ac:dyDescent="0.3">
      <c r="A1451" s="2" t="s">
        <v>66</v>
      </c>
      <c r="B1451" s="2">
        <v>2021</v>
      </c>
      <c r="C1451" s="2" t="s">
        <v>30</v>
      </c>
      <c r="D1451" s="2" t="s">
        <v>60</v>
      </c>
      <c r="E1451" s="2" t="s">
        <v>74</v>
      </c>
      <c r="F1451" s="2" t="s">
        <v>75</v>
      </c>
      <c r="G1451" s="2" t="s">
        <v>71</v>
      </c>
      <c r="H1451" s="2" t="s">
        <v>73</v>
      </c>
      <c r="I1451" s="2" t="s">
        <v>76</v>
      </c>
      <c r="J1451" s="2">
        <v>822</v>
      </c>
      <c r="K1451" s="2">
        <v>1175.46</v>
      </c>
    </row>
    <row r="1452" spans="1:11" x14ac:dyDescent="0.3">
      <c r="A1452" s="2" t="s">
        <v>66</v>
      </c>
      <c r="B1452" s="2">
        <v>2021</v>
      </c>
      <c r="C1452" s="2" t="s">
        <v>30</v>
      </c>
      <c r="D1452" s="2" t="s">
        <v>60</v>
      </c>
      <c r="E1452" s="2" t="s">
        <v>74</v>
      </c>
      <c r="F1452" s="2" t="s">
        <v>75</v>
      </c>
      <c r="G1452" s="2" t="s">
        <v>71</v>
      </c>
      <c r="H1452" s="2" t="s">
        <v>73</v>
      </c>
      <c r="I1452" s="2" t="s">
        <v>76</v>
      </c>
      <c r="J1452" s="2">
        <v>855</v>
      </c>
      <c r="K1452" s="2">
        <v>1222.6500000000001</v>
      </c>
    </row>
    <row r="1453" spans="1:11" x14ac:dyDescent="0.3">
      <c r="A1453" s="2" t="s">
        <v>69</v>
      </c>
      <c r="B1453" s="2">
        <v>2021</v>
      </c>
      <c r="C1453" s="2" t="s">
        <v>30</v>
      </c>
      <c r="D1453" s="2" t="s">
        <v>60</v>
      </c>
      <c r="E1453" s="2" t="s">
        <v>74</v>
      </c>
      <c r="F1453" s="2" t="s">
        <v>75</v>
      </c>
      <c r="G1453" s="2" t="s">
        <v>71</v>
      </c>
      <c r="H1453" s="2" t="s">
        <v>73</v>
      </c>
      <c r="I1453" s="2" t="s">
        <v>76</v>
      </c>
      <c r="J1453" s="2">
        <v>147</v>
      </c>
      <c r="K1453" s="2">
        <v>526.24</v>
      </c>
    </row>
    <row r="1454" spans="1:11" x14ac:dyDescent="0.3">
      <c r="A1454" s="2" t="s">
        <v>66</v>
      </c>
      <c r="B1454" s="2">
        <v>2021</v>
      </c>
      <c r="C1454" s="2" t="s">
        <v>30</v>
      </c>
      <c r="D1454" s="2" t="s">
        <v>60</v>
      </c>
      <c r="E1454" s="2" t="s">
        <v>74</v>
      </c>
      <c r="F1454" s="2" t="s">
        <v>75</v>
      </c>
      <c r="G1454" s="2" t="s">
        <v>71</v>
      </c>
      <c r="H1454" s="2" t="s">
        <v>73</v>
      </c>
      <c r="I1454" s="2" t="s">
        <v>76</v>
      </c>
      <c r="J1454" s="2">
        <v>321</v>
      </c>
      <c r="K1454" s="2">
        <v>459.03</v>
      </c>
    </row>
    <row r="1455" spans="1:11" x14ac:dyDescent="0.3">
      <c r="A1455" s="2" t="s">
        <v>66</v>
      </c>
      <c r="B1455" s="2">
        <v>2021</v>
      </c>
      <c r="C1455" s="2" t="s">
        <v>30</v>
      </c>
      <c r="D1455" s="2" t="s">
        <v>60</v>
      </c>
      <c r="E1455" s="2" t="s">
        <v>74</v>
      </c>
      <c r="F1455" s="2" t="s">
        <v>75</v>
      </c>
      <c r="G1455" s="2" t="s">
        <v>71</v>
      </c>
      <c r="H1455" s="2" t="s">
        <v>73</v>
      </c>
      <c r="I1455" s="2" t="s">
        <v>76</v>
      </c>
      <c r="J1455" s="2">
        <v>349</v>
      </c>
      <c r="K1455" s="2">
        <v>499.07</v>
      </c>
    </row>
    <row r="1456" spans="1:11" x14ac:dyDescent="0.3">
      <c r="A1456" s="2" t="s">
        <v>66</v>
      </c>
      <c r="B1456" s="2">
        <v>2021</v>
      </c>
      <c r="C1456" s="2" t="s">
        <v>30</v>
      </c>
      <c r="D1456" s="2" t="s">
        <v>60</v>
      </c>
      <c r="E1456" s="2" t="s">
        <v>74</v>
      </c>
      <c r="F1456" s="2" t="s">
        <v>75</v>
      </c>
      <c r="G1456" s="2" t="s">
        <v>71</v>
      </c>
      <c r="H1456" s="2" t="s">
        <v>73</v>
      </c>
      <c r="I1456" s="2" t="s">
        <v>76</v>
      </c>
      <c r="J1456" s="2">
        <v>151</v>
      </c>
      <c r="K1456" s="2">
        <v>215.93</v>
      </c>
    </row>
    <row r="1457" spans="1:11" x14ac:dyDescent="0.3">
      <c r="A1457" s="2" t="s">
        <v>59</v>
      </c>
      <c r="B1457" s="2">
        <v>2021</v>
      </c>
      <c r="C1457" s="2" t="s">
        <v>30</v>
      </c>
      <c r="D1457" s="2" t="s">
        <v>60</v>
      </c>
      <c r="E1457" s="2" t="s">
        <v>74</v>
      </c>
      <c r="F1457" s="2" t="s">
        <v>75</v>
      </c>
      <c r="G1457" s="2" t="s">
        <v>71</v>
      </c>
      <c r="H1457" s="2" t="s">
        <v>73</v>
      </c>
      <c r="I1457" s="2" t="s">
        <v>76</v>
      </c>
      <c r="J1457" s="2">
        <v>319</v>
      </c>
      <c r="K1457" s="2">
        <v>456.17</v>
      </c>
    </row>
    <row r="1458" spans="1:11" x14ac:dyDescent="0.3">
      <c r="A1458" s="2" t="s">
        <v>68</v>
      </c>
      <c r="B1458" s="2">
        <v>2021</v>
      </c>
      <c r="C1458" s="2" t="s">
        <v>30</v>
      </c>
      <c r="D1458" s="2" t="s">
        <v>60</v>
      </c>
      <c r="E1458" s="2" t="s">
        <v>74</v>
      </c>
      <c r="F1458" s="2" t="s">
        <v>75</v>
      </c>
      <c r="G1458" s="2" t="s">
        <v>71</v>
      </c>
      <c r="H1458" s="2" t="s">
        <v>73</v>
      </c>
      <c r="I1458" s="2" t="s">
        <v>76</v>
      </c>
      <c r="J1458" s="2">
        <v>831</v>
      </c>
      <c r="K1458" s="2">
        <v>1188.33</v>
      </c>
    </row>
    <row r="1459" spans="1:11" x14ac:dyDescent="0.3">
      <c r="A1459" s="2" t="s">
        <v>66</v>
      </c>
      <c r="B1459" s="2">
        <v>2021</v>
      </c>
      <c r="C1459" s="2" t="s">
        <v>30</v>
      </c>
      <c r="D1459" s="2" t="s">
        <v>60</v>
      </c>
      <c r="E1459" s="2" t="s">
        <v>74</v>
      </c>
      <c r="F1459" s="2" t="s">
        <v>75</v>
      </c>
      <c r="G1459" s="2" t="s">
        <v>71</v>
      </c>
      <c r="H1459" s="2" t="s">
        <v>73</v>
      </c>
      <c r="I1459" s="2" t="s">
        <v>76</v>
      </c>
      <c r="J1459" s="2">
        <v>864</v>
      </c>
      <c r="K1459" s="2">
        <v>1235.52</v>
      </c>
    </row>
    <row r="1460" spans="1:11" x14ac:dyDescent="0.3">
      <c r="A1460" s="2" t="s">
        <v>70</v>
      </c>
      <c r="B1460" s="2">
        <v>2021</v>
      </c>
      <c r="C1460" s="2" t="s">
        <v>30</v>
      </c>
      <c r="D1460" s="2" t="s">
        <v>60</v>
      </c>
      <c r="E1460" s="2" t="s">
        <v>74</v>
      </c>
      <c r="F1460" s="2" t="s">
        <v>75</v>
      </c>
      <c r="G1460" s="2" t="s">
        <v>71</v>
      </c>
      <c r="H1460" s="2" t="s">
        <v>73</v>
      </c>
      <c r="I1460" s="2" t="s">
        <v>76</v>
      </c>
      <c r="J1460" s="2">
        <v>323</v>
      </c>
      <c r="K1460" s="2">
        <v>461.89</v>
      </c>
    </row>
    <row r="1461" spans="1:11" x14ac:dyDescent="0.3">
      <c r="A1461" s="2" t="s">
        <v>66</v>
      </c>
      <c r="B1461" s="2">
        <v>2021</v>
      </c>
      <c r="C1461" s="2" t="s">
        <v>32</v>
      </c>
      <c r="D1461" s="2" t="s">
        <v>60</v>
      </c>
      <c r="E1461" s="2" t="s">
        <v>74</v>
      </c>
      <c r="F1461" s="2" t="s">
        <v>75</v>
      </c>
      <c r="G1461" s="2" t="s">
        <v>71</v>
      </c>
      <c r="H1461" s="2" t="s">
        <v>73</v>
      </c>
      <c r="I1461" s="2" t="s">
        <v>76</v>
      </c>
      <c r="J1461" s="2">
        <v>338</v>
      </c>
      <c r="K1461" s="2">
        <v>483.34</v>
      </c>
    </row>
    <row r="1462" spans="1:11" x14ac:dyDescent="0.3">
      <c r="A1462" s="2" t="s">
        <v>59</v>
      </c>
      <c r="B1462" s="2">
        <v>2021</v>
      </c>
      <c r="C1462" s="2" t="s">
        <v>32</v>
      </c>
      <c r="D1462" s="2" t="s">
        <v>60</v>
      </c>
      <c r="E1462" s="2" t="s">
        <v>74</v>
      </c>
      <c r="F1462" s="2" t="s">
        <v>75</v>
      </c>
      <c r="G1462" s="2" t="s">
        <v>71</v>
      </c>
      <c r="H1462" s="2" t="s">
        <v>73</v>
      </c>
      <c r="I1462" s="2" t="s">
        <v>76</v>
      </c>
      <c r="J1462" s="2">
        <v>140</v>
      </c>
      <c r="K1462" s="2">
        <v>200.2</v>
      </c>
    </row>
    <row r="1463" spans="1:11" x14ac:dyDescent="0.3">
      <c r="A1463" s="2" t="s">
        <v>59</v>
      </c>
      <c r="B1463" s="2">
        <v>2021</v>
      </c>
      <c r="C1463" s="2" t="s">
        <v>32</v>
      </c>
      <c r="D1463" s="2" t="s">
        <v>60</v>
      </c>
      <c r="E1463" s="2" t="s">
        <v>74</v>
      </c>
      <c r="F1463" s="2" t="s">
        <v>75</v>
      </c>
      <c r="G1463" s="2" t="s">
        <v>71</v>
      </c>
      <c r="H1463" s="2" t="s">
        <v>73</v>
      </c>
      <c r="I1463" s="2" t="s">
        <v>76</v>
      </c>
      <c r="J1463" s="2">
        <v>308</v>
      </c>
      <c r="K1463" s="2">
        <v>440.44</v>
      </c>
    </row>
    <row r="1464" spans="1:11" x14ac:dyDescent="0.3">
      <c r="A1464" s="2" t="s">
        <v>59</v>
      </c>
      <c r="B1464" s="2">
        <v>2021</v>
      </c>
      <c r="C1464" s="2" t="s">
        <v>32</v>
      </c>
      <c r="D1464" s="2" t="s">
        <v>60</v>
      </c>
      <c r="E1464" s="2" t="s">
        <v>74</v>
      </c>
      <c r="F1464" s="2" t="s">
        <v>75</v>
      </c>
      <c r="G1464" s="2" t="s">
        <v>71</v>
      </c>
      <c r="H1464" s="2" t="s">
        <v>73</v>
      </c>
      <c r="I1464" s="2" t="s">
        <v>76</v>
      </c>
      <c r="J1464" s="2">
        <v>136</v>
      </c>
      <c r="K1464" s="2">
        <v>194.48</v>
      </c>
    </row>
    <row r="1465" spans="1:11" x14ac:dyDescent="0.3">
      <c r="A1465" s="2" t="s">
        <v>68</v>
      </c>
      <c r="B1465" s="2">
        <v>2021</v>
      </c>
      <c r="C1465" s="2" t="s">
        <v>32</v>
      </c>
      <c r="D1465" s="2" t="s">
        <v>60</v>
      </c>
      <c r="E1465" s="2" t="s">
        <v>74</v>
      </c>
      <c r="F1465" s="2" t="s">
        <v>75</v>
      </c>
      <c r="G1465" s="2" t="s">
        <v>71</v>
      </c>
      <c r="H1465" s="2" t="s">
        <v>73</v>
      </c>
      <c r="I1465" s="2" t="s">
        <v>76</v>
      </c>
      <c r="J1465" s="2">
        <v>310</v>
      </c>
      <c r="K1465" s="2">
        <v>443.3</v>
      </c>
    </row>
    <row r="1466" spans="1:11" x14ac:dyDescent="0.3">
      <c r="A1466" s="2" t="s">
        <v>68</v>
      </c>
      <c r="B1466" s="2">
        <v>2021</v>
      </c>
      <c r="C1466" s="2" t="s">
        <v>32</v>
      </c>
      <c r="D1466" s="2" t="s">
        <v>60</v>
      </c>
      <c r="E1466" s="2" t="s">
        <v>74</v>
      </c>
      <c r="F1466" s="2" t="s">
        <v>75</v>
      </c>
      <c r="G1466" s="2" t="s">
        <v>71</v>
      </c>
      <c r="H1466" s="2" t="s">
        <v>73</v>
      </c>
      <c r="I1466" s="2" t="s">
        <v>76</v>
      </c>
      <c r="J1466" s="2">
        <v>824</v>
      </c>
      <c r="K1466" s="2">
        <v>1178.32</v>
      </c>
    </row>
    <row r="1467" spans="1:11" x14ac:dyDescent="0.3">
      <c r="A1467" s="2" t="s">
        <v>59</v>
      </c>
      <c r="B1467" s="2">
        <v>2021</v>
      </c>
      <c r="C1467" s="2" t="s">
        <v>32</v>
      </c>
      <c r="D1467" s="2" t="s">
        <v>60</v>
      </c>
      <c r="E1467" s="2" t="s">
        <v>74</v>
      </c>
      <c r="F1467" s="2" t="s">
        <v>75</v>
      </c>
      <c r="G1467" s="2" t="s">
        <v>71</v>
      </c>
      <c r="H1467" s="2" t="s">
        <v>73</v>
      </c>
      <c r="I1467" s="2" t="s">
        <v>76</v>
      </c>
      <c r="J1467" s="2">
        <v>857</v>
      </c>
      <c r="K1467" s="2">
        <v>1225.51</v>
      </c>
    </row>
    <row r="1468" spans="1:11" x14ac:dyDescent="0.3">
      <c r="A1468" s="2" t="s">
        <v>66</v>
      </c>
      <c r="B1468" s="2">
        <v>2021</v>
      </c>
      <c r="C1468" s="2" t="s">
        <v>32</v>
      </c>
      <c r="D1468" s="2" t="s">
        <v>60</v>
      </c>
      <c r="E1468" s="2" t="s">
        <v>74</v>
      </c>
      <c r="F1468" s="2" t="s">
        <v>75</v>
      </c>
      <c r="G1468" s="2" t="s">
        <v>71</v>
      </c>
      <c r="H1468" s="2" t="s">
        <v>73</v>
      </c>
      <c r="I1468" s="2" t="s">
        <v>76</v>
      </c>
      <c r="J1468" s="2">
        <v>910</v>
      </c>
      <c r="K1468" s="2">
        <v>1301.3</v>
      </c>
    </row>
    <row r="1469" spans="1:11" x14ac:dyDescent="0.3">
      <c r="A1469" s="2" t="s">
        <v>66</v>
      </c>
      <c r="B1469" s="2">
        <v>2021</v>
      </c>
      <c r="C1469" s="2" t="s">
        <v>32</v>
      </c>
      <c r="D1469" s="2" t="s">
        <v>60</v>
      </c>
      <c r="E1469" s="2" t="s">
        <v>74</v>
      </c>
      <c r="F1469" s="2" t="s">
        <v>75</v>
      </c>
      <c r="G1469" s="2" t="s">
        <v>71</v>
      </c>
      <c r="H1469" s="2" t="s">
        <v>73</v>
      </c>
      <c r="I1469" s="2" t="s">
        <v>76</v>
      </c>
      <c r="J1469" s="2">
        <v>863</v>
      </c>
      <c r="K1469" s="2">
        <v>526.24</v>
      </c>
    </row>
    <row r="1470" spans="1:11" x14ac:dyDescent="0.3">
      <c r="A1470" s="2" t="s">
        <v>68</v>
      </c>
      <c r="B1470" s="2">
        <v>2021</v>
      </c>
      <c r="C1470" s="2" t="s">
        <v>32</v>
      </c>
      <c r="D1470" s="2" t="s">
        <v>60</v>
      </c>
      <c r="E1470" s="2" t="s">
        <v>74</v>
      </c>
      <c r="F1470" s="2" t="s">
        <v>75</v>
      </c>
      <c r="G1470" s="2" t="s">
        <v>71</v>
      </c>
      <c r="H1470" s="2" t="s">
        <v>73</v>
      </c>
      <c r="I1470" s="2" t="s">
        <v>76</v>
      </c>
      <c r="J1470" s="2">
        <v>309</v>
      </c>
      <c r="K1470" s="2">
        <v>441.87</v>
      </c>
    </row>
    <row r="1471" spans="1:11" x14ac:dyDescent="0.3">
      <c r="A1471" s="2" t="s">
        <v>68</v>
      </c>
      <c r="B1471" s="2">
        <v>2021</v>
      </c>
      <c r="C1471" s="2" t="s">
        <v>32</v>
      </c>
      <c r="D1471" s="2" t="s">
        <v>60</v>
      </c>
      <c r="E1471" s="2" t="s">
        <v>74</v>
      </c>
      <c r="F1471" s="2" t="s">
        <v>75</v>
      </c>
      <c r="G1471" s="2" t="s">
        <v>71</v>
      </c>
      <c r="H1471" s="2" t="s">
        <v>73</v>
      </c>
      <c r="I1471" s="2" t="s">
        <v>76</v>
      </c>
      <c r="J1471" s="2">
        <v>337</v>
      </c>
      <c r="K1471" s="2">
        <v>481.91</v>
      </c>
    </row>
    <row r="1472" spans="1:11" x14ac:dyDescent="0.3">
      <c r="A1472" s="2" t="s">
        <v>69</v>
      </c>
      <c r="B1472" s="2">
        <v>2021</v>
      </c>
      <c r="C1472" s="2" t="s">
        <v>32</v>
      </c>
      <c r="D1472" s="2" t="s">
        <v>60</v>
      </c>
      <c r="E1472" s="2" t="s">
        <v>74</v>
      </c>
      <c r="F1472" s="2" t="s">
        <v>75</v>
      </c>
      <c r="G1472" s="2" t="s">
        <v>71</v>
      </c>
      <c r="H1472" s="2" t="s">
        <v>73</v>
      </c>
      <c r="I1472" s="2" t="s">
        <v>76</v>
      </c>
      <c r="J1472" s="2">
        <v>139</v>
      </c>
      <c r="K1472" s="2">
        <v>198.77</v>
      </c>
    </row>
    <row r="1473" spans="1:11" x14ac:dyDescent="0.3">
      <c r="A1473" s="2" t="s">
        <v>59</v>
      </c>
      <c r="B1473" s="2">
        <v>2021</v>
      </c>
      <c r="C1473" s="2" t="s">
        <v>32</v>
      </c>
      <c r="D1473" s="2" t="s">
        <v>60</v>
      </c>
      <c r="E1473" s="2" t="s">
        <v>74</v>
      </c>
      <c r="F1473" s="2" t="s">
        <v>75</v>
      </c>
      <c r="G1473" s="2" t="s">
        <v>71</v>
      </c>
      <c r="H1473" s="2" t="s">
        <v>73</v>
      </c>
      <c r="I1473" s="2" t="s">
        <v>76</v>
      </c>
      <c r="J1473" s="2">
        <v>833</v>
      </c>
      <c r="K1473" s="2">
        <v>1191.19</v>
      </c>
    </row>
    <row r="1474" spans="1:11" x14ac:dyDescent="0.3">
      <c r="A1474" s="2" t="s">
        <v>66</v>
      </c>
      <c r="B1474" s="2">
        <v>2021</v>
      </c>
      <c r="C1474" s="2" t="s">
        <v>32</v>
      </c>
      <c r="D1474" s="2" t="s">
        <v>60</v>
      </c>
      <c r="E1474" s="2" t="s">
        <v>74</v>
      </c>
      <c r="F1474" s="2" t="s">
        <v>75</v>
      </c>
      <c r="G1474" s="2" t="s">
        <v>71</v>
      </c>
      <c r="H1474" s="2" t="s">
        <v>73</v>
      </c>
      <c r="I1474" s="2" t="s">
        <v>76</v>
      </c>
      <c r="J1474" s="2">
        <v>866</v>
      </c>
      <c r="K1474" s="2">
        <v>1238.3800000000001</v>
      </c>
    </row>
    <row r="1475" spans="1:11" x14ac:dyDescent="0.3">
      <c r="A1475" s="2" t="s">
        <v>66</v>
      </c>
      <c r="B1475" s="2">
        <v>2021</v>
      </c>
      <c r="C1475" s="2" t="s">
        <v>32</v>
      </c>
      <c r="D1475" s="2" t="s">
        <v>60</v>
      </c>
      <c r="E1475" s="2" t="s">
        <v>74</v>
      </c>
      <c r="F1475" s="2" t="s">
        <v>75</v>
      </c>
      <c r="G1475" s="2" t="s">
        <v>71</v>
      </c>
      <c r="H1475" s="2" t="s">
        <v>73</v>
      </c>
      <c r="I1475" s="2" t="s">
        <v>76</v>
      </c>
      <c r="J1475" s="2">
        <v>311</v>
      </c>
      <c r="K1475" s="2">
        <v>444.73</v>
      </c>
    </row>
    <row r="1476" spans="1:11" x14ac:dyDescent="0.3">
      <c r="A1476" s="2" t="s">
        <v>66</v>
      </c>
      <c r="B1476" s="2">
        <v>2021</v>
      </c>
      <c r="C1476" s="2" t="s">
        <v>38</v>
      </c>
      <c r="D1476" s="2" t="s">
        <v>72</v>
      </c>
      <c r="E1476" s="2" t="s">
        <v>74</v>
      </c>
      <c r="F1476" s="2" t="s">
        <v>75</v>
      </c>
      <c r="G1476" s="2" t="s">
        <v>71</v>
      </c>
      <c r="H1476" s="2" t="s">
        <v>73</v>
      </c>
      <c r="I1476" s="2" t="s">
        <v>76</v>
      </c>
      <c r="J1476" s="2">
        <v>350</v>
      </c>
      <c r="K1476" s="2">
        <v>500.5</v>
      </c>
    </row>
    <row r="1477" spans="1:11" x14ac:dyDescent="0.3">
      <c r="A1477" s="2" t="s">
        <v>59</v>
      </c>
      <c r="B1477" s="2">
        <v>2021</v>
      </c>
      <c r="C1477" s="2" t="s">
        <v>38</v>
      </c>
      <c r="D1477" s="2" t="s">
        <v>72</v>
      </c>
      <c r="E1477" s="2" t="s">
        <v>74</v>
      </c>
      <c r="F1477" s="2" t="s">
        <v>75</v>
      </c>
      <c r="G1477" s="2" t="s">
        <v>71</v>
      </c>
      <c r="H1477" s="2" t="s">
        <v>73</v>
      </c>
      <c r="I1477" s="2" t="s">
        <v>76</v>
      </c>
      <c r="J1477" s="2">
        <v>304</v>
      </c>
      <c r="K1477" s="2">
        <v>434.72</v>
      </c>
    </row>
    <row r="1478" spans="1:11" x14ac:dyDescent="0.3">
      <c r="A1478" s="2" t="s">
        <v>59</v>
      </c>
      <c r="B1478" s="2">
        <v>2021</v>
      </c>
      <c r="C1478" s="2" t="s">
        <v>38</v>
      </c>
      <c r="D1478" s="2" t="s">
        <v>72</v>
      </c>
      <c r="E1478" s="2" t="s">
        <v>74</v>
      </c>
      <c r="F1478" s="2" t="s">
        <v>75</v>
      </c>
      <c r="G1478" s="2" t="s">
        <v>71</v>
      </c>
      <c r="H1478" s="2" t="s">
        <v>73</v>
      </c>
      <c r="I1478" s="2" t="s">
        <v>76</v>
      </c>
      <c r="J1478" s="2">
        <v>352</v>
      </c>
      <c r="K1478" s="2">
        <v>503.36</v>
      </c>
    </row>
    <row r="1479" spans="1:11" x14ac:dyDescent="0.3">
      <c r="A1479" s="2" t="s">
        <v>59</v>
      </c>
      <c r="B1479" s="2">
        <v>2021</v>
      </c>
      <c r="C1479" s="2" t="s">
        <v>38</v>
      </c>
      <c r="D1479" s="2" t="s">
        <v>72</v>
      </c>
      <c r="E1479" s="2" t="s">
        <v>74</v>
      </c>
      <c r="F1479" s="2" t="s">
        <v>75</v>
      </c>
      <c r="G1479" s="2" t="s">
        <v>71</v>
      </c>
      <c r="H1479" s="2" t="s">
        <v>73</v>
      </c>
      <c r="I1479" s="2" t="s">
        <v>76</v>
      </c>
      <c r="J1479" s="2">
        <v>829</v>
      </c>
      <c r="K1479" s="2">
        <v>1185.47</v>
      </c>
    </row>
    <row r="1480" spans="1:11" x14ac:dyDescent="0.3">
      <c r="A1480" s="2" t="s">
        <v>66</v>
      </c>
      <c r="B1480" s="2">
        <v>2021</v>
      </c>
      <c r="C1480" s="2" t="s">
        <v>38</v>
      </c>
      <c r="D1480" s="2" t="s">
        <v>72</v>
      </c>
      <c r="E1480" s="2" t="s">
        <v>74</v>
      </c>
      <c r="F1480" s="2" t="s">
        <v>75</v>
      </c>
      <c r="G1480" s="2" t="s">
        <v>71</v>
      </c>
      <c r="H1480" s="2" t="s">
        <v>73</v>
      </c>
      <c r="I1480" s="2" t="s">
        <v>76</v>
      </c>
      <c r="J1480" s="2">
        <v>862</v>
      </c>
      <c r="K1480" s="2">
        <v>1232.6600000000001</v>
      </c>
    </row>
    <row r="1481" spans="1:11" x14ac:dyDescent="0.3">
      <c r="A1481" s="2" t="s">
        <v>59</v>
      </c>
      <c r="B1481" s="2">
        <v>2021</v>
      </c>
      <c r="C1481" s="2" t="s">
        <v>38</v>
      </c>
      <c r="D1481" s="2" t="s">
        <v>72</v>
      </c>
      <c r="E1481" s="2" t="s">
        <v>74</v>
      </c>
      <c r="F1481" s="2" t="s">
        <v>75</v>
      </c>
      <c r="G1481" s="2" t="s">
        <v>71</v>
      </c>
      <c r="H1481" s="2" t="s">
        <v>73</v>
      </c>
      <c r="I1481" s="2" t="s">
        <v>76</v>
      </c>
      <c r="J1481" s="2">
        <v>918</v>
      </c>
      <c r="K1481" s="2">
        <v>1312.74</v>
      </c>
    </row>
    <row r="1482" spans="1:11" x14ac:dyDescent="0.3">
      <c r="A1482" s="2" t="s">
        <v>59</v>
      </c>
      <c r="B1482" s="2">
        <v>2021</v>
      </c>
      <c r="C1482" s="2" t="s">
        <v>38</v>
      </c>
      <c r="D1482" s="2" t="s">
        <v>72</v>
      </c>
      <c r="E1482" s="2" t="s">
        <v>74</v>
      </c>
      <c r="F1482" s="2" t="s">
        <v>75</v>
      </c>
      <c r="G1482" s="2" t="s">
        <v>71</v>
      </c>
      <c r="H1482" s="2" t="s">
        <v>73</v>
      </c>
      <c r="I1482" s="2" t="s">
        <v>76</v>
      </c>
      <c r="J1482" s="2">
        <v>919</v>
      </c>
      <c r="K1482" s="2">
        <v>1314.17</v>
      </c>
    </row>
    <row r="1483" spans="1:11" x14ac:dyDescent="0.3">
      <c r="A1483" s="2" t="s">
        <v>66</v>
      </c>
      <c r="B1483" s="2">
        <v>2021</v>
      </c>
      <c r="C1483" s="2" t="s">
        <v>38</v>
      </c>
      <c r="D1483" s="2" t="s">
        <v>72</v>
      </c>
      <c r="E1483" s="2" t="s">
        <v>74</v>
      </c>
      <c r="F1483" s="2" t="s">
        <v>75</v>
      </c>
      <c r="G1483" s="2" t="s">
        <v>71</v>
      </c>
      <c r="H1483" s="2" t="s">
        <v>73</v>
      </c>
      <c r="I1483" s="2" t="s">
        <v>76</v>
      </c>
      <c r="J1483" s="2">
        <v>920</v>
      </c>
      <c r="K1483" s="2">
        <v>1315.6</v>
      </c>
    </row>
    <row r="1484" spans="1:11" x14ac:dyDescent="0.3">
      <c r="A1484" s="2" t="s">
        <v>66</v>
      </c>
      <c r="B1484" s="2">
        <v>2021</v>
      </c>
      <c r="C1484" s="2" t="s">
        <v>38</v>
      </c>
      <c r="D1484" s="2" t="s">
        <v>72</v>
      </c>
      <c r="E1484" s="2" t="s">
        <v>74</v>
      </c>
      <c r="F1484" s="2" t="s">
        <v>75</v>
      </c>
      <c r="G1484" s="2" t="s">
        <v>71</v>
      </c>
      <c r="H1484" s="2" t="s">
        <v>73</v>
      </c>
      <c r="I1484" s="2" t="s">
        <v>76</v>
      </c>
      <c r="J1484" s="2">
        <v>869</v>
      </c>
      <c r="K1484" s="2">
        <v>526.24</v>
      </c>
    </row>
    <row r="1485" spans="1:11" x14ac:dyDescent="0.3">
      <c r="A1485" s="2" t="s">
        <v>66</v>
      </c>
      <c r="B1485" s="2">
        <v>2021</v>
      </c>
      <c r="C1485" s="2" t="s">
        <v>38</v>
      </c>
      <c r="D1485" s="2" t="s">
        <v>72</v>
      </c>
      <c r="E1485" s="2" t="s">
        <v>74</v>
      </c>
      <c r="F1485" s="2" t="s">
        <v>75</v>
      </c>
      <c r="G1485" s="2" t="s">
        <v>71</v>
      </c>
      <c r="H1485" s="2" t="s">
        <v>73</v>
      </c>
      <c r="I1485" s="2" t="s">
        <v>76</v>
      </c>
      <c r="J1485" s="2">
        <v>351</v>
      </c>
      <c r="K1485" s="2">
        <v>501.93</v>
      </c>
    </row>
    <row r="1486" spans="1:11" x14ac:dyDescent="0.3">
      <c r="A1486" s="2" t="s">
        <v>59</v>
      </c>
      <c r="B1486" s="2">
        <v>2021</v>
      </c>
      <c r="C1486" s="2" t="s">
        <v>38</v>
      </c>
      <c r="D1486" s="2" t="s">
        <v>72</v>
      </c>
      <c r="E1486" s="2" t="s">
        <v>74</v>
      </c>
      <c r="F1486" s="2" t="s">
        <v>75</v>
      </c>
      <c r="G1486" s="2" t="s">
        <v>71</v>
      </c>
      <c r="H1486" s="2" t="s">
        <v>73</v>
      </c>
      <c r="I1486" s="2" t="s">
        <v>76</v>
      </c>
      <c r="J1486" s="2">
        <v>261</v>
      </c>
      <c r="K1486" s="2">
        <v>373.23</v>
      </c>
    </row>
    <row r="1487" spans="1:11" x14ac:dyDescent="0.3">
      <c r="A1487" s="2" t="s">
        <v>59</v>
      </c>
      <c r="B1487" s="2">
        <v>2021</v>
      </c>
      <c r="C1487" s="2" t="s">
        <v>38</v>
      </c>
      <c r="D1487" s="2" t="s">
        <v>72</v>
      </c>
      <c r="E1487" s="2" t="s">
        <v>74</v>
      </c>
      <c r="F1487" s="2" t="s">
        <v>75</v>
      </c>
      <c r="G1487" s="2" t="s">
        <v>71</v>
      </c>
      <c r="H1487" s="2" t="s">
        <v>73</v>
      </c>
      <c r="I1487" s="2" t="s">
        <v>76</v>
      </c>
      <c r="J1487" s="2">
        <v>255</v>
      </c>
      <c r="K1487" s="2">
        <v>364.65</v>
      </c>
    </row>
    <row r="1488" spans="1:11" x14ac:dyDescent="0.3">
      <c r="A1488" s="2" t="s">
        <v>59</v>
      </c>
      <c r="B1488" s="2">
        <v>2021</v>
      </c>
      <c r="C1488" s="2" t="s">
        <v>38</v>
      </c>
      <c r="D1488" s="2" t="s">
        <v>72</v>
      </c>
      <c r="E1488" s="2" t="s">
        <v>74</v>
      </c>
      <c r="F1488" s="2" t="s">
        <v>75</v>
      </c>
      <c r="G1488" s="2" t="s">
        <v>71</v>
      </c>
      <c r="H1488" s="2" t="s">
        <v>73</v>
      </c>
      <c r="I1488" s="2" t="s">
        <v>76</v>
      </c>
      <c r="J1488" s="2">
        <v>307</v>
      </c>
      <c r="K1488" s="2">
        <v>439.01</v>
      </c>
    </row>
    <row r="1489" spans="1:11" x14ac:dyDescent="0.3">
      <c r="A1489" s="2" t="s">
        <v>59</v>
      </c>
      <c r="B1489" s="2">
        <v>2021</v>
      </c>
      <c r="C1489" s="2" t="s">
        <v>38</v>
      </c>
      <c r="D1489" s="2" t="s">
        <v>72</v>
      </c>
      <c r="E1489" s="2" t="s">
        <v>74</v>
      </c>
      <c r="F1489" s="2" t="s">
        <v>75</v>
      </c>
      <c r="G1489" s="2" t="s">
        <v>71</v>
      </c>
      <c r="H1489" s="2" t="s">
        <v>73</v>
      </c>
      <c r="I1489" s="2" t="s">
        <v>76</v>
      </c>
      <c r="J1489" s="2">
        <v>838</v>
      </c>
      <c r="K1489" s="2">
        <v>1198.3399999999999</v>
      </c>
    </row>
    <row r="1490" spans="1:11" x14ac:dyDescent="0.3">
      <c r="A1490" s="2" t="s">
        <v>66</v>
      </c>
      <c r="B1490" s="2">
        <v>2021</v>
      </c>
      <c r="C1490" s="2" t="s">
        <v>38</v>
      </c>
      <c r="D1490" s="2" t="s">
        <v>72</v>
      </c>
      <c r="E1490" s="2" t="s">
        <v>74</v>
      </c>
      <c r="F1490" s="2" t="s">
        <v>75</v>
      </c>
      <c r="G1490" s="2" t="s">
        <v>71</v>
      </c>
      <c r="H1490" s="2" t="s">
        <v>73</v>
      </c>
      <c r="I1490" s="2" t="s">
        <v>76</v>
      </c>
      <c r="J1490" s="2">
        <v>871</v>
      </c>
      <c r="K1490" s="2">
        <v>1245.53</v>
      </c>
    </row>
    <row r="1491" spans="1:11" x14ac:dyDescent="0.3">
      <c r="A1491" s="2" t="s">
        <v>66</v>
      </c>
      <c r="B1491" s="2">
        <v>2021</v>
      </c>
      <c r="C1491" s="2" t="s">
        <v>37</v>
      </c>
      <c r="D1491" s="2" t="s">
        <v>72</v>
      </c>
      <c r="E1491" s="2" t="s">
        <v>74</v>
      </c>
      <c r="F1491" s="2" t="s">
        <v>75</v>
      </c>
      <c r="G1491" s="2" t="s">
        <v>71</v>
      </c>
      <c r="H1491" s="2" t="s">
        <v>73</v>
      </c>
      <c r="I1491" s="2" t="s">
        <v>76</v>
      </c>
      <c r="J1491" s="2">
        <v>308</v>
      </c>
      <c r="K1491" s="2">
        <v>440.44</v>
      </c>
    </row>
    <row r="1492" spans="1:11" x14ac:dyDescent="0.3">
      <c r="A1492" s="2" t="s">
        <v>70</v>
      </c>
      <c r="B1492" s="2">
        <v>2021</v>
      </c>
      <c r="C1492" s="2" t="s">
        <v>37</v>
      </c>
      <c r="D1492" s="2" t="s">
        <v>72</v>
      </c>
      <c r="E1492" s="2" t="s">
        <v>74</v>
      </c>
      <c r="F1492" s="2" t="s">
        <v>75</v>
      </c>
      <c r="G1492" s="2" t="s">
        <v>71</v>
      </c>
      <c r="H1492" s="2" t="s">
        <v>73</v>
      </c>
      <c r="I1492" s="2" t="s">
        <v>76</v>
      </c>
      <c r="J1492" s="2">
        <v>356</v>
      </c>
      <c r="K1492" s="2">
        <v>509.08</v>
      </c>
    </row>
    <row r="1493" spans="1:11" x14ac:dyDescent="0.3">
      <c r="A1493" s="2" t="s">
        <v>66</v>
      </c>
      <c r="B1493" s="2">
        <v>2021</v>
      </c>
      <c r="C1493" s="2" t="s">
        <v>37</v>
      </c>
      <c r="D1493" s="2" t="s">
        <v>72</v>
      </c>
      <c r="E1493" s="2" t="s">
        <v>74</v>
      </c>
      <c r="F1493" s="2" t="s">
        <v>75</v>
      </c>
      <c r="G1493" s="2" t="s">
        <v>71</v>
      </c>
      <c r="H1493" s="2" t="s">
        <v>73</v>
      </c>
      <c r="I1493" s="2" t="s">
        <v>76</v>
      </c>
      <c r="J1493" s="2">
        <v>310</v>
      </c>
      <c r="K1493" s="2">
        <v>443.3</v>
      </c>
    </row>
    <row r="1494" spans="1:11" x14ac:dyDescent="0.3">
      <c r="A1494" s="2" t="s">
        <v>59</v>
      </c>
      <c r="B1494" s="2">
        <v>2021</v>
      </c>
      <c r="C1494" s="2" t="s">
        <v>37</v>
      </c>
      <c r="D1494" s="2" t="s">
        <v>72</v>
      </c>
      <c r="E1494" s="2" t="s">
        <v>74</v>
      </c>
      <c r="F1494" s="2" t="s">
        <v>75</v>
      </c>
      <c r="G1494" s="2" t="s">
        <v>71</v>
      </c>
      <c r="H1494" s="2" t="s">
        <v>73</v>
      </c>
      <c r="I1494" s="2" t="s">
        <v>76</v>
      </c>
      <c r="J1494" s="2">
        <v>358</v>
      </c>
      <c r="K1494" s="2">
        <v>511.94</v>
      </c>
    </row>
    <row r="1495" spans="1:11" x14ac:dyDescent="0.3">
      <c r="A1495" s="2" t="s">
        <v>59</v>
      </c>
      <c r="B1495" s="2">
        <v>2021</v>
      </c>
      <c r="C1495" s="2" t="s">
        <v>37</v>
      </c>
      <c r="D1495" s="2" t="s">
        <v>72</v>
      </c>
      <c r="E1495" s="2" t="s">
        <v>74</v>
      </c>
      <c r="F1495" s="2" t="s">
        <v>75</v>
      </c>
      <c r="G1495" s="2" t="s">
        <v>71</v>
      </c>
      <c r="H1495" s="2" t="s">
        <v>73</v>
      </c>
      <c r="I1495" s="2" t="s">
        <v>76</v>
      </c>
      <c r="J1495" s="2">
        <v>828</v>
      </c>
      <c r="K1495" s="2">
        <v>1184.04</v>
      </c>
    </row>
    <row r="1496" spans="1:11" x14ac:dyDescent="0.3">
      <c r="A1496" s="2" t="s">
        <v>69</v>
      </c>
      <c r="B1496" s="2">
        <v>2021</v>
      </c>
      <c r="C1496" s="2" t="s">
        <v>37</v>
      </c>
      <c r="D1496" s="2" t="s">
        <v>72</v>
      </c>
      <c r="E1496" s="2" t="s">
        <v>74</v>
      </c>
      <c r="F1496" s="2" t="s">
        <v>75</v>
      </c>
      <c r="G1496" s="2" t="s">
        <v>71</v>
      </c>
      <c r="H1496" s="2" t="s">
        <v>73</v>
      </c>
      <c r="I1496" s="2" t="s">
        <v>76</v>
      </c>
      <c r="J1496" s="2">
        <v>915</v>
      </c>
      <c r="K1496" s="2">
        <v>1308.45</v>
      </c>
    </row>
    <row r="1497" spans="1:11" x14ac:dyDescent="0.3">
      <c r="A1497" s="2" t="s">
        <v>66</v>
      </c>
      <c r="B1497" s="2">
        <v>2021</v>
      </c>
      <c r="C1497" s="2" t="s">
        <v>37</v>
      </c>
      <c r="D1497" s="2" t="s">
        <v>72</v>
      </c>
      <c r="E1497" s="2" t="s">
        <v>74</v>
      </c>
      <c r="F1497" s="2" t="s">
        <v>75</v>
      </c>
      <c r="G1497" s="2" t="s">
        <v>71</v>
      </c>
      <c r="H1497" s="2" t="s">
        <v>73</v>
      </c>
      <c r="I1497" s="2" t="s">
        <v>76</v>
      </c>
      <c r="J1497" s="2">
        <v>916</v>
      </c>
      <c r="K1497" s="2">
        <v>1309.8800000000001</v>
      </c>
    </row>
    <row r="1498" spans="1:11" x14ac:dyDescent="0.3">
      <c r="A1498" s="2" t="s">
        <v>66</v>
      </c>
      <c r="B1498" s="2">
        <v>2021</v>
      </c>
      <c r="C1498" s="2" t="s">
        <v>37</v>
      </c>
      <c r="D1498" s="2" t="s">
        <v>72</v>
      </c>
      <c r="E1498" s="2" t="s">
        <v>74</v>
      </c>
      <c r="F1498" s="2" t="s">
        <v>75</v>
      </c>
      <c r="G1498" s="2" t="s">
        <v>71</v>
      </c>
      <c r="H1498" s="2" t="s">
        <v>73</v>
      </c>
      <c r="I1498" s="2" t="s">
        <v>76</v>
      </c>
      <c r="J1498" s="2">
        <v>917</v>
      </c>
      <c r="K1498" s="2">
        <v>1311.31</v>
      </c>
    </row>
    <row r="1499" spans="1:11" x14ac:dyDescent="0.3">
      <c r="A1499" s="2" t="s">
        <v>66</v>
      </c>
      <c r="B1499" s="2">
        <v>2021</v>
      </c>
      <c r="C1499" s="2" t="s">
        <v>37</v>
      </c>
      <c r="D1499" s="2" t="s">
        <v>72</v>
      </c>
      <c r="E1499" s="2" t="s">
        <v>74</v>
      </c>
      <c r="F1499" s="2" t="s">
        <v>75</v>
      </c>
      <c r="G1499" s="2" t="s">
        <v>71</v>
      </c>
      <c r="H1499" s="2" t="s">
        <v>73</v>
      </c>
      <c r="I1499" s="2" t="s">
        <v>76</v>
      </c>
      <c r="J1499" s="2">
        <v>868</v>
      </c>
      <c r="K1499" s="2">
        <v>526.24</v>
      </c>
    </row>
    <row r="1500" spans="1:11" x14ac:dyDescent="0.3">
      <c r="A1500" s="2" t="s">
        <v>68</v>
      </c>
      <c r="B1500" s="2">
        <v>2021</v>
      </c>
      <c r="C1500" s="2" t="s">
        <v>37</v>
      </c>
      <c r="D1500" s="2" t="s">
        <v>72</v>
      </c>
      <c r="E1500" s="2" t="s">
        <v>74</v>
      </c>
      <c r="F1500" s="2" t="s">
        <v>75</v>
      </c>
      <c r="G1500" s="2" t="s">
        <v>71</v>
      </c>
      <c r="H1500" s="2" t="s">
        <v>73</v>
      </c>
      <c r="I1500" s="2" t="s">
        <v>76</v>
      </c>
      <c r="J1500" s="2">
        <v>357</v>
      </c>
      <c r="K1500" s="2">
        <v>526.24</v>
      </c>
    </row>
    <row r="1501" spans="1:11" x14ac:dyDescent="0.3">
      <c r="A1501" s="2" t="s">
        <v>59</v>
      </c>
      <c r="B1501" s="2">
        <v>2021</v>
      </c>
      <c r="C1501" s="2" t="s">
        <v>37</v>
      </c>
      <c r="D1501" s="2" t="s">
        <v>72</v>
      </c>
      <c r="E1501" s="2" t="s">
        <v>74</v>
      </c>
      <c r="F1501" s="2" t="s">
        <v>75</v>
      </c>
      <c r="G1501" s="2" t="s">
        <v>71</v>
      </c>
      <c r="H1501" s="2" t="s">
        <v>73</v>
      </c>
      <c r="I1501" s="2" t="s">
        <v>76</v>
      </c>
      <c r="J1501" s="2">
        <v>279</v>
      </c>
      <c r="K1501" s="2">
        <v>398.97</v>
      </c>
    </row>
    <row r="1502" spans="1:11" x14ac:dyDescent="0.3">
      <c r="A1502" s="2" t="s">
        <v>66</v>
      </c>
      <c r="B1502" s="2">
        <v>2021</v>
      </c>
      <c r="C1502" s="2" t="s">
        <v>37</v>
      </c>
      <c r="D1502" s="2" t="s">
        <v>72</v>
      </c>
      <c r="E1502" s="2" t="s">
        <v>74</v>
      </c>
      <c r="F1502" s="2" t="s">
        <v>75</v>
      </c>
      <c r="G1502" s="2" t="s">
        <v>71</v>
      </c>
      <c r="H1502" s="2" t="s">
        <v>73</v>
      </c>
      <c r="I1502" s="2" t="s">
        <v>76</v>
      </c>
      <c r="J1502" s="2">
        <v>273</v>
      </c>
      <c r="K1502" s="2">
        <v>390.39</v>
      </c>
    </row>
    <row r="1503" spans="1:11" x14ac:dyDescent="0.3">
      <c r="A1503" s="2" t="s">
        <v>66</v>
      </c>
      <c r="B1503" s="2">
        <v>2021</v>
      </c>
      <c r="C1503" s="2" t="s">
        <v>37</v>
      </c>
      <c r="D1503" s="2" t="s">
        <v>72</v>
      </c>
      <c r="E1503" s="2" t="s">
        <v>74</v>
      </c>
      <c r="F1503" s="2" t="s">
        <v>75</v>
      </c>
      <c r="G1503" s="2" t="s">
        <v>71</v>
      </c>
      <c r="H1503" s="2" t="s">
        <v>73</v>
      </c>
      <c r="I1503" s="2" t="s">
        <v>76</v>
      </c>
      <c r="J1503" s="2">
        <v>267</v>
      </c>
      <c r="K1503" s="2">
        <v>381.81</v>
      </c>
    </row>
    <row r="1504" spans="1:11" x14ac:dyDescent="0.3">
      <c r="A1504" s="2" t="s">
        <v>69</v>
      </c>
      <c r="B1504" s="2">
        <v>2021</v>
      </c>
      <c r="C1504" s="2" t="s">
        <v>37</v>
      </c>
      <c r="D1504" s="2" t="s">
        <v>72</v>
      </c>
      <c r="E1504" s="2" t="s">
        <v>74</v>
      </c>
      <c r="F1504" s="2" t="s">
        <v>75</v>
      </c>
      <c r="G1504" s="2" t="s">
        <v>71</v>
      </c>
      <c r="H1504" s="2" t="s">
        <v>73</v>
      </c>
      <c r="I1504" s="2" t="s">
        <v>76</v>
      </c>
      <c r="J1504" s="2">
        <v>313</v>
      </c>
      <c r="K1504" s="2">
        <v>447.59</v>
      </c>
    </row>
    <row r="1505" spans="1:11" x14ac:dyDescent="0.3">
      <c r="A1505" s="2" t="s">
        <v>59</v>
      </c>
      <c r="B1505" s="2">
        <v>2021</v>
      </c>
      <c r="C1505" s="2" t="s">
        <v>37</v>
      </c>
      <c r="D1505" s="2" t="s">
        <v>72</v>
      </c>
      <c r="E1505" s="2" t="s">
        <v>74</v>
      </c>
      <c r="F1505" s="2" t="s">
        <v>75</v>
      </c>
      <c r="G1505" s="2" t="s">
        <v>71</v>
      </c>
      <c r="H1505" s="2" t="s">
        <v>73</v>
      </c>
      <c r="I1505" s="2" t="s">
        <v>76</v>
      </c>
      <c r="J1505" s="2">
        <v>355</v>
      </c>
      <c r="K1505" s="2">
        <v>507.65</v>
      </c>
    </row>
    <row r="1506" spans="1:11" x14ac:dyDescent="0.3">
      <c r="A1506" s="2" t="s">
        <v>66</v>
      </c>
      <c r="B1506" s="2">
        <v>2021</v>
      </c>
      <c r="C1506" s="2" t="s">
        <v>37</v>
      </c>
      <c r="D1506" s="2" t="s">
        <v>72</v>
      </c>
      <c r="E1506" s="2" t="s">
        <v>74</v>
      </c>
      <c r="F1506" s="2" t="s">
        <v>75</v>
      </c>
      <c r="G1506" s="2" t="s">
        <v>71</v>
      </c>
      <c r="H1506" s="2" t="s">
        <v>73</v>
      </c>
      <c r="I1506" s="2" t="s">
        <v>76</v>
      </c>
      <c r="J1506" s="2">
        <v>837</v>
      </c>
      <c r="K1506" s="2">
        <v>1196.9100000000001</v>
      </c>
    </row>
    <row r="1507" spans="1:11" x14ac:dyDescent="0.3">
      <c r="A1507" s="2" t="s">
        <v>66</v>
      </c>
      <c r="B1507" s="2">
        <v>2021</v>
      </c>
      <c r="C1507" s="2" t="s">
        <v>37</v>
      </c>
      <c r="D1507" s="2" t="s">
        <v>72</v>
      </c>
      <c r="E1507" s="2" t="s">
        <v>74</v>
      </c>
      <c r="F1507" s="2" t="s">
        <v>75</v>
      </c>
      <c r="G1507" s="2" t="s">
        <v>71</v>
      </c>
      <c r="H1507" s="2" t="s">
        <v>73</v>
      </c>
      <c r="I1507" s="2" t="s">
        <v>76</v>
      </c>
      <c r="J1507" s="2">
        <v>870</v>
      </c>
      <c r="K1507" s="2">
        <v>1244.0999999999999</v>
      </c>
    </row>
    <row r="1508" spans="1:11" x14ac:dyDescent="0.3">
      <c r="A1508" s="2" t="s">
        <v>59</v>
      </c>
      <c r="B1508" s="2">
        <v>2021</v>
      </c>
      <c r="C1508" s="2" t="s">
        <v>36</v>
      </c>
      <c r="D1508" s="2" t="s">
        <v>72</v>
      </c>
      <c r="E1508" s="2" t="s">
        <v>74</v>
      </c>
      <c r="F1508" s="2" t="s">
        <v>75</v>
      </c>
      <c r="G1508" s="2" t="s">
        <v>71</v>
      </c>
      <c r="H1508" s="2" t="s">
        <v>73</v>
      </c>
      <c r="I1508" s="2" t="s">
        <v>76</v>
      </c>
      <c r="J1508" s="2">
        <v>314</v>
      </c>
      <c r="K1508" s="2">
        <v>449.02</v>
      </c>
    </row>
    <row r="1509" spans="1:11" x14ac:dyDescent="0.3">
      <c r="A1509" s="2" t="s">
        <v>68</v>
      </c>
      <c r="B1509" s="2">
        <v>2021</v>
      </c>
      <c r="C1509" s="2" t="s">
        <v>36</v>
      </c>
      <c r="D1509" s="2" t="s">
        <v>72</v>
      </c>
      <c r="E1509" s="2" t="s">
        <v>74</v>
      </c>
      <c r="F1509" s="2" t="s">
        <v>75</v>
      </c>
      <c r="G1509" s="2" t="s">
        <v>71</v>
      </c>
      <c r="H1509" s="2" t="s">
        <v>73</v>
      </c>
      <c r="I1509" s="2" t="s">
        <v>76</v>
      </c>
      <c r="J1509" s="2">
        <v>362</v>
      </c>
      <c r="K1509" s="2">
        <v>517.66</v>
      </c>
    </row>
    <row r="1510" spans="1:11" x14ac:dyDescent="0.3">
      <c r="A1510" s="2" t="s">
        <v>59</v>
      </c>
      <c r="B1510" s="2">
        <v>2021</v>
      </c>
      <c r="C1510" s="2" t="s">
        <v>36</v>
      </c>
      <c r="D1510" s="2" t="s">
        <v>72</v>
      </c>
      <c r="E1510" s="2" t="s">
        <v>74</v>
      </c>
      <c r="F1510" s="2" t="s">
        <v>75</v>
      </c>
      <c r="G1510" s="2" t="s">
        <v>71</v>
      </c>
      <c r="H1510" s="2" t="s">
        <v>73</v>
      </c>
      <c r="I1510" s="2" t="s">
        <v>76</v>
      </c>
      <c r="J1510" s="2">
        <v>290</v>
      </c>
      <c r="K1510" s="2">
        <v>414.7</v>
      </c>
    </row>
    <row r="1511" spans="1:11" x14ac:dyDescent="0.3">
      <c r="A1511" s="2" t="s">
        <v>59</v>
      </c>
      <c r="B1511" s="2">
        <v>2021</v>
      </c>
      <c r="C1511" s="2" t="s">
        <v>36</v>
      </c>
      <c r="D1511" s="2" t="s">
        <v>72</v>
      </c>
      <c r="E1511" s="2" t="s">
        <v>74</v>
      </c>
      <c r="F1511" s="2" t="s">
        <v>75</v>
      </c>
      <c r="G1511" s="2" t="s">
        <v>71</v>
      </c>
      <c r="H1511" s="2" t="s">
        <v>73</v>
      </c>
      <c r="I1511" s="2" t="s">
        <v>76</v>
      </c>
      <c r="J1511" s="2">
        <v>316</v>
      </c>
      <c r="K1511" s="2">
        <v>451.88</v>
      </c>
    </row>
    <row r="1512" spans="1:11" x14ac:dyDescent="0.3">
      <c r="A1512" s="2" t="s">
        <v>66</v>
      </c>
      <c r="B1512" s="2">
        <v>2021</v>
      </c>
      <c r="C1512" s="2" t="s">
        <v>36</v>
      </c>
      <c r="D1512" s="2" t="s">
        <v>72</v>
      </c>
      <c r="E1512" s="2" t="s">
        <v>74</v>
      </c>
      <c r="F1512" s="2" t="s">
        <v>75</v>
      </c>
      <c r="G1512" s="2" t="s">
        <v>71</v>
      </c>
      <c r="H1512" s="2" t="s">
        <v>73</v>
      </c>
      <c r="I1512" s="2" t="s">
        <v>76</v>
      </c>
      <c r="J1512" s="2">
        <v>364</v>
      </c>
      <c r="K1512" s="2">
        <v>520.52</v>
      </c>
    </row>
    <row r="1513" spans="1:11" x14ac:dyDescent="0.3">
      <c r="A1513" s="2" t="s">
        <v>66</v>
      </c>
      <c r="B1513" s="2">
        <v>2021</v>
      </c>
      <c r="C1513" s="2" t="s">
        <v>36</v>
      </c>
      <c r="D1513" s="2" t="s">
        <v>72</v>
      </c>
      <c r="E1513" s="2" t="s">
        <v>74</v>
      </c>
      <c r="F1513" s="2" t="s">
        <v>75</v>
      </c>
      <c r="G1513" s="2" t="s">
        <v>71</v>
      </c>
      <c r="H1513" s="2" t="s">
        <v>73</v>
      </c>
      <c r="I1513" s="2" t="s">
        <v>76</v>
      </c>
      <c r="J1513" s="2">
        <v>827</v>
      </c>
      <c r="K1513" s="2">
        <v>1182.6099999999999</v>
      </c>
    </row>
    <row r="1514" spans="1:11" x14ac:dyDescent="0.3">
      <c r="A1514" s="2" t="s">
        <v>59</v>
      </c>
      <c r="B1514" s="2">
        <v>2021</v>
      </c>
      <c r="C1514" s="2" t="s">
        <v>36</v>
      </c>
      <c r="D1514" s="2" t="s">
        <v>72</v>
      </c>
      <c r="E1514" s="2" t="s">
        <v>74</v>
      </c>
      <c r="F1514" s="2" t="s">
        <v>75</v>
      </c>
      <c r="G1514" s="2" t="s">
        <v>71</v>
      </c>
      <c r="H1514" s="2" t="s">
        <v>73</v>
      </c>
      <c r="I1514" s="2" t="s">
        <v>76</v>
      </c>
      <c r="J1514" s="2">
        <v>861</v>
      </c>
      <c r="K1514" s="2">
        <v>1231.23</v>
      </c>
    </row>
    <row r="1515" spans="1:11" x14ac:dyDescent="0.3">
      <c r="A1515" s="2" t="s">
        <v>59</v>
      </c>
      <c r="B1515" s="2">
        <v>2021</v>
      </c>
      <c r="C1515" s="2" t="s">
        <v>36</v>
      </c>
      <c r="D1515" s="2" t="s">
        <v>72</v>
      </c>
      <c r="E1515" s="2" t="s">
        <v>74</v>
      </c>
      <c r="F1515" s="2" t="s">
        <v>75</v>
      </c>
      <c r="G1515" s="2" t="s">
        <v>71</v>
      </c>
      <c r="H1515" s="2" t="s">
        <v>73</v>
      </c>
      <c r="I1515" s="2" t="s">
        <v>76</v>
      </c>
      <c r="J1515" s="2">
        <v>914</v>
      </c>
      <c r="K1515" s="2">
        <v>1307.02</v>
      </c>
    </row>
    <row r="1516" spans="1:11" x14ac:dyDescent="0.3">
      <c r="A1516" s="2" t="s">
        <v>59</v>
      </c>
      <c r="B1516" s="2">
        <v>2021</v>
      </c>
      <c r="C1516" s="2" t="s">
        <v>36</v>
      </c>
      <c r="D1516" s="2" t="s">
        <v>72</v>
      </c>
      <c r="E1516" s="2" t="s">
        <v>74</v>
      </c>
      <c r="F1516" s="2" t="s">
        <v>75</v>
      </c>
      <c r="G1516" s="2" t="s">
        <v>71</v>
      </c>
      <c r="H1516" s="2" t="s">
        <v>73</v>
      </c>
      <c r="I1516" s="2" t="s">
        <v>76</v>
      </c>
      <c r="J1516" s="2">
        <v>867</v>
      </c>
      <c r="K1516" s="2">
        <v>526.24</v>
      </c>
    </row>
    <row r="1517" spans="1:11" x14ac:dyDescent="0.3">
      <c r="A1517" s="2" t="s">
        <v>66</v>
      </c>
      <c r="B1517" s="2">
        <v>2021</v>
      </c>
      <c r="C1517" s="2" t="s">
        <v>36</v>
      </c>
      <c r="D1517" s="2" t="s">
        <v>72</v>
      </c>
      <c r="E1517" s="2" t="s">
        <v>74</v>
      </c>
      <c r="F1517" s="2" t="s">
        <v>75</v>
      </c>
      <c r="G1517" s="2" t="s">
        <v>71</v>
      </c>
      <c r="H1517" s="2" t="s">
        <v>73</v>
      </c>
      <c r="I1517" s="2" t="s">
        <v>76</v>
      </c>
      <c r="J1517" s="2">
        <v>363</v>
      </c>
      <c r="K1517" s="2">
        <v>526.24</v>
      </c>
    </row>
    <row r="1518" spans="1:11" x14ac:dyDescent="0.3">
      <c r="A1518" s="2" t="s">
        <v>66</v>
      </c>
      <c r="B1518" s="2">
        <v>2021</v>
      </c>
      <c r="C1518" s="2" t="s">
        <v>36</v>
      </c>
      <c r="D1518" s="2" t="s">
        <v>72</v>
      </c>
      <c r="E1518" s="2" t="s">
        <v>74</v>
      </c>
      <c r="F1518" s="2" t="s">
        <v>75</v>
      </c>
      <c r="G1518" s="2" t="s">
        <v>71</v>
      </c>
      <c r="H1518" s="2" t="s">
        <v>73</v>
      </c>
      <c r="I1518" s="2" t="s">
        <v>76</v>
      </c>
      <c r="J1518" s="2">
        <v>291</v>
      </c>
      <c r="K1518" s="2">
        <v>416.13</v>
      </c>
    </row>
    <row r="1519" spans="1:11" x14ac:dyDescent="0.3">
      <c r="A1519" s="2" t="s">
        <v>59</v>
      </c>
      <c r="B1519" s="2">
        <v>2021</v>
      </c>
      <c r="C1519" s="2" t="s">
        <v>36</v>
      </c>
      <c r="D1519" s="2" t="s">
        <v>72</v>
      </c>
      <c r="E1519" s="2" t="s">
        <v>74</v>
      </c>
      <c r="F1519" s="2" t="s">
        <v>75</v>
      </c>
      <c r="G1519" s="2" t="s">
        <v>71</v>
      </c>
      <c r="H1519" s="2" t="s">
        <v>73</v>
      </c>
      <c r="I1519" s="2" t="s">
        <v>76</v>
      </c>
      <c r="J1519" s="2">
        <v>285</v>
      </c>
      <c r="K1519" s="2">
        <v>407.55</v>
      </c>
    </row>
    <row r="1520" spans="1:11" x14ac:dyDescent="0.3">
      <c r="A1520" s="2" t="s">
        <v>59</v>
      </c>
      <c r="B1520" s="2">
        <v>2021</v>
      </c>
      <c r="C1520" s="2" t="s">
        <v>36</v>
      </c>
      <c r="D1520" s="2" t="s">
        <v>72</v>
      </c>
      <c r="E1520" s="2" t="s">
        <v>74</v>
      </c>
      <c r="F1520" s="2" t="s">
        <v>75</v>
      </c>
      <c r="G1520" s="2" t="s">
        <v>71</v>
      </c>
      <c r="H1520" s="2" t="s">
        <v>73</v>
      </c>
      <c r="I1520" s="2" t="s">
        <v>76</v>
      </c>
      <c r="J1520" s="2">
        <v>361</v>
      </c>
      <c r="K1520" s="2">
        <v>516.23</v>
      </c>
    </row>
    <row r="1521" spans="1:11" x14ac:dyDescent="0.3">
      <c r="A1521" s="2" t="s">
        <v>59</v>
      </c>
      <c r="B1521" s="2">
        <v>2021</v>
      </c>
      <c r="C1521" s="2" t="s">
        <v>36</v>
      </c>
      <c r="D1521" s="2" t="s">
        <v>72</v>
      </c>
      <c r="E1521" s="2" t="s">
        <v>74</v>
      </c>
      <c r="F1521" s="2" t="s">
        <v>75</v>
      </c>
      <c r="G1521" s="2" t="s">
        <v>71</v>
      </c>
      <c r="H1521" s="2" t="s">
        <v>73</v>
      </c>
      <c r="I1521" s="2" t="s">
        <v>76</v>
      </c>
      <c r="J1521" s="2">
        <v>289</v>
      </c>
      <c r="K1521" s="2">
        <v>413.27</v>
      </c>
    </row>
    <row r="1522" spans="1:11" x14ac:dyDescent="0.3">
      <c r="A1522" s="2" t="s">
        <v>59</v>
      </c>
      <c r="B1522" s="2">
        <v>2021</v>
      </c>
      <c r="C1522" s="2" t="s">
        <v>36</v>
      </c>
      <c r="D1522" s="2" t="s">
        <v>72</v>
      </c>
      <c r="E1522" s="2" t="s">
        <v>74</v>
      </c>
      <c r="F1522" s="2" t="s">
        <v>75</v>
      </c>
      <c r="G1522" s="2" t="s">
        <v>71</v>
      </c>
      <c r="H1522" s="2" t="s">
        <v>73</v>
      </c>
      <c r="I1522" s="2" t="s">
        <v>76</v>
      </c>
      <c r="J1522" s="2">
        <v>836</v>
      </c>
      <c r="K1522" s="2">
        <v>1195.48</v>
      </c>
    </row>
    <row r="1523" spans="1:11" x14ac:dyDescent="0.3">
      <c r="A1523" s="2" t="s">
        <v>59</v>
      </c>
      <c r="B1523" s="2">
        <v>2021</v>
      </c>
      <c r="C1523" s="2" t="s">
        <v>36</v>
      </c>
      <c r="D1523" s="2" t="s">
        <v>72</v>
      </c>
      <c r="E1523" s="2" t="s">
        <v>74</v>
      </c>
      <c r="F1523" s="2" t="s">
        <v>75</v>
      </c>
      <c r="G1523" s="2" t="s">
        <v>71</v>
      </c>
      <c r="H1523" s="2" t="s">
        <v>73</v>
      </c>
      <c r="I1523" s="2" t="s">
        <v>76</v>
      </c>
      <c r="J1523" s="2">
        <v>869</v>
      </c>
      <c r="K1523" s="2">
        <v>1242.67</v>
      </c>
    </row>
    <row r="1524" spans="1:11" x14ac:dyDescent="0.3">
      <c r="A1524" s="2" t="s">
        <v>68</v>
      </c>
      <c r="B1524" s="2">
        <v>2021</v>
      </c>
      <c r="C1524" s="2" t="s">
        <v>35</v>
      </c>
      <c r="D1524" s="2" t="s">
        <v>60</v>
      </c>
      <c r="E1524" s="2" t="s">
        <v>74</v>
      </c>
      <c r="F1524" s="2" t="s">
        <v>75</v>
      </c>
      <c r="G1524" s="2" t="s">
        <v>63</v>
      </c>
      <c r="H1524" s="2" t="s">
        <v>73</v>
      </c>
      <c r="I1524" s="2" t="s">
        <v>65</v>
      </c>
      <c r="J1524" s="2">
        <v>340</v>
      </c>
      <c r="K1524" s="2">
        <v>486.2</v>
      </c>
    </row>
    <row r="1525" spans="1:11" x14ac:dyDescent="0.3">
      <c r="A1525" s="2" t="s">
        <v>66</v>
      </c>
      <c r="B1525" s="2">
        <v>2021</v>
      </c>
      <c r="C1525" s="2" t="s">
        <v>35</v>
      </c>
      <c r="D1525" s="2" t="s">
        <v>60</v>
      </c>
      <c r="E1525" s="2" t="s">
        <v>74</v>
      </c>
      <c r="F1525" s="2" t="s">
        <v>75</v>
      </c>
      <c r="G1525" s="2" t="s">
        <v>63</v>
      </c>
      <c r="H1525" s="2" t="s">
        <v>73</v>
      </c>
      <c r="I1525" s="2" t="s">
        <v>65</v>
      </c>
      <c r="J1525" s="2">
        <v>334</v>
      </c>
      <c r="K1525" s="2">
        <v>477.62</v>
      </c>
    </row>
    <row r="1526" spans="1:11" x14ac:dyDescent="0.3">
      <c r="A1526" s="2" t="s">
        <v>66</v>
      </c>
      <c r="B1526" s="2">
        <v>2021</v>
      </c>
      <c r="C1526" s="2" t="s">
        <v>35</v>
      </c>
      <c r="D1526" s="2" t="s">
        <v>60</v>
      </c>
      <c r="E1526" s="2" t="s">
        <v>74</v>
      </c>
      <c r="F1526" s="2" t="s">
        <v>75</v>
      </c>
      <c r="G1526" s="2" t="s">
        <v>63</v>
      </c>
      <c r="H1526" s="2" t="s">
        <v>73</v>
      </c>
      <c r="I1526" s="2" t="s">
        <v>65</v>
      </c>
      <c r="J1526" s="2">
        <v>337</v>
      </c>
      <c r="K1526" s="2">
        <v>481.91</v>
      </c>
    </row>
    <row r="1527" spans="1:11" x14ac:dyDescent="0.3">
      <c r="A1527" s="2" t="s">
        <v>68</v>
      </c>
      <c r="B1527" s="2">
        <v>2021</v>
      </c>
      <c r="C1527" s="2" t="s">
        <v>35</v>
      </c>
      <c r="D1527" s="2" t="s">
        <v>60</v>
      </c>
      <c r="E1527" s="2" t="s">
        <v>74</v>
      </c>
      <c r="F1527" s="2" t="s">
        <v>75</v>
      </c>
      <c r="G1527" s="2" t="s">
        <v>63</v>
      </c>
      <c r="H1527" s="2" t="s">
        <v>73</v>
      </c>
      <c r="I1527" s="2" t="s">
        <v>65</v>
      </c>
      <c r="J1527" s="2">
        <v>331</v>
      </c>
      <c r="K1527" s="2">
        <v>473.33</v>
      </c>
    </row>
    <row r="1528" spans="1:11" x14ac:dyDescent="0.3">
      <c r="A1528" s="2" t="s">
        <v>59</v>
      </c>
      <c r="B1528" s="2">
        <v>2021</v>
      </c>
      <c r="C1528" s="2" t="s">
        <v>36</v>
      </c>
      <c r="D1528" s="2" t="s">
        <v>60</v>
      </c>
      <c r="E1528" s="2" t="s">
        <v>74</v>
      </c>
      <c r="F1528" s="2" t="s">
        <v>75</v>
      </c>
      <c r="G1528" s="2" t="s">
        <v>63</v>
      </c>
      <c r="H1528" s="2" t="s">
        <v>73</v>
      </c>
      <c r="I1528" s="2" t="s">
        <v>65</v>
      </c>
      <c r="J1528" s="2">
        <v>328</v>
      </c>
      <c r="K1528" s="2">
        <v>469.04</v>
      </c>
    </row>
    <row r="1529" spans="1:11" x14ac:dyDescent="0.3">
      <c r="A1529" s="2" t="s">
        <v>66</v>
      </c>
      <c r="B1529" s="2">
        <v>2021</v>
      </c>
      <c r="C1529" s="2" t="s">
        <v>36</v>
      </c>
      <c r="D1529" s="2" t="s">
        <v>60</v>
      </c>
      <c r="E1529" s="2" t="s">
        <v>74</v>
      </c>
      <c r="F1529" s="2" t="s">
        <v>75</v>
      </c>
      <c r="G1529" s="2" t="s">
        <v>63</v>
      </c>
      <c r="H1529" s="2" t="s">
        <v>73</v>
      </c>
      <c r="I1529" s="2" t="s">
        <v>65</v>
      </c>
      <c r="J1529" s="2">
        <v>322</v>
      </c>
      <c r="K1529" s="2">
        <v>460.46</v>
      </c>
    </row>
    <row r="1530" spans="1:11" x14ac:dyDescent="0.3">
      <c r="A1530" s="2" t="s">
        <v>59</v>
      </c>
      <c r="B1530" s="2">
        <v>2021</v>
      </c>
      <c r="C1530" s="2" t="s">
        <v>36</v>
      </c>
      <c r="D1530" s="2" t="s">
        <v>60</v>
      </c>
      <c r="E1530" s="2" t="s">
        <v>74</v>
      </c>
      <c r="F1530" s="2" t="s">
        <v>75</v>
      </c>
      <c r="G1530" s="2" t="s">
        <v>63</v>
      </c>
      <c r="H1530" s="2" t="s">
        <v>73</v>
      </c>
      <c r="I1530" s="2" t="s">
        <v>65</v>
      </c>
      <c r="J1530" s="2">
        <v>316</v>
      </c>
      <c r="K1530" s="2">
        <v>451.88</v>
      </c>
    </row>
    <row r="1531" spans="1:11" x14ac:dyDescent="0.3">
      <c r="A1531" s="2" t="s">
        <v>66</v>
      </c>
      <c r="B1531" s="2">
        <v>2021</v>
      </c>
      <c r="C1531" s="2" t="s">
        <v>36</v>
      </c>
      <c r="D1531" s="2" t="s">
        <v>60</v>
      </c>
      <c r="E1531" s="2" t="s">
        <v>74</v>
      </c>
      <c r="F1531" s="2" t="s">
        <v>75</v>
      </c>
      <c r="G1531" s="2" t="s">
        <v>63</v>
      </c>
      <c r="H1531" s="2" t="s">
        <v>73</v>
      </c>
      <c r="I1531" s="2" t="s">
        <v>65</v>
      </c>
      <c r="J1531" s="2">
        <v>325</v>
      </c>
      <c r="K1531" s="2">
        <v>464.75</v>
      </c>
    </row>
    <row r="1532" spans="1:11" x14ac:dyDescent="0.3">
      <c r="A1532" s="2" t="s">
        <v>68</v>
      </c>
      <c r="B1532" s="2">
        <v>2021</v>
      </c>
      <c r="C1532" s="2" t="s">
        <v>36</v>
      </c>
      <c r="D1532" s="2" t="s">
        <v>60</v>
      </c>
      <c r="E1532" s="2" t="s">
        <v>74</v>
      </c>
      <c r="F1532" s="2" t="s">
        <v>75</v>
      </c>
      <c r="G1532" s="2" t="s">
        <v>63</v>
      </c>
      <c r="H1532" s="2" t="s">
        <v>73</v>
      </c>
      <c r="I1532" s="2" t="s">
        <v>65</v>
      </c>
      <c r="J1532" s="2">
        <v>319</v>
      </c>
      <c r="K1532" s="2">
        <v>456.17</v>
      </c>
    </row>
    <row r="1533" spans="1:11" x14ac:dyDescent="0.3">
      <c r="A1533" s="2" t="s">
        <v>59</v>
      </c>
      <c r="B1533" s="2">
        <v>2021</v>
      </c>
      <c r="C1533" s="2" t="s">
        <v>36</v>
      </c>
      <c r="D1533" s="2" t="s">
        <v>60</v>
      </c>
      <c r="E1533" s="2" t="s">
        <v>74</v>
      </c>
      <c r="F1533" s="2" t="s">
        <v>75</v>
      </c>
      <c r="G1533" s="2" t="s">
        <v>63</v>
      </c>
      <c r="H1533" s="2" t="s">
        <v>73</v>
      </c>
      <c r="I1533" s="2" t="s">
        <v>65</v>
      </c>
      <c r="J1533" s="2">
        <v>313</v>
      </c>
      <c r="K1533" s="2">
        <v>447.59</v>
      </c>
    </row>
    <row r="1534" spans="1:11" x14ac:dyDescent="0.3">
      <c r="A1534" s="2" t="s">
        <v>68</v>
      </c>
      <c r="B1534" s="2">
        <v>2022</v>
      </c>
      <c r="C1534" s="2" t="s">
        <v>31</v>
      </c>
      <c r="D1534" s="2" t="s">
        <v>60</v>
      </c>
      <c r="E1534" s="2" t="s">
        <v>61</v>
      </c>
      <c r="F1534" s="2" t="s">
        <v>62</v>
      </c>
      <c r="G1534" s="2" t="s">
        <v>71</v>
      </c>
      <c r="H1534" s="2" t="s">
        <v>64</v>
      </c>
      <c r="I1534" s="2" t="s">
        <v>65</v>
      </c>
      <c r="J1534" s="2">
        <v>212</v>
      </c>
      <c r="K1534" s="2">
        <v>303.16000000000003</v>
      </c>
    </row>
    <row r="1535" spans="1:11" x14ac:dyDescent="0.3">
      <c r="A1535" s="2" t="s">
        <v>66</v>
      </c>
      <c r="B1535" s="2">
        <v>2022</v>
      </c>
      <c r="C1535" s="2" t="s">
        <v>31</v>
      </c>
      <c r="D1535" s="2" t="s">
        <v>60</v>
      </c>
      <c r="E1535" s="2" t="s">
        <v>61</v>
      </c>
      <c r="F1535" s="2" t="s">
        <v>62</v>
      </c>
      <c r="G1535" s="2" t="s">
        <v>71</v>
      </c>
      <c r="H1535" s="2" t="s">
        <v>64</v>
      </c>
      <c r="I1535" s="2" t="s">
        <v>65</v>
      </c>
      <c r="J1535" s="2">
        <v>206</v>
      </c>
      <c r="K1535" s="2">
        <v>294.58</v>
      </c>
    </row>
    <row r="1536" spans="1:11" x14ac:dyDescent="0.3">
      <c r="A1536" s="2" t="s">
        <v>68</v>
      </c>
      <c r="B1536" s="2">
        <v>2022</v>
      </c>
      <c r="C1536" s="2" t="s">
        <v>31</v>
      </c>
      <c r="D1536" s="2" t="s">
        <v>60</v>
      </c>
      <c r="E1536" s="2" t="s">
        <v>61</v>
      </c>
      <c r="F1536" s="2" t="s">
        <v>62</v>
      </c>
      <c r="G1536" s="2" t="s">
        <v>71</v>
      </c>
      <c r="H1536" s="2" t="s">
        <v>64</v>
      </c>
      <c r="I1536" s="2" t="s">
        <v>67</v>
      </c>
      <c r="J1536" s="2">
        <v>216</v>
      </c>
      <c r="K1536" s="2">
        <v>308.88</v>
      </c>
    </row>
    <row r="1537" spans="1:11" x14ac:dyDescent="0.3">
      <c r="A1537" s="2" t="s">
        <v>66</v>
      </c>
      <c r="B1537" s="2">
        <v>2022</v>
      </c>
      <c r="C1537" s="2" t="s">
        <v>31</v>
      </c>
      <c r="D1537" s="2" t="s">
        <v>60</v>
      </c>
      <c r="E1537" s="2" t="s">
        <v>61</v>
      </c>
      <c r="F1537" s="2" t="s">
        <v>62</v>
      </c>
      <c r="G1537" s="2" t="s">
        <v>71</v>
      </c>
      <c r="H1537" s="2" t="s">
        <v>64</v>
      </c>
      <c r="I1537" s="2" t="s">
        <v>67</v>
      </c>
      <c r="J1537" s="2">
        <v>210</v>
      </c>
      <c r="K1537" s="2">
        <v>300.3</v>
      </c>
    </row>
    <row r="1538" spans="1:11" x14ac:dyDescent="0.3">
      <c r="A1538" s="2" t="s">
        <v>68</v>
      </c>
      <c r="B1538" s="2">
        <v>2022</v>
      </c>
      <c r="C1538" s="2" t="s">
        <v>31</v>
      </c>
      <c r="D1538" s="2" t="s">
        <v>60</v>
      </c>
      <c r="E1538" s="2" t="s">
        <v>61</v>
      </c>
      <c r="F1538" s="2" t="s">
        <v>62</v>
      </c>
      <c r="G1538" s="2" t="s">
        <v>71</v>
      </c>
      <c r="H1538" s="2" t="s">
        <v>64</v>
      </c>
      <c r="I1538" s="2" t="s">
        <v>67</v>
      </c>
      <c r="J1538" s="2">
        <v>204</v>
      </c>
      <c r="K1538" s="2">
        <v>291.72000000000003</v>
      </c>
    </row>
    <row r="1539" spans="1:11" x14ac:dyDescent="0.3">
      <c r="A1539" s="2" t="s">
        <v>68</v>
      </c>
      <c r="B1539" s="2">
        <v>2022</v>
      </c>
      <c r="C1539" s="2" t="s">
        <v>31</v>
      </c>
      <c r="D1539" s="2" t="s">
        <v>60</v>
      </c>
      <c r="E1539" s="2" t="s">
        <v>61</v>
      </c>
      <c r="F1539" s="2" t="s">
        <v>62</v>
      </c>
      <c r="G1539" s="2" t="s">
        <v>71</v>
      </c>
      <c r="H1539" s="2" t="s">
        <v>64</v>
      </c>
      <c r="I1539" s="2" t="s">
        <v>67</v>
      </c>
      <c r="J1539" s="2">
        <v>213</v>
      </c>
      <c r="K1539" s="2">
        <v>304.58999999999997</v>
      </c>
    </row>
    <row r="1540" spans="1:11" x14ac:dyDescent="0.3">
      <c r="A1540" s="2" t="s">
        <v>59</v>
      </c>
      <c r="B1540" s="2">
        <v>2022</v>
      </c>
      <c r="C1540" s="2" t="s">
        <v>31</v>
      </c>
      <c r="D1540" s="2" t="s">
        <v>60</v>
      </c>
      <c r="E1540" s="2" t="s">
        <v>61</v>
      </c>
      <c r="F1540" s="2" t="s">
        <v>62</v>
      </c>
      <c r="G1540" s="2" t="s">
        <v>71</v>
      </c>
      <c r="H1540" s="2" t="s">
        <v>64</v>
      </c>
      <c r="I1540" s="2" t="s">
        <v>67</v>
      </c>
      <c r="J1540" s="2">
        <v>207</v>
      </c>
      <c r="K1540" s="2">
        <v>296.01</v>
      </c>
    </row>
    <row r="1541" spans="1:11" x14ac:dyDescent="0.3">
      <c r="A1541" s="2" t="s">
        <v>66</v>
      </c>
      <c r="B1541" s="2">
        <v>2022</v>
      </c>
      <c r="C1541" s="2" t="s">
        <v>31</v>
      </c>
      <c r="D1541" s="2" t="s">
        <v>60</v>
      </c>
      <c r="E1541" s="2" t="s">
        <v>61</v>
      </c>
      <c r="F1541" s="2" t="s">
        <v>62</v>
      </c>
      <c r="G1541" s="2" t="s">
        <v>71</v>
      </c>
      <c r="H1541" s="2" t="s">
        <v>64</v>
      </c>
      <c r="I1541" s="2" t="s">
        <v>67</v>
      </c>
      <c r="J1541" s="2">
        <v>201</v>
      </c>
      <c r="K1541" s="2">
        <v>287.43</v>
      </c>
    </row>
    <row r="1542" spans="1:11" x14ac:dyDescent="0.3">
      <c r="A1542" s="2" t="s">
        <v>66</v>
      </c>
      <c r="B1542" s="2">
        <v>2022</v>
      </c>
      <c r="C1542" s="2" t="s">
        <v>31</v>
      </c>
      <c r="D1542" s="2" t="s">
        <v>60</v>
      </c>
      <c r="E1542" s="2" t="s">
        <v>61</v>
      </c>
      <c r="F1542" s="2" t="s">
        <v>62</v>
      </c>
      <c r="G1542" s="2" t="s">
        <v>71</v>
      </c>
      <c r="H1542" s="2" t="s">
        <v>64</v>
      </c>
      <c r="I1542" s="2" t="s">
        <v>65</v>
      </c>
      <c r="J1542" s="2">
        <v>215</v>
      </c>
      <c r="K1542" s="2">
        <v>307.45</v>
      </c>
    </row>
    <row r="1543" spans="1:11" x14ac:dyDescent="0.3">
      <c r="A1543" s="2" t="s">
        <v>66</v>
      </c>
      <c r="B1543" s="2">
        <v>2022</v>
      </c>
      <c r="C1543" s="2" t="s">
        <v>31</v>
      </c>
      <c r="D1543" s="2" t="s">
        <v>60</v>
      </c>
      <c r="E1543" s="2" t="s">
        <v>61</v>
      </c>
      <c r="F1543" s="2" t="s">
        <v>62</v>
      </c>
      <c r="G1543" s="2" t="s">
        <v>71</v>
      </c>
      <c r="H1543" s="2" t="s">
        <v>64</v>
      </c>
      <c r="I1543" s="2" t="s">
        <v>65</v>
      </c>
      <c r="J1543" s="2">
        <v>209</v>
      </c>
      <c r="K1543" s="2">
        <v>298.87</v>
      </c>
    </row>
    <row r="1544" spans="1:11" x14ac:dyDescent="0.3">
      <c r="A1544" s="2" t="s">
        <v>69</v>
      </c>
      <c r="B1544" s="2">
        <v>2022</v>
      </c>
      <c r="C1544" s="2" t="s">
        <v>31</v>
      </c>
      <c r="D1544" s="2" t="s">
        <v>60</v>
      </c>
      <c r="E1544" s="2" t="s">
        <v>61</v>
      </c>
      <c r="F1544" s="2" t="s">
        <v>62</v>
      </c>
      <c r="G1544" s="2" t="s">
        <v>71</v>
      </c>
      <c r="H1544" s="2" t="s">
        <v>64</v>
      </c>
      <c r="I1544" s="2" t="s">
        <v>65</v>
      </c>
      <c r="J1544" s="2">
        <v>203</v>
      </c>
      <c r="K1544" s="2">
        <v>290.29000000000002</v>
      </c>
    </row>
    <row r="1545" spans="1:11" x14ac:dyDescent="0.3">
      <c r="A1545" s="2" t="s">
        <v>66</v>
      </c>
      <c r="B1545" s="2">
        <v>2022</v>
      </c>
      <c r="C1545" s="2" t="s">
        <v>35</v>
      </c>
      <c r="D1545" s="2" t="s">
        <v>60</v>
      </c>
      <c r="E1545" s="2" t="s">
        <v>61</v>
      </c>
      <c r="F1545" s="2" t="s">
        <v>62</v>
      </c>
      <c r="G1545" s="2" t="s">
        <v>71</v>
      </c>
      <c r="H1545" s="2" t="s">
        <v>64</v>
      </c>
      <c r="I1545" s="2" t="s">
        <v>67</v>
      </c>
      <c r="J1545" s="2">
        <v>158</v>
      </c>
      <c r="K1545" s="2">
        <v>225.94</v>
      </c>
    </row>
    <row r="1546" spans="1:11" x14ac:dyDescent="0.3">
      <c r="A1546" s="2" t="s">
        <v>66</v>
      </c>
      <c r="B1546" s="2">
        <v>2022</v>
      </c>
      <c r="C1546" s="2" t="s">
        <v>35</v>
      </c>
      <c r="D1546" s="2" t="s">
        <v>60</v>
      </c>
      <c r="E1546" s="2" t="s">
        <v>61</v>
      </c>
      <c r="F1546" s="2" t="s">
        <v>62</v>
      </c>
      <c r="G1546" s="2" t="s">
        <v>71</v>
      </c>
      <c r="H1546" s="2" t="s">
        <v>64</v>
      </c>
      <c r="I1546" s="2" t="s">
        <v>67</v>
      </c>
      <c r="J1546" s="2">
        <v>160</v>
      </c>
      <c r="K1546" s="2">
        <v>228.8</v>
      </c>
    </row>
    <row r="1547" spans="1:11" x14ac:dyDescent="0.3">
      <c r="A1547" s="2" t="s">
        <v>70</v>
      </c>
      <c r="B1547" s="2">
        <v>2022</v>
      </c>
      <c r="C1547" s="2" t="s">
        <v>35</v>
      </c>
      <c r="D1547" s="2" t="s">
        <v>60</v>
      </c>
      <c r="E1547" s="2" t="s">
        <v>61</v>
      </c>
      <c r="F1547" s="2" t="s">
        <v>62</v>
      </c>
      <c r="G1547" s="2" t="s">
        <v>71</v>
      </c>
      <c r="H1547" s="2" t="s">
        <v>64</v>
      </c>
      <c r="I1547" s="2" t="s">
        <v>67</v>
      </c>
      <c r="J1547" s="2">
        <v>162</v>
      </c>
      <c r="K1547" s="2">
        <v>231.66</v>
      </c>
    </row>
    <row r="1548" spans="1:11" x14ac:dyDescent="0.3">
      <c r="A1548" s="2" t="s">
        <v>59</v>
      </c>
      <c r="B1548" s="2">
        <v>2022</v>
      </c>
      <c r="C1548" s="2" t="s">
        <v>35</v>
      </c>
      <c r="D1548" s="2" t="s">
        <v>60</v>
      </c>
      <c r="E1548" s="2" t="s">
        <v>61</v>
      </c>
      <c r="F1548" s="2" t="s">
        <v>62</v>
      </c>
      <c r="G1548" s="2" t="s">
        <v>71</v>
      </c>
      <c r="H1548" s="2" t="s">
        <v>64</v>
      </c>
      <c r="I1548" s="2" t="s">
        <v>67</v>
      </c>
      <c r="J1548" s="2">
        <v>159</v>
      </c>
      <c r="K1548" s="2">
        <v>227.37</v>
      </c>
    </row>
    <row r="1549" spans="1:11" x14ac:dyDescent="0.3">
      <c r="A1549" s="2" t="s">
        <v>66</v>
      </c>
      <c r="B1549" s="2">
        <v>2022</v>
      </c>
      <c r="C1549" s="2" t="s">
        <v>35</v>
      </c>
      <c r="D1549" s="2" t="s">
        <v>60</v>
      </c>
      <c r="E1549" s="2" t="s">
        <v>61</v>
      </c>
      <c r="F1549" s="2" t="s">
        <v>62</v>
      </c>
      <c r="G1549" s="2" t="s">
        <v>71</v>
      </c>
      <c r="H1549" s="2" t="s">
        <v>64</v>
      </c>
      <c r="I1549" s="2" t="s">
        <v>67</v>
      </c>
      <c r="J1549" s="2">
        <v>161</v>
      </c>
      <c r="K1549" s="2">
        <v>230.23</v>
      </c>
    </row>
    <row r="1550" spans="1:11" x14ac:dyDescent="0.3">
      <c r="A1550" s="2" t="s">
        <v>69</v>
      </c>
      <c r="B1550" s="2">
        <v>2022</v>
      </c>
      <c r="C1550" s="2" t="s">
        <v>29</v>
      </c>
      <c r="D1550" s="2" t="s">
        <v>60</v>
      </c>
      <c r="E1550" s="2" t="s">
        <v>61</v>
      </c>
      <c r="F1550" s="2" t="s">
        <v>62</v>
      </c>
      <c r="G1550" s="2" t="s">
        <v>71</v>
      </c>
      <c r="H1550" s="2" t="s">
        <v>64</v>
      </c>
      <c r="I1550" s="2" t="s">
        <v>65</v>
      </c>
      <c r="J1550" s="2">
        <v>248</v>
      </c>
      <c r="K1550" s="2">
        <v>354.64</v>
      </c>
    </row>
    <row r="1551" spans="1:11" x14ac:dyDescent="0.3">
      <c r="A1551" s="2" t="s">
        <v>66</v>
      </c>
      <c r="B1551" s="2">
        <v>2022</v>
      </c>
      <c r="C1551" s="2" t="s">
        <v>29</v>
      </c>
      <c r="D1551" s="2" t="s">
        <v>60</v>
      </c>
      <c r="E1551" s="2" t="s">
        <v>61</v>
      </c>
      <c r="F1551" s="2" t="s">
        <v>62</v>
      </c>
      <c r="G1551" s="2" t="s">
        <v>71</v>
      </c>
      <c r="H1551" s="2" t="s">
        <v>64</v>
      </c>
      <c r="I1551" s="2" t="s">
        <v>65</v>
      </c>
      <c r="J1551" s="2">
        <v>242</v>
      </c>
      <c r="K1551" s="2">
        <v>346.06</v>
      </c>
    </row>
    <row r="1552" spans="1:11" x14ac:dyDescent="0.3">
      <c r="A1552" s="2" t="s">
        <v>68</v>
      </c>
      <c r="B1552" s="2">
        <v>2022</v>
      </c>
      <c r="C1552" s="2" t="s">
        <v>29</v>
      </c>
      <c r="D1552" s="2" t="s">
        <v>60</v>
      </c>
      <c r="E1552" s="2" t="s">
        <v>61</v>
      </c>
      <c r="F1552" s="2" t="s">
        <v>62</v>
      </c>
      <c r="G1552" s="2" t="s">
        <v>71</v>
      </c>
      <c r="H1552" s="2" t="s">
        <v>64</v>
      </c>
      <c r="I1552" s="2" t="s">
        <v>65</v>
      </c>
      <c r="J1552" s="2">
        <v>236</v>
      </c>
      <c r="K1552" s="2">
        <v>337.48</v>
      </c>
    </row>
    <row r="1553" spans="1:11" x14ac:dyDescent="0.3">
      <c r="A1553" s="2" t="s">
        <v>68</v>
      </c>
      <c r="B1553" s="2">
        <v>2022</v>
      </c>
      <c r="C1553" s="2" t="s">
        <v>29</v>
      </c>
      <c r="D1553" s="2" t="s">
        <v>60</v>
      </c>
      <c r="E1553" s="2" t="s">
        <v>61</v>
      </c>
      <c r="F1553" s="2" t="s">
        <v>62</v>
      </c>
      <c r="G1553" s="2" t="s">
        <v>71</v>
      </c>
      <c r="H1553" s="2" t="s">
        <v>64</v>
      </c>
      <c r="I1553" s="2" t="s">
        <v>67</v>
      </c>
      <c r="J1553" s="2">
        <v>246</v>
      </c>
      <c r="K1553" s="2">
        <v>351.78</v>
      </c>
    </row>
    <row r="1554" spans="1:11" x14ac:dyDescent="0.3">
      <c r="A1554" s="2" t="s">
        <v>59</v>
      </c>
      <c r="B1554" s="2">
        <v>2022</v>
      </c>
      <c r="C1554" s="2" t="s">
        <v>29</v>
      </c>
      <c r="D1554" s="2" t="s">
        <v>60</v>
      </c>
      <c r="E1554" s="2" t="s">
        <v>61</v>
      </c>
      <c r="F1554" s="2" t="s">
        <v>62</v>
      </c>
      <c r="G1554" s="2" t="s">
        <v>71</v>
      </c>
      <c r="H1554" s="2" t="s">
        <v>64</v>
      </c>
      <c r="I1554" s="2" t="s">
        <v>67</v>
      </c>
      <c r="J1554" s="2">
        <v>240</v>
      </c>
      <c r="K1554" s="2">
        <v>343.2</v>
      </c>
    </row>
    <row r="1555" spans="1:11" x14ac:dyDescent="0.3">
      <c r="A1555" s="2" t="s">
        <v>68</v>
      </c>
      <c r="B1555" s="2">
        <v>2022</v>
      </c>
      <c r="C1555" s="2" t="s">
        <v>29</v>
      </c>
      <c r="D1555" s="2" t="s">
        <v>60</v>
      </c>
      <c r="E1555" s="2" t="s">
        <v>61</v>
      </c>
      <c r="F1555" s="2" t="s">
        <v>62</v>
      </c>
      <c r="G1555" s="2" t="s">
        <v>71</v>
      </c>
      <c r="H1555" s="2" t="s">
        <v>64</v>
      </c>
      <c r="I1555" s="2" t="s">
        <v>67</v>
      </c>
      <c r="J1555" s="2">
        <v>234</v>
      </c>
      <c r="K1555" s="2">
        <v>334.62</v>
      </c>
    </row>
    <row r="1556" spans="1:11" x14ac:dyDescent="0.3">
      <c r="A1556" s="2" t="s">
        <v>59</v>
      </c>
      <c r="B1556" s="2">
        <v>2022</v>
      </c>
      <c r="C1556" s="2" t="s">
        <v>29</v>
      </c>
      <c r="D1556" s="2" t="s">
        <v>60</v>
      </c>
      <c r="E1556" s="2" t="s">
        <v>61</v>
      </c>
      <c r="F1556" s="2" t="s">
        <v>62</v>
      </c>
      <c r="G1556" s="2" t="s">
        <v>71</v>
      </c>
      <c r="H1556" s="2" t="s">
        <v>64</v>
      </c>
      <c r="I1556" s="2" t="s">
        <v>67</v>
      </c>
      <c r="J1556" s="2">
        <v>243</v>
      </c>
      <c r="K1556" s="2">
        <v>347.49</v>
      </c>
    </row>
    <row r="1557" spans="1:11" x14ac:dyDescent="0.3">
      <c r="A1557" s="2" t="s">
        <v>66</v>
      </c>
      <c r="B1557" s="2">
        <v>2022</v>
      </c>
      <c r="C1557" s="2" t="s">
        <v>29</v>
      </c>
      <c r="D1557" s="2" t="s">
        <v>60</v>
      </c>
      <c r="E1557" s="2" t="s">
        <v>61</v>
      </c>
      <c r="F1557" s="2" t="s">
        <v>62</v>
      </c>
      <c r="G1557" s="2" t="s">
        <v>71</v>
      </c>
      <c r="H1557" s="2" t="s">
        <v>64</v>
      </c>
      <c r="I1557" s="2" t="s">
        <v>67</v>
      </c>
      <c r="J1557" s="2">
        <v>237</v>
      </c>
      <c r="K1557" s="2">
        <v>338.91</v>
      </c>
    </row>
    <row r="1558" spans="1:11" x14ac:dyDescent="0.3">
      <c r="A1558" s="2" t="s">
        <v>68</v>
      </c>
      <c r="B1558" s="2">
        <v>2022</v>
      </c>
      <c r="C1558" s="2" t="s">
        <v>29</v>
      </c>
      <c r="D1558" s="2" t="s">
        <v>60</v>
      </c>
      <c r="E1558" s="2" t="s">
        <v>61</v>
      </c>
      <c r="F1558" s="2" t="s">
        <v>62</v>
      </c>
      <c r="G1558" s="2" t="s">
        <v>71</v>
      </c>
      <c r="H1558" s="2" t="s">
        <v>64</v>
      </c>
      <c r="I1558" s="2" t="s">
        <v>65</v>
      </c>
      <c r="J1558" s="2">
        <v>245</v>
      </c>
      <c r="K1558" s="2">
        <v>350.35</v>
      </c>
    </row>
    <row r="1559" spans="1:11" x14ac:dyDescent="0.3">
      <c r="A1559" s="2" t="s">
        <v>66</v>
      </c>
      <c r="B1559" s="2">
        <v>2022</v>
      </c>
      <c r="C1559" s="2" t="s">
        <v>29</v>
      </c>
      <c r="D1559" s="2" t="s">
        <v>60</v>
      </c>
      <c r="E1559" s="2" t="s">
        <v>61</v>
      </c>
      <c r="F1559" s="2" t="s">
        <v>62</v>
      </c>
      <c r="G1559" s="2" t="s">
        <v>71</v>
      </c>
      <c r="H1559" s="2" t="s">
        <v>64</v>
      </c>
      <c r="I1559" s="2" t="s">
        <v>65</v>
      </c>
      <c r="J1559" s="2">
        <v>239</v>
      </c>
      <c r="K1559" s="2">
        <v>341.77</v>
      </c>
    </row>
    <row r="1560" spans="1:11" x14ac:dyDescent="0.3">
      <c r="A1560" s="2" t="s">
        <v>66</v>
      </c>
      <c r="B1560" s="2">
        <v>2022</v>
      </c>
      <c r="C1560" s="2" t="s">
        <v>29</v>
      </c>
      <c r="D1560" s="2" t="s">
        <v>60</v>
      </c>
      <c r="E1560" s="2" t="s">
        <v>61</v>
      </c>
      <c r="F1560" s="2" t="s">
        <v>62</v>
      </c>
      <c r="G1560" s="2" t="s">
        <v>71</v>
      </c>
      <c r="H1560" s="2" t="s">
        <v>64</v>
      </c>
      <c r="I1560" s="2" t="s">
        <v>65</v>
      </c>
      <c r="J1560" s="2">
        <v>233</v>
      </c>
      <c r="K1560" s="2">
        <v>333.19</v>
      </c>
    </row>
    <row r="1561" spans="1:11" x14ac:dyDescent="0.3">
      <c r="A1561" s="2" t="s">
        <v>66</v>
      </c>
      <c r="B1561" s="2">
        <v>2022</v>
      </c>
      <c r="C1561" s="2" t="s">
        <v>9</v>
      </c>
      <c r="D1561" s="2" t="s">
        <v>60</v>
      </c>
      <c r="E1561" s="2" t="s">
        <v>61</v>
      </c>
      <c r="F1561" s="2" t="s">
        <v>62</v>
      </c>
      <c r="G1561" s="2" t="s">
        <v>71</v>
      </c>
      <c r="H1561" s="2" t="s">
        <v>64</v>
      </c>
      <c r="I1561" s="2" t="s">
        <v>65</v>
      </c>
      <c r="J1561" s="2">
        <v>260</v>
      </c>
      <c r="K1561" s="2">
        <v>371.8</v>
      </c>
    </row>
    <row r="1562" spans="1:11" x14ac:dyDescent="0.3">
      <c r="A1562" s="2" t="s">
        <v>68</v>
      </c>
      <c r="B1562" s="2">
        <v>2022</v>
      </c>
      <c r="C1562" s="2" t="s">
        <v>9</v>
      </c>
      <c r="D1562" s="2" t="s">
        <v>60</v>
      </c>
      <c r="E1562" s="2" t="s">
        <v>61</v>
      </c>
      <c r="F1562" s="2" t="s">
        <v>62</v>
      </c>
      <c r="G1562" s="2" t="s">
        <v>71</v>
      </c>
      <c r="H1562" s="2" t="s">
        <v>64</v>
      </c>
      <c r="I1562" s="2" t="s">
        <v>65</v>
      </c>
      <c r="J1562" s="2">
        <v>254</v>
      </c>
      <c r="K1562" s="2">
        <v>363.22</v>
      </c>
    </row>
    <row r="1563" spans="1:11" x14ac:dyDescent="0.3">
      <c r="A1563" s="2" t="s">
        <v>59</v>
      </c>
      <c r="B1563" s="2">
        <v>2022</v>
      </c>
      <c r="C1563" s="2" t="s">
        <v>9</v>
      </c>
      <c r="D1563" s="2" t="s">
        <v>60</v>
      </c>
      <c r="E1563" s="2" t="s">
        <v>61</v>
      </c>
      <c r="F1563" s="2" t="s">
        <v>62</v>
      </c>
      <c r="G1563" s="2" t="s">
        <v>71</v>
      </c>
      <c r="H1563" s="2" t="s">
        <v>64</v>
      </c>
      <c r="I1563" s="2" t="s">
        <v>65</v>
      </c>
      <c r="J1563" s="2">
        <v>264</v>
      </c>
      <c r="K1563" s="2">
        <v>526.24</v>
      </c>
    </row>
    <row r="1564" spans="1:11" x14ac:dyDescent="0.3">
      <c r="A1564" s="2" t="s">
        <v>68</v>
      </c>
      <c r="B1564" s="2">
        <v>2022</v>
      </c>
      <c r="C1564" s="2" t="s">
        <v>9</v>
      </c>
      <c r="D1564" s="2" t="s">
        <v>60</v>
      </c>
      <c r="E1564" s="2" t="s">
        <v>61</v>
      </c>
      <c r="F1564" s="2" t="s">
        <v>62</v>
      </c>
      <c r="G1564" s="2" t="s">
        <v>71</v>
      </c>
      <c r="H1564" s="2" t="s">
        <v>64</v>
      </c>
      <c r="I1564" s="2" t="s">
        <v>67</v>
      </c>
      <c r="J1564" s="2">
        <v>258</v>
      </c>
      <c r="K1564" s="2">
        <v>526.24</v>
      </c>
    </row>
    <row r="1565" spans="1:11" x14ac:dyDescent="0.3">
      <c r="A1565" s="2" t="s">
        <v>66</v>
      </c>
      <c r="B1565" s="2">
        <v>2022</v>
      </c>
      <c r="C1565" s="2" t="s">
        <v>9</v>
      </c>
      <c r="D1565" s="2" t="s">
        <v>60</v>
      </c>
      <c r="E1565" s="2" t="s">
        <v>61</v>
      </c>
      <c r="F1565" s="2" t="s">
        <v>62</v>
      </c>
      <c r="G1565" s="2" t="s">
        <v>71</v>
      </c>
      <c r="H1565" s="2" t="s">
        <v>64</v>
      </c>
      <c r="I1565" s="2" t="s">
        <v>67</v>
      </c>
      <c r="J1565" s="2">
        <v>252</v>
      </c>
      <c r="K1565" s="2">
        <v>360.36</v>
      </c>
    </row>
    <row r="1566" spans="1:11" x14ac:dyDescent="0.3">
      <c r="A1566" s="2" t="s">
        <v>59</v>
      </c>
      <c r="B1566" s="2">
        <v>2022</v>
      </c>
      <c r="C1566" s="2" t="s">
        <v>9</v>
      </c>
      <c r="D1566" s="2" t="s">
        <v>60</v>
      </c>
      <c r="E1566" s="2" t="s">
        <v>61</v>
      </c>
      <c r="F1566" s="2" t="s">
        <v>62</v>
      </c>
      <c r="G1566" s="2" t="s">
        <v>71</v>
      </c>
      <c r="H1566" s="2" t="s">
        <v>64</v>
      </c>
      <c r="I1566" s="2" t="s">
        <v>65</v>
      </c>
      <c r="J1566" s="2">
        <v>261</v>
      </c>
      <c r="K1566" s="2">
        <v>373.23</v>
      </c>
    </row>
    <row r="1567" spans="1:11" x14ac:dyDescent="0.3">
      <c r="A1567" s="2" t="s">
        <v>66</v>
      </c>
      <c r="B1567" s="2">
        <v>2022</v>
      </c>
      <c r="C1567" s="2" t="s">
        <v>9</v>
      </c>
      <c r="D1567" s="2" t="s">
        <v>60</v>
      </c>
      <c r="E1567" s="2" t="s">
        <v>61</v>
      </c>
      <c r="F1567" s="2" t="s">
        <v>62</v>
      </c>
      <c r="G1567" s="2" t="s">
        <v>71</v>
      </c>
      <c r="H1567" s="2" t="s">
        <v>64</v>
      </c>
      <c r="I1567" s="2" t="s">
        <v>67</v>
      </c>
      <c r="J1567" s="2">
        <v>255</v>
      </c>
      <c r="K1567" s="2">
        <v>364.65</v>
      </c>
    </row>
    <row r="1568" spans="1:11" x14ac:dyDescent="0.3">
      <c r="A1568" s="2" t="s">
        <v>59</v>
      </c>
      <c r="B1568" s="2">
        <v>2022</v>
      </c>
      <c r="C1568" s="2" t="s">
        <v>9</v>
      </c>
      <c r="D1568" s="2" t="s">
        <v>60</v>
      </c>
      <c r="E1568" s="2" t="s">
        <v>61</v>
      </c>
      <c r="F1568" s="2" t="s">
        <v>62</v>
      </c>
      <c r="G1568" s="2" t="s">
        <v>71</v>
      </c>
      <c r="H1568" s="2" t="s">
        <v>64</v>
      </c>
      <c r="I1568" s="2" t="s">
        <v>67</v>
      </c>
      <c r="J1568" s="2">
        <v>249</v>
      </c>
      <c r="K1568" s="2">
        <v>356.07</v>
      </c>
    </row>
    <row r="1569" spans="1:11" x14ac:dyDescent="0.3">
      <c r="A1569" s="2" t="s">
        <v>69</v>
      </c>
      <c r="B1569" s="2">
        <v>2022</v>
      </c>
      <c r="C1569" s="2" t="s">
        <v>9</v>
      </c>
      <c r="D1569" s="2" t="s">
        <v>60</v>
      </c>
      <c r="E1569" s="2" t="s">
        <v>61</v>
      </c>
      <c r="F1569" s="2" t="s">
        <v>62</v>
      </c>
      <c r="G1569" s="2" t="s">
        <v>71</v>
      </c>
      <c r="H1569" s="2" t="s">
        <v>64</v>
      </c>
      <c r="I1569" s="2" t="s">
        <v>65</v>
      </c>
      <c r="J1569" s="2">
        <v>263</v>
      </c>
      <c r="K1569" s="2">
        <v>376.09</v>
      </c>
    </row>
    <row r="1570" spans="1:11" x14ac:dyDescent="0.3">
      <c r="A1570" s="2" t="s">
        <v>66</v>
      </c>
      <c r="B1570" s="2">
        <v>2022</v>
      </c>
      <c r="C1570" s="2" t="s">
        <v>9</v>
      </c>
      <c r="D1570" s="2" t="s">
        <v>60</v>
      </c>
      <c r="E1570" s="2" t="s">
        <v>61</v>
      </c>
      <c r="F1570" s="2" t="s">
        <v>62</v>
      </c>
      <c r="G1570" s="2" t="s">
        <v>71</v>
      </c>
      <c r="H1570" s="2" t="s">
        <v>64</v>
      </c>
      <c r="I1570" s="2" t="s">
        <v>65</v>
      </c>
      <c r="J1570" s="2">
        <v>257</v>
      </c>
      <c r="K1570" s="2">
        <v>367.51</v>
      </c>
    </row>
    <row r="1571" spans="1:11" x14ac:dyDescent="0.3">
      <c r="A1571" s="2" t="s">
        <v>59</v>
      </c>
      <c r="B1571" s="2">
        <v>2022</v>
      </c>
      <c r="C1571" s="2" t="s">
        <v>9</v>
      </c>
      <c r="D1571" s="2" t="s">
        <v>60</v>
      </c>
      <c r="E1571" s="2" t="s">
        <v>61</v>
      </c>
      <c r="F1571" s="2" t="s">
        <v>62</v>
      </c>
      <c r="G1571" s="2" t="s">
        <v>71</v>
      </c>
      <c r="H1571" s="2" t="s">
        <v>64</v>
      </c>
      <c r="I1571" s="2" t="s">
        <v>65</v>
      </c>
      <c r="J1571" s="2">
        <v>251</v>
      </c>
      <c r="K1571" s="2">
        <v>358.93</v>
      </c>
    </row>
    <row r="1572" spans="1:11" x14ac:dyDescent="0.3">
      <c r="A1572" s="2" t="s">
        <v>70</v>
      </c>
      <c r="B1572" s="2">
        <v>2022</v>
      </c>
      <c r="C1572" s="2" t="s">
        <v>34</v>
      </c>
      <c r="D1572" s="2" t="s">
        <v>60</v>
      </c>
      <c r="E1572" s="2" t="s">
        <v>61</v>
      </c>
      <c r="F1572" s="2" t="s">
        <v>62</v>
      </c>
      <c r="G1572" s="2" t="s">
        <v>71</v>
      </c>
      <c r="H1572" s="2" t="s">
        <v>64</v>
      </c>
      <c r="I1572" s="2" t="s">
        <v>67</v>
      </c>
      <c r="J1572" s="2">
        <v>164</v>
      </c>
      <c r="K1572" s="2">
        <v>234.52</v>
      </c>
    </row>
    <row r="1573" spans="1:11" x14ac:dyDescent="0.3">
      <c r="A1573" s="2" t="s">
        <v>66</v>
      </c>
      <c r="B1573" s="2">
        <v>2022</v>
      </c>
      <c r="C1573" s="2" t="s">
        <v>34</v>
      </c>
      <c r="D1573" s="2" t="s">
        <v>60</v>
      </c>
      <c r="E1573" s="2" t="s">
        <v>61</v>
      </c>
      <c r="F1573" s="2" t="s">
        <v>62</v>
      </c>
      <c r="G1573" s="2" t="s">
        <v>71</v>
      </c>
      <c r="H1573" s="2" t="s">
        <v>64</v>
      </c>
      <c r="I1573" s="2" t="s">
        <v>67</v>
      </c>
      <c r="J1573" s="2">
        <v>166</v>
      </c>
      <c r="K1573" s="2">
        <v>237.38</v>
      </c>
    </row>
    <row r="1574" spans="1:11" x14ac:dyDescent="0.3">
      <c r="A1574" s="2" t="s">
        <v>66</v>
      </c>
      <c r="B1574" s="2">
        <v>2022</v>
      </c>
      <c r="C1574" s="2" t="s">
        <v>34</v>
      </c>
      <c r="D1574" s="2" t="s">
        <v>60</v>
      </c>
      <c r="E1574" s="2" t="s">
        <v>61</v>
      </c>
      <c r="F1574" s="2" t="s">
        <v>62</v>
      </c>
      <c r="G1574" s="2" t="s">
        <v>71</v>
      </c>
      <c r="H1574" s="2" t="s">
        <v>64</v>
      </c>
      <c r="I1574" s="2" t="s">
        <v>67</v>
      </c>
      <c r="J1574" s="2">
        <v>168</v>
      </c>
      <c r="K1574" s="2">
        <v>240.24</v>
      </c>
    </row>
    <row r="1575" spans="1:11" x14ac:dyDescent="0.3">
      <c r="A1575" s="2" t="s">
        <v>68</v>
      </c>
      <c r="B1575" s="2">
        <v>2022</v>
      </c>
      <c r="C1575" s="2" t="s">
        <v>34</v>
      </c>
      <c r="D1575" s="2" t="s">
        <v>60</v>
      </c>
      <c r="E1575" s="2" t="s">
        <v>61</v>
      </c>
      <c r="F1575" s="2" t="s">
        <v>62</v>
      </c>
      <c r="G1575" s="2" t="s">
        <v>71</v>
      </c>
      <c r="H1575" s="2" t="s">
        <v>64</v>
      </c>
      <c r="I1575" s="2" t="s">
        <v>67</v>
      </c>
      <c r="J1575" s="2">
        <v>165</v>
      </c>
      <c r="K1575" s="2">
        <v>235.95</v>
      </c>
    </row>
    <row r="1576" spans="1:11" x14ac:dyDescent="0.3">
      <c r="A1576" s="2" t="s">
        <v>66</v>
      </c>
      <c r="B1576" s="2">
        <v>2022</v>
      </c>
      <c r="C1576" s="2" t="s">
        <v>34</v>
      </c>
      <c r="D1576" s="2" t="s">
        <v>60</v>
      </c>
      <c r="E1576" s="2" t="s">
        <v>61</v>
      </c>
      <c r="F1576" s="2" t="s">
        <v>62</v>
      </c>
      <c r="G1576" s="2" t="s">
        <v>71</v>
      </c>
      <c r="H1576" s="2" t="s">
        <v>64</v>
      </c>
      <c r="I1576" s="2" t="s">
        <v>67</v>
      </c>
      <c r="J1576" s="2">
        <v>163</v>
      </c>
      <c r="K1576" s="2">
        <v>233.09</v>
      </c>
    </row>
    <row r="1577" spans="1:11" x14ac:dyDescent="0.3">
      <c r="A1577" s="2" t="s">
        <v>70</v>
      </c>
      <c r="B1577" s="2">
        <v>2022</v>
      </c>
      <c r="C1577" s="2" t="s">
        <v>34</v>
      </c>
      <c r="D1577" s="2" t="s">
        <v>60</v>
      </c>
      <c r="E1577" s="2" t="s">
        <v>61</v>
      </c>
      <c r="F1577" s="2" t="s">
        <v>62</v>
      </c>
      <c r="G1577" s="2" t="s">
        <v>71</v>
      </c>
      <c r="H1577" s="2" t="s">
        <v>64</v>
      </c>
      <c r="I1577" s="2" t="s">
        <v>67</v>
      </c>
      <c r="J1577" s="2">
        <v>167</v>
      </c>
      <c r="K1577" s="2">
        <v>238.81</v>
      </c>
    </row>
    <row r="1578" spans="1:11" x14ac:dyDescent="0.3">
      <c r="A1578" s="2" t="s">
        <v>66</v>
      </c>
      <c r="B1578" s="2">
        <v>2022</v>
      </c>
      <c r="C1578" s="2" t="s">
        <v>33</v>
      </c>
      <c r="D1578" s="2" t="s">
        <v>60</v>
      </c>
      <c r="E1578" s="2" t="s">
        <v>61</v>
      </c>
      <c r="F1578" s="2" t="s">
        <v>62</v>
      </c>
      <c r="G1578" s="2" t="s">
        <v>71</v>
      </c>
      <c r="H1578" s="2" t="s">
        <v>64</v>
      </c>
      <c r="I1578" s="2" t="s">
        <v>65</v>
      </c>
      <c r="J1578" s="2">
        <v>182</v>
      </c>
      <c r="K1578" s="2">
        <v>260.26</v>
      </c>
    </row>
    <row r="1579" spans="1:11" x14ac:dyDescent="0.3">
      <c r="A1579" s="2" t="s">
        <v>66</v>
      </c>
      <c r="B1579" s="2">
        <v>2022</v>
      </c>
      <c r="C1579" s="2" t="s">
        <v>33</v>
      </c>
      <c r="D1579" s="2" t="s">
        <v>60</v>
      </c>
      <c r="E1579" s="2" t="s">
        <v>61</v>
      </c>
      <c r="F1579" s="2" t="s">
        <v>62</v>
      </c>
      <c r="G1579" s="2" t="s">
        <v>71</v>
      </c>
      <c r="H1579" s="2" t="s">
        <v>64</v>
      </c>
      <c r="I1579" s="2" t="s">
        <v>65</v>
      </c>
      <c r="J1579" s="2">
        <v>176</v>
      </c>
      <c r="K1579" s="2">
        <v>251.68</v>
      </c>
    </row>
    <row r="1580" spans="1:11" x14ac:dyDescent="0.3">
      <c r="A1580" s="2" t="s">
        <v>66</v>
      </c>
      <c r="B1580" s="2">
        <v>2022</v>
      </c>
      <c r="C1580" s="2" t="s">
        <v>33</v>
      </c>
      <c r="D1580" s="2" t="s">
        <v>60</v>
      </c>
      <c r="E1580" s="2" t="s">
        <v>61</v>
      </c>
      <c r="F1580" s="2" t="s">
        <v>62</v>
      </c>
      <c r="G1580" s="2" t="s">
        <v>71</v>
      </c>
      <c r="H1580" s="2" t="s">
        <v>64</v>
      </c>
      <c r="I1580" s="2" t="s">
        <v>65</v>
      </c>
      <c r="J1580" s="2">
        <v>170</v>
      </c>
      <c r="K1580" s="2">
        <v>243.1</v>
      </c>
    </row>
    <row r="1581" spans="1:11" x14ac:dyDescent="0.3">
      <c r="A1581" s="2" t="s">
        <v>66</v>
      </c>
      <c r="B1581" s="2">
        <v>2022</v>
      </c>
      <c r="C1581" s="2" t="s">
        <v>33</v>
      </c>
      <c r="D1581" s="2" t="s">
        <v>60</v>
      </c>
      <c r="E1581" s="2" t="s">
        <v>61</v>
      </c>
      <c r="F1581" s="2" t="s">
        <v>62</v>
      </c>
      <c r="G1581" s="2" t="s">
        <v>71</v>
      </c>
      <c r="H1581" s="2" t="s">
        <v>64</v>
      </c>
      <c r="I1581" s="2" t="s">
        <v>67</v>
      </c>
      <c r="J1581" s="2">
        <v>180</v>
      </c>
      <c r="K1581" s="2">
        <v>257.39999999999998</v>
      </c>
    </row>
    <row r="1582" spans="1:11" x14ac:dyDescent="0.3">
      <c r="A1582" s="2" t="s">
        <v>59</v>
      </c>
      <c r="B1582" s="2">
        <v>2022</v>
      </c>
      <c r="C1582" s="2" t="s">
        <v>33</v>
      </c>
      <c r="D1582" s="2" t="s">
        <v>60</v>
      </c>
      <c r="E1582" s="2" t="s">
        <v>61</v>
      </c>
      <c r="F1582" s="2" t="s">
        <v>62</v>
      </c>
      <c r="G1582" s="2" t="s">
        <v>71</v>
      </c>
      <c r="H1582" s="2" t="s">
        <v>64</v>
      </c>
      <c r="I1582" s="2" t="s">
        <v>67</v>
      </c>
      <c r="J1582" s="2">
        <v>174</v>
      </c>
      <c r="K1582" s="2">
        <v>248.82</v>
      </c>
    </row>
    <row r="1583" spans="1:11" x14ac:dyDescent="0.3">
      <c r="A1583" s="2" t="s">
        <v>59</v>
      </c>
      <c r="B1583" s="2">
        <v>2022</v>
      </c>
      <c r="C1583" s="2" t="s">
        <v>33</v>
      </c>
      <c r="D1583" s="2" t="s">
        <v>60</v>
      </c>
      <c r="E1583" s="2" t="s">
        <v>61</v>
      </c>
      <c r="F1583" s="2" t="s">
        <v>62</v>
      </c>
      <c r="G1583" s="2" t="s">
        <v>71</v>
      </c>
      <c r="H1583" s="2" t="s">
        <v>64</v>
      </c>
      <c r="I1583" s="2" t="s">
        <v>67</v>
      </c>
      <c r="J1583" s="2">
        <v>183</v>
      </c>
      <c r="K1583" s="2">
        <v>261.69</v>
      </c>
    </row>
    <row r="1584" spans="1:11" x14ac:dyDescent="0.3">
      <c r="A1584" s="2" t="s">
        <v>66</v>
      </c>
      <c r="B1584" s="2">
        <v>2022</v>
      </c>
      <c r="C1584" s="2" t="s">
        <v>33</v>
      </c>
      <c r="D1584" s="2" t="s">
        <v>60</v>
      </c>
      <c r="E1584" s="2" t="s">
        <v>61</v>
      </c>
      <c r="F1584" s="2" t="s">
        <v>62</v>
      </c>
      <c r="G1584" s="2" t="s">
        <v>71</v>
      </c>
      <c r="H1584" s="2" t="s">
        <v>64</v>
      </c>
      <c r="I1584" s="2" t="s">
        <v>67</v>
      </c>
      <c r="J1584" s="2">
        <v>177</v>
      </c>
      <c r="K1584" s="2">
        <v>253.11</v>
      </c>
    </row>
    <row r="1585" spans="1:11" x14ac:dyDescent="0.3">
      <c r="A1585" s="2" t="s">
        <v>66</v>
      </c>
      <c r="B1585" s="2">
        <v>2022</v>
      </c>
      <c r="C1585" s="2" t="s">
        <v>33</v>
      </c>
      <c r="D1585" s="2" t="s">
        <v>60</v>
      </c>
      <c r="E1585" s="2" t="s">
        <v>61</v>
      </c>
      <c r="F1585" s="2" t="s">
        <v>62</v>
      </c>
      <c r="G1585" s="2" t="s">
        <v>71</v>
      </c>
      <c r="H1585" s="2" t="s">
        <v>64</v>
      </c>
      <c r="I1585" s="2" t="s">
        <v>67</v>
      </c>
      <c r="J1585" s="2">
        <v>171</v>
      </c>
      <c r="K1585" s="2">
        <v>244.53</v>
      </c>
    </row>
    <row r="1586" spans="1:11" x14ac:dyDescent="0.3">
      <c r="A1586" s="2" t="s">
        <v>69</v>
      </c>
      <c r="B1586" s="2">
        <v>2022</v>
      </c>
      <c r="C1586" s="2" t="s">
        <v>33</v>
      </c>
      <c r="D1586" s="2" t="s">
        <v>60</v>
      </c>
      <c r="E1586" s="2" t="s">
        <v>61</v>
      </c>
      <c r="F1586" s="2" t="s">
        <v>62</v>
      </c>
      <c r="G1586" s="2" t="s">
        <v>71</v>
      </c>
      <c r="H1586" s="2" t="s">
        <v>64</v>
      </c>
      <c r="I1586" s="2" t="s">
        <v>65</v>
      </c>
      <c r="J1586" s="2">
        <v>179</v>
      </c>
      <c r="K1586" s="2">
        <v>255.97</v>
      </c>
    </row>
    <row r="1587" spans="1:11" x14ac:dyDescent="0.3">
      <c r="A1587" s="2" t="s">
        <v>59</v>
      </c>
      <c r="B1587" s="2">
        <v>2022</v>
      </c>
      <c r="C1587" s="2" t="s">
        <v>33</v>
      </c>
      <c r="D1587" s="2" t="s">
        <v>60</v>
      </c>
      <c r="E1587" s="2" t="s">
        <v>61</v>
      </c>
      <c r="F1587" s="2" t="s">
        <v>62</v>
      </c>
      <c r="G1587" s="2" t="s">
        <v>71</v>
      </c>
      <c r="H1587" s="2" t="s">
        <v>64</v>
      </c>
      <c r="I1587" s="2" t="s">
        <v>65</v>
      </c>
      <c r="J1587" s="2">
        <v>173</v>
      </c>
      <c r="K1587" s="2">
        <v>247.39</v>
      </c>
    </row>
    <row r="1588" spans="1:11" x14ac:dyDescent="0.3">
      <c r="A1588" s="2" t="s">
        <v>59</v>
      </c>
      <c r="B1588" s="2">
        <v>2022</v>
      </c>
      <c r="C1588" s="2" t="s">
        <v>30</v>
      </c>
      <c r="D1588" s="2" t="s">
        <v>60</v>
      </c>
      <c r="E1588" s="2" t="s">
        <v>61</v>
      </c>
      <c r="F1588" s="2" t="s">
        <v>62</v>
      </c>
      <c r="G1588" s="2" t="s">
        <v>71</v>
      </c>
      <c r="H1588" s="2" t="s">
        <v>64</v>
      </c>
      <c r="I1588" s="2" t="s">
        <v>65</v>
      </c>
      <c r="J1588" s="2">
        <v>230</v>
      </c>
      <c r="K1588" s="2">
        <v>328.9</v>
      </c>
    </row>
    <row r="1589" spans="1:11" x14ac:dyDescent="0.3">
      <c r="A1589" s="2" t="s">
        <v>66</v>
      </c>
      <c r="B1589" s="2">
        <v>2022</v>
      </c>
      <c r="C1589" s="2" t="s">
        <v>30</v>
      </c>
      <c r="D1589" s="2" t="s">
        <v>60</v>
      </c>
      <c r="E1589" s="2" t="s">
        <v>61</v>
      </c>
      <c r="F1589" s="2" t="s">
        <v>62</v>
      </c>
      <c r="G1589" s="2" t="s">
        <v>71</v>
      </c>
      <c r="H1589" s="2" t="s">
        <v>64</v>
      </c>
      <c r="I1589" s="2" t="s">
        <v>65</v>
      </c>
      <c r="J1589" s="2">
        <v>224</v>
      </c>
      <c r="K1589" s="2">
        <v>320.32</v>
      </c>
    </row>
    <row r="1590" spans="1:11" x14ac:dyDescent="0.3">
      <c r="A1590" s="2" t="s">
        <v>69</v>
      </c>
      <c r="B1590" s="2">
        <v>2022</v>
      </c>
      <c r="C1590" s="2" t="s">
        <v>30</v>
      </c>
      <c r="D1590" s="2" t="s">
        <v>60</v>
      </c>
      <c r="E1590" s="2" t="s">
        <v>61</v>
      </c>
      <c r="F1590" s="2" t="s">
        <v>62</v>
      </c>
      <c r="G1590" s="2" t="s">
        <v>71</v>
      </c>
      <c r="H1590" s="2" t="s">
        <v>64</v>
      </c>
      <c r="I1590" s="2" t="s">
        <v>65</v>
      </c>
      <c r="J1590" s="2">
        <v>218</v>
      </c>
      <c r="K1590" s="2">
        <v>311.74</v>
      </c>
    </row>
    <row r="1591" spans="1:11" x14ac:dyDescent="0.3">
      <c r="A1591" s="2" t="s">
        <v>66</v>
      </c>
      <c r="B1591" s="2">
        <v>2022</v>
      </c>
      <c r="C1591" s="2" t="s">
        <v>30</v>
      </c>
      <c r="D1591" s="2" t="s">
        <v>60</v>
      </c>
      <c r="E1591" s="2" t="s">
        <v>61</v>
      </c>
      <c r="F1591" s="2" t="s">
        <v>62</v>
      </c>
      <c r="G1591" s="2" t="s">
        <v>71</v>
      </c>
      <c r="H1591" s="2" t="s">
        <v>64</v>
      </c>
      <c r="I1591" s="2" t="s">
        <v>67</v>
      </c>
      <c r="J1591" s="2">
        <v>228</v>
      </c>
      <c r="K1591" s="2">
        <v>326.04000000000002</v>
      </c>
    </row>
    <row r="1592" spans="1:11" x14ac:dyDescent="0.3">
      <c r="A1592" s="2" t="s">
        <v>66</v>
      </c>
      <c r="B1592" s="2">
        <v>2022</v>
      </c>
      <c r="C1592" s="2" t="s">
        <v>30</v>
      </c>
      <c r="D1592" s="2" t="s">
        <v>60</v>
      </c>
      <c r="E1592" s="2" t="s">
        <v>61</v>
      </c>
      <c r="F1592" s="2" t="s">
        <v>62</v>
      </c>
      <c r="G1592" s="2" t="s">
        <v>71</v>
      </c>
      <c r="H1592" s="2" t="s">
        <v>64</v>
      </c>
      <c r="I1592" s="2" t="s">
        <v>67</v>
      </c>
      <c r="J1592" s="2">
        <v>222</v>
      </c>
      <c r="K1592" s="2">
        <v>317.45999999999998</v>
      </c>
    </row>
    <row r="1593" spans="1:11" x14ac:dyDescent="0.3">
      <c r="A1593" s="2" t="s">
        <v>69</v>
      </c>
      <c r="B1593" s="2">
        <v>2022</v>
      </c>
      <c r="C1593" s="2" t="s">
        <v>30</v>
      </c>
      <c r="D1593" s="2" t="s">
        <v>60</v>
      </c>
      <c r="E1593" s="2" t="s">
        <v>61</v>
      </c>
      <c r="F1593" s="2" t="s">
        <v>62</v>
      </c>
      <c r="G1593" s="2" t="s">
        <v>71</v>
      </c>
      <c r="H1593" s="2" t="s">
        <v>64</v>
      </c>
      <c r="I1593" s="2" t="s">
        <v>67</v>
      </c>
      <c r="J1593" s="2">
        <v>231</v>
      </c>
      <c r="K1593" s="2">
        <v>330.33</v>
      </c>
    </row>
    <row r="1594" spans="1:11" x14ac:dyDescent="0.3">
      <c r="A1594" s="2" t="s">
        <v>68</v>
      </c>
      <c r="B1594" s="2">
        <v>2022</v>
      </c>
      <c r="C1594" s="2" t="s">
        <v>30</v>
      </c>
      <c r="D1594" s="2" t="s">
        <v>60</v>
      </c>
      <c r="E1594" s="2" t="s">
        <v>61</v>
      </c>
      <c r="F1594" s="2" t="s">
        <v>62</v>
      </c>
      <c r="G1594" s="2" t="s">
        <v>71</v>
      </c>
      <c r="H1594" s="2" t="s">
        <v>64</v>
      </c>
      <c r="I1594" s="2" t="s">
        <v>67</v>
      </c>
      <c r="J1594" s="2">
        <v>225</v>
      </c>
      <c r="K1594" s="2">
        <v>321.75</v>
      </c>
    </row>
    <row r="1595" spans="1:11" x14ac:dyDescent="0.3">
      <c r="A1595" s="2" t="s">
        <v>70</v>
      </c>
      <c r="B1595" s="2">
        <v>2022</v>
      </c>
      <c r="C1595" s="2" t="s">
        <v>30</v>
      </c>
      <c r="D1595" s="2" t="s">
        <v>60</v>
      </c>
      <c r="E1595" s="2" t="s">
        <v>61</v>
      </c>
      <c r="F1595" s="2" t="s">
        <v>62</v>
      </c>
      <c r="G1595" s="2" t="s">
        <v>71</v>
      </c>
      <c r="H1595" s="2" t="s">
        <v>64</v>
      </c>
      <c r="I1595" s="2" t="s">
        <v>67</v>
      </c>
      <c r="J1595" s="2">
        <v>219</v>
      </c>
      <c r="K1595" s="2">
        <v>526.24</v>
      </c>
    </row>
    <row r="1596" spans="1:11" x14ac:dyDescent="0.3">
      <c r="A1596" s="2" t="s">
        <v>59</v>
      </c>
      <c r="B1596" s="2">
        <v>2022</v>
      </c>
      <c r="C1596" s="2" t="s">
        <v>30</v>
      </c>
      <c r="D1596" s="2" t="s">
        <v>60</v>
      </c>
      <c r="E1596" s="2" t="s">
        <v>61</v>
      </c>
      <c r="F1596" s="2" t="s">
        <v>62</v>
      </c>
      <c r="G1596" s="2" t="s">
        <v>71</v>
      </c>
      <c r="H1596" s="2" t="s">
        <v>64</v>
      </c>
      <c r="I1596" s="2" t="s">
        <v>65</v>
      </c>
      <c r="J1596" s="2">
        <v>227</v>
      </c>
      <c r="K1596" s="2">
        <v>324.61</v>
      </c>
    </row>
    <row r="1597" spans="1:11" x14ac:dyDescent="0.3">
      <c r="A1597" s="2" t="s">
        <v>59</v>
      </c>
      <c r="B1597" s="2">
        <v>2022</v>
      </c>
      <c r="C1597" s="2" t="s">
        <v>30</v>
      </c>
      <c r="D1597" s="2" t="s">
        <v>60</v>
      </c>
      <c r="E1597" s="2" t="s">
        <v>61</v>
      </c>
      <c r="F1597" s="2" t="s">
        <v>62</v>
      </c>
      <c r="G1597" s="2" t="s">
        <v>71</v>
      </c>
      <c r="H1597" s="2" t="s">
        <v>64</v>
      </c>
      <c r="I1597" s="2" t="s">
        <v>65</v>
      </c>
      <c r="J1597" s="2">
        <v>221</v>
      </c>
      <c r="K1597" s="2">
        <v>316.02999999999997</v>
      </c>
    </row>
    <row r="1598" spans="1:11" x14ac:dyDescent="0.3">
      <c r="A1598" s="2" t="s">
        <v>59</v>
      </c>
      <c r="B1598" s="2">
        <v>2022</v>
      </c>
      <c r="C1598" s="2" t="s">
        <v>32</v>
      </c>
      <c r="D1598" s="2" t="s">
        <v>60</v>
      </c>
      <c r="E1598" s="2" t="s">
        <v>61</v>
      </c>
      <c r="F1598" s="2" t="s">
        <v>62</v>
      </c>
      <c r="G1598" s="2" t="s">
        <v>71</v>
      </c>
      <c r="H1598" s="2" t="s">
        <v>64</v>
      </c>
      <c r="I1598" s="2" t="s">
        <v>65</v>
      </c>
      <c r="J1598" s="2">
        <v>200</v>
      </c>
      <c r="K1598" s="2">
        <v>286</v>
      </c>
    </row>
    <row r="1599" spans="1:11" x14ac:dyDescent="0.3">
      <c r="A1599" s="2" t="s">
        <v>66</v>
      </c>
      <c r="B1599" s="2">
        <v>2022</v>
      </c>
      <c r="C1599" s="2" t="s">
        <v>32</v>
      </c>
      <c r="D1599" s="2" t="s">
        <v>60</v>
      </c>
      <c r="E1599" s="2" t="s">
        <v>61</v>
      </c>
      <c r="F1599" s="2" t="s">
        <v>62</v>
      </c>
      <c r="G1599" s="2" t="s">
        <v>71</v>
      </c>
      <c r="H1599" s="2" t="s">
        <v>64</v>
      </c>
      <c r="I1599" s="2" t="s">
        <v>65</v>
      </c>
      <c r="J1599" s="2">
        <v>194</v>
      </c>
      <c r="K1599" s="2">
        <v>277.42</v>
      </c>
    </row>
    <row r="1600" spans="1:11" x14ac:dyDescent="0.3">
      <c r="A1600" s="2" t="s">
        <v>66</v>
      </c>
      <c r="B1600" s="2">
        <v>2022</v>
      </c>
      <c r="C1600" s="2" t="s">
        <v>32</v>
      </c>
      <c r="D1600" s="2" t="s">
        <v>60</v>
      </c>
      <c r="E1600" s="2" t="s">
        <v>61</v>
      </c>
      <c r="F1600" s="2" t="s">
        <v>62</v>
      </c>
      <c r="G1600" s="2" t="s">
        <v>71</v>
      </c>
      <c r="H1600" s="2" t="s">
        <v>64</v>
      </c>
      <c r="I1600" s="2" t="s">
        <v>65</v>
      </c>
      <c r="J1600" s="2">
        <v>188</v>
      </c>
      <c r="K1600" s="2">
        <v>268.83999999999997</v>
      </c>
    </row>
    <row r="1601" spans="1:11" x14ac:dyDescent="0.3">
      <c r="A1601" s="2" t="s">
        <v>66</v>
      </c>
      <c r="B1601" s="2">
        <v>2022</v>
      </c>
      <c r="C1601" s="2" t="s">
        <v>32</v>
      </c>
      <c r="D1601" s="2" t="s">
        <v>60</v>
      </c>
      <c r="E1601" s="2" t="s">
        <v>61</v>
      </c>
      <c r="F1601" s="2" t="s">
        <v>62</v>
      </c>
      <c r="G1601" s="2" t="s">
        <v>71</v>
      </c>
      <c r="H1601" s="2" t="s">
        <v>64</v>
      </c>
      <c r="I1601" s="2" t="s">
        <v>67</v>
      </c>
      <c r="J1601" s="2">
        <v>198</v>
      </c>
      <c r="K1601" s="2">
        <v>283.14</v>
      </c>
    </row>
    <row r="1602" spans="1:11" x14ac:dyDescent="0.3">
      <c r="A1602" s="2" t="s">
        <v>66</v>
      </c>
      <c r="B1602" s="2">
        <v>2022</v>
      </c>
      <c r="C1602" s="2" t="s">
        <v>32</v>
      </c>
      <c r="D1602" s="2" t="s">
        <v>60</v>
      </c>
      <c r="E1602" s="2" t="s">
        <v>61</v>
      </c>
      <c r="F1602" s="2" t="s">
        <v>62</v>
      </c>
      <c r="G1602" s="2" t="s">
        <v>71</v>
      </c>
      <c r="H1602" s="2" t="s">
        <v>64</v>
      </c>
      <c r="I1602" s="2" t="s">
        <v>67</v>
      </c>
      <c r="J1602" s="2">
        <v>192</v>
      </c>
      <c r="K1602" s="2">
        <v>274.56</v>
      </c>
    </row>
    <row r="1603" spans="1:11" x14ac:dyDescent="0.3">
      <c r="A1603" s="2" t="s">
        <v>66</v>
      </c>
      <c r="B1603" s="2">
        <v>2022</v>
      </c>
      <c r="C1603" s="2" t="s">
        <v>32</v>
      </c>
      <c r="D1603" s="2" t="s">
        <v>60</v>
      </c>
      <c r="E1603" s="2" t="s">
        <v>61</v>
      </c>
      <c r="F1603" s="2" t="s">
        <v>62</v>
      </c>
      <c r="G1603" s="2" t="s">
        <v>71</v>
      </c>
      <c r="H1603" s="2" t="s">
        <v>64</v>
      </c>
      <c r="I1603" s="2" t="s">
        <v>67</v>
      </c>
      <c r="J1603" s="2">
        <v>186</v>
      </c>
      <c r="K1603" s="2">
        <v>265.98</v>
      </c>
    </row>
    <row r="1604" spans="1:11" x14ac:dyDescent="0.3">
      <c r="A1604" s="2" t="s">
        <v>59</v>
      </c>
      <c r="B1604" s="2">
        <v>2022</v>
      </c>
      <c r="C1604" s="2" t="s">
        <v>32</v>
      </c>
      <c r="D1604" s="2" t="s">
        <v>60</v>
      </c>
      <c r="E1604" s="2" t="s">
        <v>61</v>
      </c>
      <c r="F1604" s="2" t="s">
        <v>62</v>
      </c>
      <c r="G1604" s="2" t="s">
        <v>71</v>
      </c>
      <c r="H1604" s="2" t="s">
        <v>64</v>
      </c>
      <c r="I1604" s="2" t="s">
        <v>67</v>
      </c>
      <c r="J1604" s="2">
        <v>195</v>
      </c>
      <c r="K1604" s="2">
        <v>278.85000000000002</v>
      </c>
    </row>
    <row r="1605" spans="1:11" x14ac:dyDescent="0.3">
      <c r="A1605" s="2" t="s">
        <v>68</v>
      </c>
      <c r="B1605" s="2">
        <v>2022</v>
      </c>
      <c r="C1605" s="2" t="s">
        <v>32</v>
      </c>
      <c r="D1605" s="2" t="s">
        <v>60</v>
      </c>
      <c r="E1605" s="2" t="s">
        <v>61</v>
      </c>
      <c r="F1605" s="2" t="s">
        <v>62</v>
      </c>
      <c r="G1605" s="2" t="s">
        <v>71</v>
      </c>
      <c r="H1605" s="2" t="s">
        <v>64</v>
      </c>
      <c r="I1605" s="2" t="s">
        <v>67</v>
      </c>
      <c r="J1605" s="2">
        <v>189</v>
      </c>
      <c r="K1605" s="2">
        <v>270.27</v>
      </c>
    </row>
    <row r="1606" spans="1:11" x14ac:dyDescent="0.3">
      <c r="A1606" s="2" t="s">
        <v>68</v>
      </c>
      <c r="B1606" s="2">
        <v>2022</v>
      </c>
      <c r="C1606" s="2" t="s">
        <v>32</v>
      </c>
      <c r="D1606" s="2" t="s">
        <v>60</v>
      </c>
      <c r="E1606" s="2" t="s">
        <v>61</v>
      </c>
      <c r="F1606" s="2" t="s">
        <v>62</v>
      </c>
      <c r="G1606" s="2" t="s">
        <v>71</v>
      </c>
      <c r="H1606" s="2" t="s">
        <v>64</v>
      </c>
      <c r="I1606" s="2" t="s">
        <v>65</v>
      </c>
      <c r="J1606" s="2">
        <v>197</v>
      </c>
      <c r="K1606" s="2">
        <v>281.70999999999998</v>
      </c>
    </row>
    <row r="1607" spans="1:11" x14ac:dyDescent="0.3">
      <c r="A1607" s="2" t="s">
        <v>68</v>
      </c>
      <c r="B1607" s="2">
        <v>2022</v>
      </c>
      <c r="C1607" s="2" t="s">
        <v>32</v>
      </c>
      <c r="D1607" s="2" t="s">
        <v>60</v>
      </c>
      <c r="E1607" s="2" t="s">
        <v>61</v>
      </c>
      <c r="F1607" s="2" t="s">
        <v>62</v>
      </c>
      <c r="G1607" s="2" t="s">
        <v>71</v>
      </c>
      <c r="H1607" s="2" t="s">
        <v>64</v>
      </c>
      <c r="I1607" s="2" t="s">
        <v>65</v>
      </c>
      <c r="J1607" s="2">
        <v>191</v>
      </c>
      <c r="K1607" s="2">
        <v>273.13</v>
      </c>
    </row>
    <row r="1608" spans="1:11" x14ac:dyDescent="0.3">
      <c r="A1608" s="2" t="s">
        <v>68</v>
      </c>
      <c r="B1608" s="2">
        <v>2022</v>
      </c>
      <c r="C1608" s="2" t="s">
        <v>32</v>
      </c>
      <c r="D1608" s="2" t="s">
        <v>60</v>
      </c>
      <c r="E1608" s="2" t="s">
        <v>61</v>
      </c>
      <c r="F1608" s="2" t="s">
        <v>62</v>
      </c>
      <c r="G1608" s="2" t="s">
        <v>71</v>
      </c>
      <c r="H1608" s="2" t="s">
        <v>64</v>
      </c>
      <c r="I1608" s="2" t="s">
        <v>65</v>
      </c>
      <c r="J1608" s="2">
        <v>185</v>
      </c>
      <c r="K1608" s="2">
        <v>264.55</v>
      </c>
    </row>
    <row r="1609" spans="1:11" x14ac:dyDescent="0.3">
      <c r="A1609" s="2" t="s">
        <v>59</v>
      </c>
      <c r="B1609" s="2">
        <v>2022</v>
      </c>
      <c r="C1609" s="2" t="s">
        <v>36</v>
      </c>
      <c r="D1609" s="2" t="s">
        <v>60</v>
      </c>
      <c r="E1609" s="2" t="s">
        <v>61</v>
      </c>
      <c r="F1609" s="2" t="s">
        <v>62</v>
      </c>
      <c r="G1609" s="2" t="s">
        <v>71</v>
      </c>
      <c r="H1609" s="2" t="s">
        <v>64</v>
      </c>
      <c r="I1609" s="2" t="s">
        <v>67</v>
      </c>
      <c r="J1609" s="2">
        <v>154</v>
      </c>
      <c r="K1609" s="2">
        <v>220.22</v>
      </c>
    </row>
    <row r="1610" spans="1:11" x14ac:dyDescent="0.3">
      <c r="A1610" s="2" t="s">
        <v>66</v>
      </c>
      <c r="B1610" s="2">
        <v>2022</v>
      </c>
      <c r="C1610" s="2" t="s">
        <v>36</v>
      </c>
      <c r="D1610" s="2" t="s">
        <v>60</v>
      </c>
      <c r="E1610" s="2" t="s">
        <v>61</v>
      </c>
      <c r="F1610" s="2" t="s">
        <v>62</v>
      </c>
      <c r="G1610" s="2" t="s">
        <v>71</v>
      </c>
      <c r="H1610" s="2" t="s">
        <v>64</v>
      </c>
      <c r="I1610" s="2" t="s">
        <v>67</v>
      </c>
      <c r="J1610" s="2">
        <v>156</v>
      </c>
      <c r="K1610" s="2">
        <v>223.08</v>
      </c>
    </row>
    <row r="1611" spans="1:11" x14ac:dyDescent="0.3">
      <c r="A1611" s="2" t="s">
        <v>66</v>
      </c>
      <c r="B1611" s="2">
        <v>2022</v>
      </c>
      <c r="C1611" s="2" t="s">
        <v>36</v>
      </c>
      <c r="D1611" s="2" t="s">
        <v>60</v>
      </c>
      <c r="E1611" s="2" t="s">
        <v>61</v>
      </c>
      <c r="F1611" s="2" t="s">
        <v>62</v>
      </c>
      <c r="G1611" s="2" t="s">
        <v>71</v>
      </c>
      <c r="H1611" s="2" t="s">
        <v>64</v>
      </c>
      <c r="I1611" s="2" t="s">
        <v>67</v>
      </c>
      <c r="J1611" s="2">
        <v>153</v>
      </c>
      <c r="K1611" s="2">
        <v>218.79</v>
      </c>
    </row>
    <row r="1612" spans="1:11" x14ac:dyDescent="0.3">
      <c r="A1612" s="2" t="s">
        <v>59</v>
      </c>
      <c r="B1612" s="2">
        <v>2022</v>
      </c>
      <c r="C1612" s="2" t="s">
        <v>36</v>
      </c>
      <c r="D1612" s="2" t="s">
        <v>60</v>
      </c>
      <c r="E1612" s="2" t="s">
        <v>61</v>
      </c>
      <c r="F1612" s="2" t="s">
        <v>62</v>
      </c>
      <c r="G1612" s="2" t="s">
        <v>71</v>
      </c>
      <c r="H1612" s="2" t="s">
        <v>64</v>
      </c>
      <c r="I1612" s="2" t="s">
        <v>67</v>
      </c>
      <c r="J1612" s="2">
        <v>157</v>
      </c>
      <c r="K1612" s="2">
        <v>224.51</v>
      </c>
    </row>
    <row r="1613" spans="1:11" x14ac:dyDescent="0.3">
      <c r="A1613" s="2" t="s">
        <v>69</v>
      </c>
      <c r="B1613" s="2">
        <v>2022</v>
      </c>
      <c r="C1613" s="2" t="s">
        <v>36</v>
      </c>
      <c r="D1613" s="2" t="s">
        <v>60</v>
      </c>
      <c r="E1613" s="2" t="s">
        <v>61</v>
      </c>
      <c r="F1613" s="2" t="s">
        <v>62</v>
      </c>
      <c r="G1613" s="2" t="s">
        <v>71</v>
      </c>
      <c r="H1613" s="2" t="s">
        <v>64</v>
      </c>
      <c r="I1613" s="2" t="s">
        <v>67</v>
      </c>
      <c r="J1613" s="2">
        <v>155</v>
      </c>
      <c r="K1613" s="2">
        <v>221.65</v>
      </c>
    </row>
    <row r="1614" spans="1:11" x14ac:dyDescent="0.3">
      <c r="A1614" s="2" t="s">
        <v>59</v>
      </c>
      <c r="B1614" s="2">
        <v>2022</v>
      </c>
      <c r="C1614" s="2" t="s">
        <v>36</v>
      </c>
      <c r="D1614" s="2" t="s">
        <v>60</v>
      </c>
      <c r="E1614" s="2" t="s">
        <v>61</v>
      </c>
      <c r="F1614" s="2" t="s">
        <v>62</v>
      </c>
      <c r="G1614" s="2" t="s">
        <v>71</v>
      </c>
      <c r="H1614" s="2" t="s">
        <v>64</v>
      </c>
      <c r="I1614" s="2" t="s">
        <v>65</v>
      </c>
      <c r="J1614" s="2">
        <v>341</v>
      </c>
      <c r="K1614" s="2">
        <v>487.63</v>
      </c>
    </row>
    <row r="1615" spans="1:11" x14ac:dyDescent="0.3">
      <c r="A1615" s="2" t="s">
        <v>59</v>
      </c>
      <c r="B1615" s="2">
        <v>2022</v>
      </c>
      <c r="C1615" s="2" t="s">
        <v>35</v>
      </c>
      <c r="D1615" s="2" t="s">
        <v>72</v>
      </c>
      <c r="E1615" s="2" t="s">
        <v>61</v>
      </c>
      <c r="F1615" s="2" t="s">
        <v>62</v>
      </c>
      <c r="G1615" s="2" t="s">
        <v>71</v>
      </c>
      <c r="H1615" s="2" t="s">
        <v>64</v>
      </c>
      <c r="I1615" s="2" t="s">
        <v>65</v>
      </c>
      <c r="J1615" s="2">
        <v>254</v>
      </c>
      <c r="K1615" s="2">
        <v>363.22</v>
      </c>
    </row>
    <row r="1616" spans="1:11" x14ac:dyDescent="0.3">
      <c r="A1616" s="2" t="s">
        <v>66</v>
      </c>
      <c r="B1616" s="2">
        <v>2022</v>
      </c>
      <c r="C1616" s="2" t="s">
        <v>35</v>
      </c>
      <c r="D1616" s="2" t="s">
        <v>72</v>
      </c>
      <c r="E1616" s="2" t="s">
        <v>61</v>
      </c>
      <c r="F1616" s="2" t="s">
        <v>62</v>
      </c>
      <c r="G1616" s="2" t="s">
        <v>71</v>
      </c>
      <c r="H1616" s="2" t="s">
        <v>64</v>
      </c>
      <c r="I1616" s="2" t="s">
        <v>65</v>
      </c>
      <c r="J1616" s="2">
        <v>256</v>
      </c>
      <c r="K1616" s="2">
        <v>366.08</v>
      </c>
    </row>
    <row r="1617" spans="1:11" x14ac:dyDescent="0.3">
      <c r="A1617" s="2" t="s">
        <v>66</v>
      </c>
      <c r="B1617" s="2">
        <v>2022</v>
      </c>
      <c r="C1617" s="2" t="s">
        <v>35</v>
      </c>
      <c r="D1617" s="2" t="s">
        <v>72</v>
      </c>
      <c r="E1617" s="2" t="s">
        <v>61</v>
      </c>
      <c r="F1617" s="2" t="s">
        <v>62</v>
      </c>
      <c r="G1617" s="2" t="s">
        <v>71</v>
      </c>
      <c r="H1617" s="2" t="s">
        <v>64</v>
      </c>
      <c r="I1617" s="2" t="s">
        <v>65</v>
      </c>
      <c r="J1617" s="2">
        <v>961</v>
      </c>
      <c r="K1617" s="2">
        <v>1374.23</v>
      </c>
    </row>
    <row r="1618" spans="1:11" x14ac:dyDescent="0.3">
      <c r="A1618" s="2" t="s">
        <v>66</v>
      </c>
      <c r="B1618" s="2">
        <v>2022</v>
      </c>
      <c r="C1618" s="2" t="s">
        <v>35</v>
      </c>
      <c r="D1618" s="2" t="s">
        <v>72</v>
      </c>
      <c r="E1618" s="2" t="s">
        <v>61</v>
      </c>
      <c r="F1618" s="2" t="s">
        <v>62</v>
      </c>
      <c r="G1618" s="2" t="s">
        <v>71</v>
      </c>
      <c r="H1618" s="2" t="s">
        <v>64</v>
      </c>
      <c r="I1618" s="2" t="s">
        <v>65</v>
      </c>
      <c r="J1618" s="2">
        <v>255</v>
      </c>
      <c r="K1618" s="2">
        <v>364.65</v>
      </c>
    </row>
    <row r="1619" spans="1:11" x14ac:dyDescent="0.3">
      <c r="A1619" s="2" t="s">
        <v>68</v>
      </c>
      <c r="B1619" s="2">
        <v>2022</v>
      </c>
      <c r="C1619" s="2" t="s">
        <v>35</v>
      </c>
      <c r="D1619" s="2" t="s">
        <v>72</v>
      </c>
      <c r="E1619" s="2" t="s">
        <v>61</v>
      </c>
      <c r="F1619" s="2" t="s">
        <v>62</v>
      </c>
      <c r="G1619" s="2" t="s">
        <v>71</v>
      </c>
      <c r="H1619" s="2" t="s">
        <v>64</v>
      </c>
      <c r="I1619" s="2" t="s">
        <v>65</v>
      </c>
      <c r="J1619" s="2">
        <v>253</v>
      </c>
      <c r="K1619" s="2">
        <v>361.79</v>
      </c>
    </row>
    <row r="1620" spans="1:11" x14ac:dyDescent="0.3">
      <c r="A1620" s="2" t="s">
        <v>68</v>
      </c>
      <c r="B1620" s="2">
        <v>2022</v>
      </c>
      <c r="C1620" s="2" t="s">
        <v>35</v>
      </c>
      <c r="D1620" s="2" t="s">
        <v>72</v>
      </c>
      <c r="E1620" s="2" t="s">
        <v>61</v>
      </c>
      <c r="F1620" s="2" t="s">
        <v>62</v>
      </c>
      <c r="G1620" s="2" t="s">
        <v>71</v>
      </c>
      <c r="H1620" s="2" t="s">
        <v>64</v>
      </c>
      <c r="I1620" s="2" t="s">
        <v>65</v>
      </c>
      <c r="J1620" s="2">
        <v>251</v>
      </c>
      <c r="K1620" s="2">
        <v>358.93</v>
      </c>
    </row>
    <row r="1621" spans="1:11" x14ac:dyDescent="0.3">
      <c r="A1621" s="2" t="s">
        <v>66</v>
      </c>
      <c r="B1621" s="2">
        <v>2022</v>
      </c>
      <c r="C1621" s="2" t="s">
        <v>34</v>
      </c>
      <c r="D1621" s="2" t="s">
        <v>72</v>
      </c>
      <c r="E1621" s="2" t="s">
        <v>61</v>
      </c>
      <c r="F1621" s="2" t="s">
        <v>62</v>
      </c>
      <c r="G1621" s="2" t="s">
        <v>71</v>
      </c>
      <c r="H1621" s="2" t="s">
        <v>64</v>
      </c>
      <c r="I1621" s="2" t="s">
        <v>65</v>
      </c>
      <c r="J1621" s="2">
        <v>260</v>
      </c>
      <c r="K1621" s="2">
        <v>371.8</v>
      </c>
    </row>
    <row r="1622" spans="1:11" x14ac:dyDescent="0.3">
      <c r="A1622" s="2" t="s">
        <v>66</v>
      </c>
      <c r="B1622" s="2">
        <v>2022</v>
      </c>
      <c r="C1622" s="2" t="s">
        <v>34</v>
      </c>
      <c r="D1622" s="2" t="s">
        <v>72</v>
      </c>
      <c r="E1622" s="2" t="s">
        <v>61</v>
      </c>
      <c r="F1622" s="2" t="s">
        <v>62</v>
      </c>
      <c r="G1622" s="2" t="s">
        <v>71</v>
      </c>
      <c r="H1622" s="2" t="s">
        <v>64</v>
      </c>
      <c r="I1622" s="2" t="s">
        <v>65</v>
      </c>
      <c r="J1622" s="2">
        <v>960</v>
      </c>
      <c r="K1622" s="2">
        <v>1372.8</v>
      </c>
    </row>
    <row r="1623" spans="1:11" x14ac:dyDescent="0.3">
      <c r="A1623" s="2" t="s">
        <v>69</v>
      </c>
      <c r="B1623" s="2">
        <v>2022</v>
      </c>
      <c r="C1623" s="2" t="s">
        <v>34</v>
      </c>
      <c r="D1623" s="2" t="s">
        <v>72</v>
      </c>
      <c r="E1623" s="2" t="s">
        <v>61</v>
      </c>
      <c r="F1623" s="2" t="s">
        <v>62</v>
      </c>
      <c r="G1623" s="2" t="s">
        <v>71</v>
      </c>
      <c r="H1623" s="2" t="s">
        <v>64</v>
      </c>
      <c r="I1623" s="2" t="s">
        <v>65</v>
      </c>
      <c r="J1623" s="2">
        <v>261</v>
      </c>
      <c r="K1623" s="2">
        <v>373.23</v>
      </c>
    </row>
    <row r="1624" spans="1:11" x14ac:dyDescent="0.3">
      <c r="A1624" s="2" t="s">
        <v>66</v>
      </c>
      <c r="B1624" s="2">
        <v>2022</v>
      </c>
      <c r="C1624" s="2" t="s">
        <v>34</v>
      </c>
      <c r="D1624" s="2" t="s">
        <v>72</v>
      </c>
      <c r="E1624" s="2" t="s">
        <v>61</v>
      </c>
      <c r="F1624" s="2" t="s">
        <v>62</v>
      </c>
      <c r="G1624" s="2" t="s">
        <v>71</v>
      </c>
      <c r="H1624" s="2" t="s">
        <v>64</v>
      </c>
      <c r="I1624" s="2" t="s">
        <v>65</v>
      </c>
      <c r="J1624" s="2">
        <v>259</v>
      </c>
      <c r="K1624" s="2">
        <v>370.37</v>
      </c>
    </row>
    <row r="1625" spans="1:11" x14ac:dyDescent="0.3">
      <c r="A1625" s="2" t="s">
        <v>66</v>
      </c>
      <c r="B1625" s="2">
        <v>2022</v>
      </c>
      <c r="C1625" s="2" t="s">
        <v>34</v>
      </c>
      <c r="D1625" s="2" t="s">
        <v>72</v>
      </c>
      <c r="E1625" s="2" t="s">
        <v>61</v>
      </c>
      <c r="F1625" s="2" t="s">
        <v>62</v>
      </c>
      <c r="G1625" s="2" t="s">
        <v>71</v>
      </c>
      <c r="H1625" s="2" t="s">
        <v>64</v>
      </c>
      <c r="I1625" s="2" t="s">
        <v>65</v>
      </c>
      <c r="J1625" s="2">
        <v>257</v>
      </c>
      <c r="K1625" s="2">
        <v>367.51</v>
      </c>
    </row>
    <row r="1626" spans="1:11" x14ac:dyDescent="0.3">
      <c r="A1626" s="2" t="s">
        <v>59</v>
      </c>
      <c r="B1626" s="2">
        <v>2022</v>
      </c>
      <c r="C1626" s="2" t="s">
        <v>36</v>
      </c>
      <c r="D1626" s="2" t="s">
        <v>72</v>
      </c>
      <c r="E1626" s="2" t="s">
        <v>61</v>
      </c>
      <c r="F1626" s="2" t="s">
        <v>62</v>
      </c>
      <c r="G1626" s="2" t="s">
        <v>71</v>
      </c>
      <c r="H1626" s="2" t="s">
        <v>64</v>
      </c>
      <c r="I1626" s="2" t="s">
        <v>65</v>
      </c>
      <c r="J1626" s="2">
        <v>248</v>
      </c>
      <c r="K1626" s="2">
        <v>354.64</v>
      </c>
    </row>
    <row r="1627" spans="1:11" x14ac:dyDescent="0.3">
      <c r="A1627" s="2" t="s">
        <v>68</v>
      </c>
      <c r="B1627" s="2">
        <v>2022</v>
      </c>
      <c r="C1627" s="2" t="s">
        <v>36</v>
      </c>
      <c r="D1627" s="2" t="s">
        <v>72</v>
      </c>
      <c r="E1627" s="2" t="s">
        <v>61</v>
      </c>
      <c r="F1627" s="2" t="s">
        <v>62</v>
      </c>
      <c r="G1627" s="2" t="s">
        <v>71</v>
      </c>
      <c r="H1627" s="2" t="s">
        <v>64</v>
      </c>
      <c r="I1627" s="2" t="s">
        <v>65</v>
      </c>
      <c r="J1627" s="2">
        <v>250</v>
      </c>
      <c r="K1627" s="2">
        <v>526.24</v>
      </c>
    </row>
    <row r="1628" spans="1:11" x14ac:dyDescent="0.3">
      <c r="A1628" s="2" t="s">
        <v>66</v>
      </c>
      <c r="B1628" s="2">
        <v>2022</v>
      </c>
      <c r="C1628" s="2" t="s">
        <v>36</v>
      </c>
      <c r="D1628" s="2" t="s">
        <v>72</v>
      </c>
      <c r="E1628" s="2" t="s">
        <v>61</v>
      </c>
      <c r="F1628" s="2" t="s">
        <v>62</v>
      </c>
      <c r="G1628" s="2" t="s">
        <v>71</v>
      </c>
      <c r="H1628" s="2" t="s">
        <v>64</v>
      </c>
      <c r="I1628" s="2" t="s">
        <v>65</v>
      </c>
      <c r="J1628" s="2">
        <v>249</v>
      </c>
      <c r="K1628" s="2">
        <v>356.07</v>
      </c>
    </row>
    <row r="1629" spans="1:11" x14ac:dyDescent="0.3">
      <c r="A1629" s="2" t="s">
        <v>59</v>
      </c>
      <c r="B1629" s="2">
        <v>2022</v>
      </c>
      <c r="C1629" s="2" t="s">
        <v>36</v>
      </c>
      <c r="D1629" s="2" t="s">
        <v>72</v>
      </c>
      <c r="E1629" s="2" t="s">
        <v>61</v>
      </c>
      <c r="F1629" s="2" t="s">
        <v>62</v>
      </c>
      <c r="G1629" s="2" t="s">
        <v>71</v>
      </c>
      <c r="H1629" s="2" t="s">
        <v>64</v>
      </c>
      <c r="I1629" s="2" t="s">
        <v>65</v>
      </c>
      <c r="J1629" s="2">
        <v>247</v>
      </c>
      <c r="K1629" s="2">
        <v>353.21</v>
      </c>
    </row>
    <row r="1630" spans="1:11" x14ac:dyDescent="0.3">
      <c r="A1630" s="2" t="s">
        <v>59</v>
      </c>
      <c r="B1630" s="2">
        <v>2022</v>
      </c>
      <c r="C1630" s="2" t="s">
        <v>31</v>
      </c>
      <c r="D1630" s="2" t="s">
        <v>60</v>
      </c>
      <c r="E1630" s="2" t="s">
        <v>61</v>
      </c>
      <c r="F1630" s="2" t="s">
        <v>62</v>
      </c>
      <c r="G1630" s="2" t="s">
        <v>63</v>
      </c>
      <c r="H1630" s="2" t="s">
        <v>64</v>
      </c>
      <c r="I1630" s="2" t="s">
        <v>67</v>
      </c>
      <c r="J1630" s="2">
        <v>356</v>
      </c>
      <c r="K1630" s="2">
        <v>484.16</v>
      </c>
    </row>
    <row r="1631" spans="1:11" x14ac:dyDescent="0.3">
      <c r="A1631" s="2" t="s">
        <v>66</v>
      </c>
      <c r="B1631" s="2">
        <v>2022</v>
      </c>
      <c r="C1631" s="2" t="s">
        <v>31</v>
      </c>
      <c r="D1631" s="2" t="s">
        <v>60</v>
      </c>
      <c r="E1631" s="2" t="s">
        <v>61</v>
      </c>
      <c r="F1631" s="2" t="s">
        <v>62</v>
      </c>
      <c r="G1631" s="2" t="s">
        <v>63</v>
      </c>
      <c r="H1631" s="2" t="s">
        <v>64</v>
      </c>
      <c r="I1631" s="2" t="s">
        <v>67</v>
      </c>
      <c r="J1631" s="2">
        <v>152</v>
      </c>
      <c r="K1631" s="2">
        <v>217.36</v>
      </c>
    </row>
    <row r="1632" spans="1:11" x14ac:dyDescent="0.3">
      <c r="A1632" s="2" t="s">
        <v>68</v>
      </c>
      <c r="B1632" s="2">
        <v>2022</v>
      </c>
      <c r="C1632" s="2" t="s">
        <v>31</v>
      </c>
      <c r="D1632" s="2" t="s">
        <v>60</v>
      </c>
      <c r="E1632" s="2" t="s">
        <v>74</v>
      </c>
      <c r="F1632" s="2" t="s">
        <v>62</v>
      </c>
      <c r="G1632" s="2" t="s">
        <v>63</v>
      </c>
      <c r="H1632" s="2" t="s">
        <v>64</v>
      </c>
      <c r="I1632" s="2" t="s">
        <v>67</v>
      </c>
      <c r="J1632" s="2">
        <v>352</v>
      </c>
      <c r="K1632" s="2">
        <v>503.36</v>
      </c>
    </row>
    <row r="1633" spans="1:11" x14ac:dyDescent="0.3">
      <c r="A1633" s="2" t="s">
        <v>59</v>
      </c>
      <c r="B1633" s="2">
        <v>2022</v>
      </c>
      <c r="C1633" s="2" t="s">
        <v>31</v>
      </c>
      <c r="D1633" s="2" t="s">
        <v>60</v>
      </c>
      <c r="E1633" s="2" t="s">
        <v>74</v>
      </c>
      <c r="F1633" s="2" t="s">
        <v>62</v>
      </c>
      <c r="G1633" s="2" t="s">
        <v>63</v>
      </c>
      <c r="H1633" s="2" t="s">
        <v>64</v>
      </c>
      <c r="I1633" s="2" t="s">
        <v>67</v>
      </c>
      <c r="J1633" s="2">
        <v>154</v>
      </c>
      <c r="K1633" s="2">
        <v>220.22</v>
      </c>
    </row>
    <row r="1634" spans="1:11" x14ac:dyDescent="0.3">
      <c r="A1634" s="2" t="s">
        <v>70</v>
      </c>
      <c r="B1634" s="2">
        <v>2022</v>
      </c>
      <c r="C1634" s="2" t="s">
        <v>31</v>
      </c>
      <c r="D1634" s="2" t="s">
        <v>60</v>
      </c>
      <c r="E1634" s="2" t="s">
        <v>74</v>
      </c>
      <c r="F1634" s="2" t="s">
        <v>62</v>
      </c>
      <c r="G1634" s="2" t="s">
        <v>63</v>
      </c>
      <c r="H1634" s="2" t="s">
        <v>64</v>
      </c>
      <c r="I1634" s="2" t="s">
        <v>67</v>
      </c>
      <c r="J1634" s="2">
        <v>698</v>
      </c>
      <c r="K1634" s="2">
        <v>998.14</v>
      </c>
    </row>
    <row r="1635" spans="1:11" x14ac:dyDescent="0.3">
      <c r="A1635" s="2" t="s">
        <v>68</v>
      </c>
      <c r="B1635" s="2">
        <v>2022</v>
      </c>
      <c r="C1635" s="2" t="s">
        <v>31</v>
      </c>
      <c r="D1635" s="2" t="s">
        <v>60</v>
      </c>
      <c r="E1635" s="2" t="s">
        <v>74</v>
      </c>
      <c r="F1635" s="2" t="s">
        <v>62</v>
      </c>
      <c r="G1635" s="2" t="s">
        <v>63</v>
      </c>
      <c r="H1635" s="2" t="s">
        <v>64</v>
      </c>
      <c r="I1635" s="2" t="s">
        <v>67</v>
      </c>
      <c r="J1635" s="2">
        <v>731</v>
      </c>
      <c r="K1635" s="2">
        <v>1045.33</v>
      </c>
    </row>
    <row r="1636" spans="1:11" x14ac:dyDescent="0.3">
      <c r="A1636" s="2" t="s">
        <v>68</v>
      </c>
      <c r="B1636" s="2">
        <v>2022</v>
      </c>
      <c r="C1636" s="2" t="s">
        <v>31</v>
      </c>
      <c r="D1636" s="2" t="s">
        <v>60</v>
      </c>
      <c r="E1636" s="2" t="s">
        <v>74</v>
      </c>
      <c r="F1636" s="2" t="s">
        <v>62</v>
      </c>
      <c r="G1636" s="2" t="s">
        <v>63</v>
      </c>
      <c r="H1636" s="2" t="s">
        <v>64</v>
      </c>
      <c r="I1636" s="2" t="s">
        <v>67</v>
      </c>
      <c r="J1636" s="2">
        <v>771</v>
      </c>
      <c r="K1636" s="2">
        <v>526.24</v>
      </c>
    </row>
    <row r="1637" spans="1:11" x14ac:dyDescent="0.3">
      <c r="A1637" s="2" t="s">
        <v>68</v>
      </c>
      <c r="B1637" s="2">
        <v>2022</v>
      </c>
      <c r="C1637" s="2" t="s">
        <v>31</v>
      </c>
      <c r="D1637" s="2" t="s">
        <v>60</v>
      </c>
      <c r="E1637" s="2" t="s">
        <v>74</v>
      </c>
      <c r="F1637" s="2" t="s">
        <v>62</v>
      </c>
      <c r="G1637" s="2" t="s">
        <v>63</v>
      </c>
      <c r="H1637" s="2" t="s">
        <v>64</v>
      </c>
      <c r="I1637" s="2" t="s">
        <v>67</v>
      </c>
      <c r="J1637" s="2">
        <v>355</v>
      </c>
      <c r="K1637" s="2">
        <v>507.65</v>
      </c>
    </row>
    <row r="1638" spans="1:11" x14ac:dyDescent="0.3">
      <c r="A1638" s="2" t="s">
        <v>68</v>
      </c>
      <c r="B1638" s="2">
        <v>2022</v>
      </c>
      <c r="C1638" s="2" t="s">
        <v>31</v>
      </c>
      <c r="D1638" s="2" t="s">
        <v>60</v>
      </c>
      <c r="E1638" s="2" t="s">
        <v>74</v>
      </c>
      <c r="F1638" s="2" t="s">
        <v>62</v>
      </c>
      <c r="G1638" s="2" t="s">
        <v>63</v>
      </c>
      <c r="H1638" s="2" t="s">
        <v>64</v>
      </c>
      <c r="I1638" s="2" t="s">
        <v>67</v>
      </c>
      <c r="J1638" s="2">
        <v>157</v>
      </c>
      <c r="K1638" s="2">
        <v>224.51</v>
      </c>
    </row>
    <row r="1639" spans="1:11" x14ac:dyDescent="0.3">
      <c r="A1639" s="2" t="s">
        <v>66</v>
      </c>
      <c r="B1639" s="2">
        <v>2022</v>
      </c>
      <c r="C1639" s="2" t="s">
        <v>31</v>
      </c>
      <c r="D1639" s="2" t="s">
        <v>60</v>
      </c>
      <c r="E1639" s="2" t="s">
        <v>74</v>
      </c>
      <c r="F1639" s="2" t="s">
        <v>62</v>
      </c>
      <c r="G1639" s="2" t="s">
        <v>63</v>
      </c>
      <c r="H1639" s="2" t="s">
        <v>64</v>
      </c>
      <c r="I1639" s="2" t="s">
        <v>67</v>
      </c>
      <c r="J1639" s="2">
        <v>353</v>
      </c>
      <c r="K1639" s="2">
        <v>504.79</v>
      </c>
    </row>
    <row r="1640" spans="1:11" x14ac:dyDescent="0.3">
      <c r="A1640" s="2" t="s">
        <v>66</v>
      </c>
      <c r="B1640" s="2">
        <v>2022</v>
      </c>
      <c r="C1640" s="2" t="s">
        <v>31</v>
      </c>
      <c r="D1640" s="2" t="s">
        <v>60</v>
      </c>
      <c r="E1640" s="2" t="s">
        <v>74</v>
      </c>
      <c r="F1640" s="2" t="s">
        <v>62</v>
      </c>
      <c r="G1640" s="2" t="s">
        <v>63</v>
      </c>
      <c r="H1640" s="2" t="s">
        <v>64</v>
      </c>
      <c r="I1640" s="2" t="s">
        <v>67</v>
      </c>
      <c r="J1640" s="2">
        <v>155</v>
      </c>
      <c r="K1640" s="2">
        <v>221.65</v>
      </c>
    </row>
    <row r="1641" spans="1:11" x14ac:dyDescent="0.3">
      <c r="A1641" s="2" t="s">
        <v>66</v>
      </c>
      <c r="B1641" s="2">
        <v>2022</v>
      </c>
      <c r="C1641" s="2" t="s">
        <v>35</v>
      </c>
      <c r="D1641" s="2" t="s">
        <v>60</v>
      </c>
      <c r="E1641" s="2" t="s">
        <v>74</v>
      </c>
      <c r="F1641" s="2" t="s">
        <v>62</v>
      </c>
      <c r="G1641" s="2" t="s">
        <v>63</v>
      </c>
      <c r="H1641" s="2" t="s">
        <v>64</v>
      </c>
      <c r="I1641" s="2" t="s">
        <v>67</v>
      </c>
      <c r="J1641" s="2">
        <v>332</v>
      </c>
      <c r="K1641" s="2">
        <v>451.52</v>
      </c>
    </row>
    <row r="1642" spans="1:11" x14ac:dyDescent="0.3">
      <c r="A1642" s="2" t="s">
        <v>66</v>
      </c>
      <c r="B1642" s="2">
        <v>2022</v>
      </c>
      <c r="C1642" s="2" t="s">
        <v>35</v>
      </c>
      <c r="D1642" s="2" t="s">
        <v>60</v>
      </c>
      <c r="E1642" s="2" t="s">
        <v>74</v>
      </c>
      <c r="F1642" s="2" t="s">
        <v>62</v>
      </c>
      <c r="G1642" s="2" t="s">
        <v>63</v>
      </c>
      <c r="H1642" s="2" t="s">
        <v>64</v>
      </c>
      <c r="I1642" s="2" t="s">
        <v>67</v>
      </c>
      <c r="J1642" s="2">
        <v>134</v>
      </c>
      <c r="K1642" s="2">
        <v>191.62</v>
      </c>
    </row>
    <row r="1643" spans="1:11" x14ac:dyDescent="0.3">
      <c r="A1643" s="2" t="s">
        <v>59</v>
      </c>
      <c r="B1643" s="2">
        <v>2022</v>
      </c>
      <c r="C1643" s="2" t="s">
        <v>35</v>
      </c>
      <c r="D1643" s="2" t="s">
        <v>60</v>
      </c>
      <c r="E1643" s="2" t="s">
        <v>74</v>
      </c>
      <c r="F1643" s="2" t="s">
        <v>62</v>
      </c>
      <c r="G1643" s="2" t="s">
        <v>63</v>
      </c>
      <c r="H1643" s="2" t="s">
        <v>64</v>
      </c>
      <c r="I1643" s="2" t="s">
        <v>67</v>
      </c>
      <c r="J1643" s="2">
        <v>334</v>
      </c>
      <c r="K1643" s="2">
        <v>477.62</v>
      </c>
    </row>
    <row r="1644" spans="1:11" x14ac:dyDescent="0.3">
      <c r="A1644" s="2" t="s">
        <v>66</v>
      </c>
      <c r="B1644" s="2">
        <v>2022</v>
      </c>
      <c r="C1644" s="2" t="s">
        <v>35</v>
      </c>
      <c r="D1644" s="2" t="s">
        <v>60</v>
      </c>
      <c r="E1644" s="2" t="s">
        <v>74</v>
      </c>
      <c r="F1644" s="2" t="s">
        <v>62</v>
      </c>
      <c r="G1644" s="2" t="s">
        <v>63</v>
      </c>
      <c r="H1644" s="2" t="s">
        <v>64</v>
      </c>
      <c r="I1644" s="2" t="s">
        <v>67</v>
      </c>
      <c r="J1644" s="2">
        <v>702</v>
      </c>
      <c r="K1644" s="2">
        <v>1003.86</v>
      </c>
    </row>
    <row r="1645" spans="1:11" x14ac:dyDescent="0.3">
      <c r="A1645" s="2" t="s">
        <v>59</v>
      </c>
      <c r="B1645" s="2">
        <v>2022</v>
      </c>
      <c r="C1645" s="2" t="s">
        <v>35</v>
      </c>
      <c r="D1645" s="2" t="s">
        <v>60</v>
      </c>
      <c r="E1645" s="2" t="s">
        <v>74</v>
      </c>
      <c r="F1645" s="2" t="s">
        <v>62</v>
      </c>
      <c r="G1645" s="2" t="s">
        <v>63</v>
      </c>
      <c r="H1645" s="2" t="s">
        <v>64</v>
      </c>
      <c r="I1645" s="2" t="s">
        <v>67</v>
      </c>
      <c r="J1645" s="2">
        <v>735</v>
      </c>
      <c r="K1645" s="2">
        <v>1051.05</v>
      </c>
    </row>
    <row r="1646" spans="1:11" x14ac:dyDescent="0.3">
      <c r="A1646" s="2" t="s">
        <v>66</v>
      </c>
      <c r="B1646" s="2">
        <v>2022</v>
      </c>
      <c r="C1646" s="2" t="s">
        <v>35</v>
      </c>
      <c r="D1646" s="2" t="s">
        <v>60</v>
      </c>
      <c r="E1646" s="2" t="s">
        <v>74</v>
      </c>
      <c r="F1646" s="2" t="s">
        <v>62</v>
      </c>
      <c r="G1646" s="2" t="s">
        <v>63</v>
      </c>
      <c r="H1646" s="2" t="s">
        <v>64</v>
      </c>
      <c r="I1646" s="2" t="s">
        <v>67</v>
      </c>
      <c r="J1646" s="2">
        <v>333</v>
      </c>
      <c r="K1646" s="2">
        <v>526.24</v>
      </c>
    </row>
    <row r="1647" spans="1:11" x14ac:dyDescent="0.3">
      <c r="A1647" s="2" t="s">
        <v>70</v>
      </c>
      <c r="B1647" s="2">
        <v>2022</v>
      </c>
      <c r="C1647" s="2" t="s">
        <v>35</v>
      </c>
      <c r="D1647" s="2" t="s">
        <v>60</v>
      </c>
      <c r="E1647" s="2" t="s">
        <v>74</v>
      </c>
      <c r="F1647" s="2" t="s">
        <v>62</v>
      </c>
      <c r="G1647" s="2" t="s">
        <v>63</v>
      </c>
      <c r="H1647" s="2" t="s">
        <v>64</v>
      </c>
      <c r="I1647" s="2" t="s">
        <v>67</v>
      </c>
      <c r="J1647" s="2">
        <v>774</v>
      </c>
      <c r="K1647" s="2">
        <v>526.24</v>
      </c>
    </row>
    <row r="1648" spans="1:11" x14ac:dyDescent="0.3">
      <c r="A1648" s="2" t="s">
        <v>66</v>
      </c>
      <c r="B1648" s="2">
        <v>2022</v>
      </c>
      <c r="C1648" s="2" t="s">
        <v>35</v>
      </c>
      <c r="D1648" s="2" t="s">
        <v>60</v>
      </c>
      <c r="E1648" s="2" t="s">
        <v>74</v>
      </c>
      <c r="F1648" s="2" t="s">
        <v>62</v>
      </c>
      <c r="G1648" s="2" t="s">
        <v>63</v>
      </c>
      <c r="H1648" s="2" t="s">
        <v>64</v>
      </c>
      <c r="I1648" s="2" t="s">
        <v>67</v>
      </c>
      <c r="J1648" s="2">
        <v>331</v>
      </c>
      <c r="K1648" s="2">
        <v>473.33</v>
      </c>
    </row>
    <row r="1649" spans="1:11" x14ac:dyDescent="0.3">
      <c r="A1649" s="2" t="s">
        <v>66</v>
      </c>
      <c r="B1649" s="2">
        <v>2022</v>
      </c>
      <c r="C1649" s="2" t="s">
        <v>35</v>
      </c>
      <c r="D1649" s="2" t="s">
        <v>60</v>
      </c>
      <c r="E1649" s="2" t="s">
        <v>74</v>
      </c>
      <c r="F1649" s="2" t="s">
        <v>62</v>
      </c>
      <c r="G1649" s="2" t="s">
        <v>63</v>
      </c>
      <c r="H1649" s="2" t="s">
        <v>64</v>
      </c>
      <c r="I1649" s="2" t="s">
        <v>67</v>
      </c>
      <c r="J1649" s="2">
        <v>133</v>
      </c>
      <c r="K1649" s="2">
        <v>190.19</v>
      </c>
    </row>
    <row r="1650" spans="1:11" x14ac:dyDescent="0.3">
      <c r="A1650" s="2" t="s">
        <v>69</v>
      </c>
      <c r="B1650" s="2">
        <v>2022</v>
      </c>
      <c r="C1650" s="2" t="s">
        <v>35</v>
      </c>
      <c r="D1650" s="2" t="s">
        <v>60</v>
      </c>
      <c r="E1650" s="2" t="s">
        <v>74</v>
      </c>
      <c r="F1650" s="2" t="s">
        <v>62</v>
      </c>
      <c r="G1650" s="2" t="s">
        <v>63</v>
      </c>
      <c r="H1650" s="2" t="s">
        <v>64</v>
      </c>
      <c r="I1650" s="2" t="s">
        <v>67</v>
      </c>
      <c r="J1650" s="2">
        <v>335</v>
      </c>
      <c r="K1650" s="2">
        <v>479.05</v>
      </c>
    </row>
    <row r="1651" spans="1:11" x14ac:dyDescent="0.3">
      <c r="A1651" s="2" t="s">
        <v>66</v>
      </c>
      <c r="B1651" s="2">
        <v>2022</v>
      </c>
      <c r="C1651" s="2" t="s">
        <v>35</v>
      </c>
      <c r="D1651" s="2" t="s">
        <v>60</v>
      </c>
      <c r="E1651" s="2" t="s">
        <v>74</v>
      </c>
      <c r="F1651" s="2" t="s">
        <v>62</v>
      </c>
      <c r="G1651" s="2" t="s">
        <v>63</v>
      </c>
      <c r="H1651" s="2" t="s">
        <v>64</v>
      </c>
      <c r="I1651" s="2" t="s">
        <v>67</v>
      </c>
      <c r="J1651" s="2">
        <v>131</v>
      </c>
      <c r="K1651" s="2">
        <v>187.33</v>
      </c>
    </row>
    <row r="1652" spans="1:11" x14ac:dyDescent="0.3">
      <c r="A1652" s="2" t="s">
        <v>69</v>
      </c>
      <c r="B1652" s="2">
        <v>2022</v>
      </c>
      <c r="C1652" s="2" t="s">
        <v>39</v>
      </c>
      <c r="D1652" s="2" t="s">
        <v>60</v>
      </c>
      <c r="E1652" s="2" t="s">
        <v>74</v>
      </c>
      <c r="F1652" s="2" t="s">
        <v>62</v>
      </c>
      <c r="G1652" s="2" t="s">
        <v>63</v>
      </c>
      <c r="H1652" s="2" t="s">
        <v>64</v>
      </c>
      <c r="I1652" s="2" t="s">
        <v>67</v>
      </c>
      <c r="J1652" s="2">
        <v>140</v>
      </c>
      <c r="K1652" s="2">
        <v>200.2</v>
      </c>
    </row>
    <row r="1653" spans="1:11" x14ac:dyDescent="0.3">
      <c r="A1653" s="2" t="s">
        <v>66</v>
      </c>
      <c r="B1653" s="2">
        <v>2022</v>
      </c>
      <c r="C1653" s="2" t="s">
        <v>39</v>
      </c>
      <c r="D1653" s="2" t="s">
        <v>60</v>
      </c>
      <c r="E1653" s="2" t="s">
        <v>74</v>
      </c>
      <c r="F1653" s="2" t="s">
        <v>62</v>
      </c>
      <c r="G1653" s="2" t="s">
        <v>63</v>
      </c>
      <c r="H1653" s="2" t="s">
        <v>64</v>
      </c>
      <c r="I1653" s="2" t="s">
        <v>67</v>
      </c>
      <c r="J1653" s="2">
        <v>356</v>
      </c>
      <c r="K1653" s="2">
        <v>509.08</v>
      </c>
    </row>
    <row r="1654" spans="1:11" x14ac:dyDescent="0.3">
      <c r="A1654" s="2" t="s">
        <v>66</v>
      </c>
      <c r="B1654" s="2">
        <v>2022</v>
      </c>
      <c r="C1654" s="2" t="s">
        <v>39</v>
      </c>
      <c r="D1654" s="2" t="s">
        <v>60</v>
      </c>
      <c r="E1654" s="2" t="s">
        <v>74</v>
      </c>
      <c r="F1654" s="2" t="s">
        <v>62</v>
      </c>
      <c r="G1654" s="2" t="s">
        <v>63</v>
      </c>
      <c r="H1654" s="2" t="s">
        <v>64</v>
      </c>
      <c r="I1654" s="2" t="s">
        <v>67</v>
      </c>
      <c r="J1654" s="2">
        <v>310</v>
      </c>
      <c r="K1654" s="2">
        <v>443.3</v>
      </c>
    </row>
    <row r="1655" spans="1:11" x14ac:dyDescent="0.3">
      <c r="A1655" s="2" t="s">
        <v>59</v>
      </c>
      <c r="B1655" s="2">
        <v>2022</v>
      </c>
      <c r="C1655" s="2" t="s">
        <v>39</v>
      </c>
      <c r="D1655" s="2" t="s">
        <v>60</v>
      </c>
      <c r="E1655" s="2" t="s">
        <v>74</v>
      </c>
      <c r="F1655" s="2" t="s">
        <v>62</v>
      </c>
      <c r="G1655" s="2" t="s">
        <v>63</v>
      </c>
      <c r="H1655" s="2" t="s">
        <v>64</v>
      </c>
      <c r="I1655" s="2" t="s">
        <v>67</v>
      </c>
      <c r="J1655" s="2">
        <v>358</v>
      </c>
      <c r="K1655" s="2">
        <v>511.94</v>
      </c>
    </row>
    <row r="1656" spans="1:11" x14ac:dyDescent="0.3">
      <c r="A1656" s="2" t="s">
        <v>70</v>
      </c>
      <c r="B1656" s="2">
        <v>2022</v>
      </c>
      <c r="C1656" s="2" t="s">
        <v>39</v>
      </c>
      <c r="D1656" s="2" t="s">
        <v>60</v>
      </c>
      <c r="E1656" s="2" t="s">
        <v>74</v>
      </c>
      <c r="F1656" s="2" t="s">
        <v>62</v>
      </c>
      <c r="G1656" s="2" t="s">
        <v>63</v>
      </c>
      <c r="H1656" s="2" t="s">
        <v>64</v>
      </c>
      <c r="I1656" s="2" t="s">
        <v>67</v>
      </c>
      <c r="J1656" s="2">
        <v>138</v>
      </c>
      <c r="K1656" s="2">
        <v>197.34</v>
      </c>
    </row>
    <row r="1657" spans="1:11" x14ac:dyDescent="0.3">
      <c r="A1657" s="2" t="s">
        <v>68</v>
      </c>
      <c r="B1657" s="2">
        <v>2022</v>
      </c>
      <c r="C1657" s="2" t="s">
        <v>39</v>
      </c>
      <c r="D1657" s="2" t="s">
        <v>60</v>
      </c>
      <c r="E1657" s="2" t="s">
        <v>74</v>
      </c>
      <c r="F1657" s="2" t="s">
        <v>62</v>
      </c>
      <c r="G1657" s="2" t="s">
        <v>63</v>
      </c>
      <c r="H1657" s="2" t="s">
        <v>64</v>
      </c>
      <c r="I1657" s="2" t="s">
        <v>67</v>
      </c>
      <c r="J1657" s="2">
        <v>705</v>
      </c>
      <c r="K1657" s="2">
        <v>1008.15</v>
      </c>
    </row>
    <row r="1658" spans="1:11" x14ac:dyDescent="0.3">
      <c r="A1658" s="2" t="s">
        <v>59</v>
      </c>
      <c r="B1658" s="2">
        <v>2022</v>
      </c>
      <c r="C1658" s="2" t="s">
        <v>39</v>
      </c>
      <c r="D1658" s="2" t="s">
        <v>60</v>
      </c>
      <c r="E1658" s="2" t="s">
        <v>74</v>
      </c>
      <c r="F1658" s="2" t="s">
        <v>62</v>
      </c>
      <c r="G1658" s="2" t="s">
        <v>63</v>
      </c>
      <c r="H1658" s="2" t="s">
        <v>64</v>
      </c>
      <c r="I1658" s="2" t="s">
        <v>67</v>
      </c>
      <c r="J1658" s="2">
        <v>738</v>
      </c>
      <c r="K1658" s="2">
        <v>1055.3399999999999</v>
      </c>
    </row>
    <row r="1659" spans="1:11" x14ac:dyDescent="0.3">
      <c r="A1659" s="2" t="s">
        <v>59</v>
      </c>
      <c r="B1659" s="2">
        <v>2022</v>
      </c>
      <c r="C1659" s="2" t="s">
        <v>39</v>
      </c>
      <c r="D1659" s="2" t="s">
        <v>60</v>
      </c>
      <c r="E1659" s="2" t="s">
        <v>74</v>
      </c>
      <c r="F1659" s="2" t="s">
        <v>62</v>
      </c>
      <c r="G1659" s="2" t="s">
        <v>63</v>
      </c>
      <c r="H1659" s="2" t="s">
        <v>64</v>
      </c>
      <c r="I1659" s="2" t="s">
        <v>67</v>
      </c>
      <c r="J1659" s="2">
        <v>141</v>
      </c>
      <c r="K1659" s="2">
        <v>201.63</v>
      </c>
    </row>
    <row r="1660" spans="1:11" x14ac:dyDescent="0.3">
      <c r="A1660" s="2" t="s">
        <v>68</v>
      </c>
      <c r="B1660" s="2">
        <v>2022</v>
      </c>
      <c r="C1660" s="2" t="s">
        <v>39</v>
      </c>
      <c r="D1660" s="2" t="s">
        <v>60</v>
      </c>
      <c r="E1660" s="2" t="s">
        <v>74</v>
      </c>
      <c r="F1660" s="2" t="s">
        <v>62</v>
      </c>
      <c r="G1660" s="2" t="s">
        <v>63</v>
      </c>
      <c r="H1660" s="2" t="s">
        <v>64</v>
      </c>
      <c r="I1660" s="2" t="s">
        <v>67</v>
      </c>
      <c r="J1660" s="2">
        <v>309</v>
      </c>
      <c r="K1660" s="2">
        <v>526.24</v>
      </c>
    </row>
    <row r="1661" spans="1:11" x14ac:dyDescent="0.3">
      <c r="A1661" s="2" t="s">
        <v>70</v>
      </c>
      <c r="B1661" s="2">
        <v>2022</v>
      </c>
      <c r="C1661" s="2" t="s">
        <v>39</v>
      </c>
      <c r="D1661" s="2" t="s">
        <v>60</v>
      </c>
      <c r="E1661" s="2" t="s">
        <v>74</v>
      </c>
      <c r="F1661" s="2" t="s">
        <v>62</v>
      </c>
      <c r="G1661" s="2" t="s">
        <v>63</v>
      </c>
      <c r="H1661" s="2" t="s">
        <v>64</v>
      </c>
      <c r="I1661" s="2" t="s">
        <v>67</v>
      </c>
      <c r="J1661" s="2">
        <v>778</v>
      </c>
      <c r="K1661" s="2">
        <v>526.24</v>
      </c>
    </row>
    <row r="1662" spans="1:11" x14ac:dyDescent="0.3">
      <c r="A1662" s="2" t="s">
        <v>59</v>
      </c>
      <c r="B1662" s="2">
        <v>2022</v>
      </c>
      <c r="C1662" s="2" t="s">
        <v>39</v>
      </c>
      <c r="D1662" s="2" t="s">
        <v>60</v>
      </c>
      <c r="E1662" s="2" t="s">
        <v>74</v>
      </c>
      <c r="F1662" s="2" t="s">
        <v>62</v>
      </c>
      <c r="G1662" s="2" t="s">
        <v>63</v>
      </c>
      <c r="H1662" s="2" t="s">
        <v>64</v>
      </c>
      <c r="I1662" s="2" t="s">
        <v>67</v>
      </c>
      <c r="J1662" s="2">
        <v>139</v>
      </c>
      <c r="K1662" s="2">
        <v>198.77</v>
      </c>
    </row>
    <row r="1663" spans="1:11" x14ac:dyDescent="0.3">
      <c r="A1663" s="2" t="s">
        <v>66</v>
      </c>
      <c r="B1663" s="2">
        <v>2022</v>
      </c>
      <c r="C1663" s="2" t="s">
        <v>39</v>
      </c>
      <c r="D1663" s="2" t="s">
        <v>60</v>
      </c>
      <c r="E1663" s="2" t="s">
        <v>74</v>
      </c>
      <c r="F1663" s="2" t="s">
        <v>62</v>
      </c>
      <c r="G1663" s="2" t="s">
        <v>63</v>
      </c>
      <c r="H1663" s="2" t="s">
        <v>64</v>
      </c>
      <c r="I1663" s="2" t="s">
        <v>67</v>
      </c>
      <c r="J1663" s="2">
        <v>313</v>
      </c>
      <c r="K1663" s="2">
        <v>447.59</v>
      </c>
    </row>
    <row r="1664" spans="1:11" x14ac:dyDescent="0.3">
      <c r="A1664" s="2" t="s">
        <v>66</v>
      </c>
      <c r="B1664" s="2">
        <v>2022</v>
      </c>
      <c r="C1664" s="2" t="s">
        <v>39</v>
      </c>
      <c r="D1664" s="2" t="s">
        <v>60</v>
      </c>
      <c r="E1664" s="2" t="s">
        <v>74</v>
      </c>
      <c r="F1664" s="2" t="s">
        <v>62</v>
      </c>
      <c r="G1664" s="2" t="s">
        <v>63</v>
      </c>
      <c r="H1664" s="2" t="s">
        <v>64</v>
      </c>
      <c r="I1664" s="2" t="s">
        <v>67</v>
      </c>
      <c r="J1664" s="2">
        <v>137</v>
      </c>
      <c r="K1664" s="2">
        <v>195.91</v>
      </c>
    </row>
    <row r="1665" spans="1:11" x14ac:dyDescent="0.3">
      <c r="A1665" s="2" t="s">
        <v>59</v>
      </c>
      <c r="B1665" s="2">
        <v>2022</v>
      </c>
      <c r="C1665" s="2" t="s">
        <v>39</v>
      </c>
      <c r="D1665" s="2" t="s">
        <v>60</v>
      </c>
      <c r="E1665" s="2" t="s">
        <v>74</v>
      </c>
      <c r="F1665" s="2" t="s">
        <v>62</v>
      </c>
      <c r="G1665" s="2" t="s">
        <v>63</v>
      </c>
      <c r="H1665" s="2" t="s">
        <v>64</v>
      </c>
      <c r="I1665" s="2" t="s">
        <v>67</v>
      </c>
      <c r="J1665" s="2">
        <v>311</v>
      </c>
      <c r="K1665" s="2">
        <v>444.73</v>
      </c>
    </row>
    <row r="1666" spans="1:11" x14ac:dyDescent="0.3">
      <c r="A1666" s="2" t="s">
        <v>69</v>
      </c>
      <c r="B1666" s="2">
        <v>2022</v>
      </c>
      <c r="C1666" s="2" t="s">
        <v>39</v>
      </c>
      <c r="D1666" s="2" t="s">
        <v>60</v>
      </c>
      <c r="E1666" s="2" t="s">
        <v>74</v>
      </c>
      <c r="F1666" s="2" t="s">
        <v>62</v>
      </c>
      <c r="G1666" s="2" t="s">
        <v>63</v>
      </c>
      <c r="H1666" s="2" t="s">
        <v>64</v>
      </c>
      <c r="I1666" s="2" t="s">
        <v>67</v>
      </c>
      <c r="J1666" s="2">
        <v>747</v>
      </c>
      <c r="K1666" s="2">
        <v>1068.21</v>
      </c>
    </row>
    <row r="1667" spans="1:11" x14ac:dyDescent="0.3">
      <c r="A1667" s="2" t="s">
        <v>59</v>
      </c>
      <c r="B1667" s="2">
        <v>2022</v>
      </c>
      <c r="C1667" s="2" t="s">
        <v>29</v>
      </c>
      <c r="D1667" s="2" t="s">
        <v>60</v>
      </c>
      <c r="E1667" s="2" t="s">
        <v>74</v>
      </c>
      <c r="F1667" s="2" t="s">
        <v>62</v>
      </c>
      <c r="G1667" s="2" t="s">
        <v>63</v>
      </c>
      <c r="H1667" s="2" t="s">
        <v>64</v>
      </c>
      <c r="I1667" s="2" t="s">
        <v>67</v>
      </c>
      <c r="J1667" s="2">
        <v>362</v>
      </c>
      <c r="K1667" s="2">
        <v>492.32</v>
      </c>
    </row>
    <row r="1668" spans="1:11" x14ac:dyDescent="0.3">
      <c r="A1668" s="2" t="s">
        <v>66</v>
      </c>
      <c r="B1668" s="2">
        <v>2022</v>
      </c>
      <c r="C1668" s="2" t="s">
        <v>29</v>
      </c>
      <c r="D1668" s="2" t="s">
        <v>60</v>
      </c>
      <c r="E1668" s="2" t="s">
        <v>74</v>
      </c>
      <c r="F1668" s="2" t="s">
        <v>62</v>
      </c>
      <c r="G1668" s="2" t="s">
        <v>63</v>
      </c>
      <c r="H1668" s="2" t="s">
        <v>64</v>
      </c>
      <c r="I1668" s="2" t="s">
        <v>67</v>
      </c>
      <c r="J1668" s="2">
        <v>164</v>
      </c>
      <c r="K1668" s="2">
        <v>234.52</v>
      </c>
    </row>
    <row r="1669" spans="1:11" x14ac:dyDescent="0.3">
      <c r="A1669" s="2" t="s">
        <v>68</v>
      </c>
      <c r="B1669" s="2">
        <v>2022</v>
      </c>
      <c r="C1669" s="2" t="s">
        <v>29</v>
      </c>
      <c r="D1669" s="2" t="s">
        <v>60</v>
      </c>
      <c r="E1669" s="2" t="s">
        <v>74</v>
      </c>
      <c r="F1669" s="2" t="s">
        <v>62</v>
      </c>
      <c r="G1669" s="2" t="s">
        <v>63</v>
      </c>
      <c r="H1669" s="2" t="s">
        <v>64</v>
      </c>
      <c r="I1669" s="2" t="s">
        <v>67</v>
      </c>
      <c r="J1669" s="2">
        <v>364</v>
      </c>
      <c r="K1669" s="2">
        <v>520.52</v>
      </c>
    </row>
    <row r="1670" spans="1:11" x14ac:dyDescent="0.3">
      <c r="A1670" s="2" t="s">
        <v>59</v>
      </c>
      <c r="B1670" s="2">
        <v>2022</v>
      </c>
      <c r="C1670" s="2" t="s">
        <v>29</v>
      </c>
      <c r="D1670" s="2" t="s">
        <v>60</v>
      </c>
      <c r="E1670" s="2" t="s">
        <v>74</v>
      </c>
      <c r="F1670" s="2" t="s">
        <v>62</v>
      </c>
      <c r="G1670" s="2" t="s">
        <v>63</v>
      </c>
      <c r="H1670" s="2" t="s">
        <v>64</v>
      </c>
      <c r="I1670" s="2" t="s">
        <v>67</v>
      </c>
      <c r="J1670" s="2">
        <v>166</v>
      </c>
      <c r="K1670" s="2">
        <v>237.38</v>
      </c>
    </row>
    <row r="1671" spans="1:11" x14ac:dyDescent="0.3">
      <c r="A1671" s="2" t="s">
        <v>59</v>
      </c>
      <c r="B1671" s="2">
        <v>2022</v>
      </c>
      <c r="C1671" s="2" t="s">
        <v>29</v>
      </c>
      <c r="D1671" s="2" t="s">
        <v>60</v>
      </c>
      <c r="E1671" s="2" t="s">
        <v>74</v>
      </c>
      <c r="F1671" s="2" t="s">
        <v>62</v>
      </c>
      <c r="G1671" s="2" t="s">
        <v>63</v>
      </c>
      <c r="H1671" s="2" t="s">
        <v>64</v>
      </c>
      <c r="I1671" s="2" t="s">
        <v>67</v>
      </c>
      <c r="J1671" s="2">
        <v>696</v>
      </c>
      <c r="K1671" s="2">
        <v>995.28</v>
      </c>
    </row>
    <row r="1672" spans="1:11" x14ac:dyDescent="0.3">
      <c r="A1672" s="2" t="s">
        <v>68</v>
      </c>
      <c r="B1672" s="2">
        <v>2022</v>
      </c>
      <c r="C1672" s="2" t="s">
        <v>29</v>
      </c>
      <c r="D1672" s="2" t="s">
        <v>60</v>
      </c>
      <c r="E1672" s="2" t="s">
        <v>74</v>
      </c>
      <c r="F1672" s="2" t="s">
        <v>62</v>
      </c>
      <c r="G1672" s="2" t="s">
        <v>63</v>
      </c>
      <c r="H1672" s="2" t="s">
        <v>64</v>
      </c>
      <c r="I1672" s="2" t="s">
        <v>67</v>
      </c>
      <c r="J1672" s="2">
        <v>363</v>
      </c>
      <c r="K1672" s="2">
        <v>519.09</v>
      </c>
    </row>
    <row r="1673" spans="1:11" x14ac:dyDescent="0.3">
      <c r="A1673" s="2" t="s">
        <v>59</v>
      </c>
      <c r="B1673" s="2">
        <v>2022</v>
      </c>
      <c r="C1673" s="2" t="s">
        <v>29</v>
      </c>
      <c r="D1673" s="2" t="s">
        <v>60</v>
      </c>
      <c r="E1673" s="2" t="s">
        <v>74</v>
      </c>
      <c r="F1673" s="2" t="s">
        <v>62</v>
      </c>
      <c r="G1673" s="2" t="s">
        <v>63</v>
      </c>
      <c r="H1673" s="2" t="s">
        <v>64</v>
      </c>
      <c r="I1673" s="2" t="s">
        <v>67</v>
      </c>
      <c r="J1673" s="2">
        <v>769</v>
      </c>
      <c r="K1673" s="2">
        <v>526.24</v>
      </c>
    </row>
    <row r="1674" spans="1:11" x14ac:dyDescent="0.3">
      <c r="A1674" s="2" t="s">
        <v>59</v>
      </c>
      <c r="B1674" s="2">
        <v>2022</v>
      </c>
      <c r="C1674" s="2" t="s">
        <v>29</v>
      </c>
      <c r="D1674" s="2" t="s">
        <v>60</v>
      </c>
      <c r="E1674" s="2" t="s">
        <v>74</v>
      </c>
      <c r="F1674" s="2" t="s">
        <v>62</v>
      </c>
      <c r="G1674" s="2" t="s">
        <v>63</v>
      </c>
      <c r="H1674" s="2" t="s">
        <v>64</v>
      </c>
      <c r="I1674" s="2" t="s">
        <v>67</v>
      </c>
      <c r="J1674" s="2">
        <v>367</v>
      </c>
      <c r="K1674" s="2">
        <v>524.80999999999995</v>
      </c>
    </row>
    <row r="1675" spans="1:11" x14ac:dyDescent="0.3">
      <c r="A1675" s="2" t="s">
        <v>68</v>
      </c>
      <c r="B1675" s="2">
        <v>2022</v>
      </c>
      <c r="C1675" s="2" t="s">
        <v>29</v>
      </c>
      <c r="D1675" s="2" t="s">
        <v>60</v>
      </c>
      <c r="E1675" s="2" t="s">
        <v>74</v>
      </c>
      <c r="F1675" s="2" t="s">
        <v>62</v>
      </c>
      <c r="G1675" s="2" t="s">
        <v>63</v>
      </c>
      <c r="H1675" s="2" t="s">
        <v>64</v>
      </c>
      <c r="I1675" s="2" t="s">
        <v>67</v>
      </c>
      <c r="J1675" s="2">
        <v>163</v>
      </c>
      <c r="K1675" s="2">
        <v>233.09</v>
      </c>
    </row>
    <row r="1676" spans="1:11" x14ac:dyDescent="0.3">
      <c r="A1676" s="2" t="s">
        <v>66</v>
      </c>
      <c r="B1676" s="2">
        <v>2022</v>
      </c>
      <c r="C1676" s="2" t="s">
        <v>29</v>
      </c>
      <c r="D1676" s="2" t="s">
        <v>60</v>
      </c>
      <c r="E1676" s="2" t="s">
        <v>74</v>
      </c>
      <c r="F1676" s="2" t="s">
        <v>62</v>
      </c>
      <c r="G1676" s="2" t="s">
        <v>63</v>
      </c>
      <c r="H1676" s="2" t="s">
        <v>64</v>
      </c>
      <c r="I1676" s="2" t="s">
        <v>67</v>
      </c>
      <c r="J1676" s="2">
        <v>365</v>
      </c>
      <c r="K1676" s="2">
        <v>521.95000000000005</v>
      </c>
    </row>
    <row r="1677" spans="1:11" x14ac:dyDescent="0.3">
      <c r="A1677" s="2" t="s">
        <v>68</v>
      </c>
      <c r="B1677" s="2">
        <v>2022</v>
      </c>
      <c r="C1677" s="2" t="s">
        <v>29</v>
      </c>
      <c r="D1677" s="2" t="s">
        <v>60</v>
      </c>
      <c r="E1677" s="2" t="s">
        <v>74</v>
      </c>
      <c r="F1677" s="2" t="s">
        <v>62</v>
      </c>
      <c r="G1677" s="2" t="s">
        <v>63</v>
      </c>
      <c r="H1677" s="2" t="s">
        <v>64</v>
      </c>
      <c r="I1677" s="2" t="s">
        <v>67</v>
      </c>
      <c r="J1677" s="2">
        <v>167</v>
      </c>
      <c r="K1677" s="2">
        <v>238.81</v>
      </c>
    </row>
    <row r="1678" spans="1:11" x14ac:dyDescent="0.3">
      <c r="A1678" s="2" t="s">
        <v>59</v>
      </c>
      <c r="B1678" s="2">
        <v>2022</v>
      </c>
      <c r="C1678" s="2" t="s">
        <v>9</v>
      </c>
      <c r="D1678" s="2" t="s">
        <v>60</v>
      </c>
      <c r="E1678" s="2" t="s">
        <v>74</v>
      </c>
      <c r="F1678" s="2" t="s">
        <v>62</v>
      </c>
      <c r="G1678" s="2" t="s">
        <v>63</v>
      </c>
      <c r="H1678" s="2" t="s">
        <v>64</v>
      </c>
      <c r="I1678" s="2" t="s">
        <v>67</v>
      </c>
      <c r="J1678" s="2">
        <v>368</v>
      </c>
      <c r="K1678" s="2">
        <v>500.48</v>
      </c>
    </row>
    <row r="1679" spans="1:11" x14ac:dyDescent="0.3">
      <c r="A1679" s="2" t="s">
        <v>66</v>
      </c>
      <c r="B1679" s="2">
        <v>2022</v>
      </c>
      <c r="C1679" s="2" t="s">
        <v>9</v>
      </c>
      <c r="D1679" s="2" t="s">
        <v>60</v>
      </c>
      <c r="E1679" s="2" t="s">
        <v>74</v>
      </c>
      <c r="F1679" s="2" t="s">
        <v>62</v>
      </c>
      <c r="G1679" s="2" t="s">
        <v>63</v>
      </c>
      <c r="H1679" s="2" t="s">
        <v>64</v>
      </c>
      <c r="I1679" s="2" t="s">
        <v>67</v>
      </c>
      <c r="J1679" s="2">
        <v>170</v>
      </c>
      <c r="K1679" s="2">
        <v>243.1</v>
      </c>
    </row>
    <row r="1680" spans="1:11" x14ac:dyDescent="0.3">
      <c r="A1680" s="2" t="s">
        <v>66</v>
      </c>
      <c r="B1680" s="2">
        <v>2022</v>
      </c>
      <c r="C1680" s="2" t="s">
        <v>9</v>
      </c>
      <c r="D1680" s="2" t="s">
        <v>60</v>
      </c>
      <c r="E1680" s="2" t="s">
        <v>74</v>
      </c>
      <c r="F1680" s="2" t="s">
        <v>62</v>
      </c>
      <c r="G1680" s="2" t="s">
        <v>63</v>
      </c>
      <c r="H1680" s="2" t="s">
        <v>64</v>
      </c>
      <c r="I1680" s="2" t="s">
        <v>67</v>
      </c>
      <c r="J1680" s="2">
        <v>370</v>
      </c>
      <c r="K1680" s="2">
        <v>529.1</v>
      </c>
    </row>
    <row r="1681" spans="1:11" x14ac:dyDescent="0.3">
      <c r="A1681" s="2" t="s">
        <v>59</v>
      </c>
      <c r="B1681" s="2">
        <v>2022</v>
      </c>
      <c r="C1681" s="2" t="s">
        <v>9</v>
      </c>
      <c r="D1681" s="2" t="s">
        <v>60</v>
      </c>
      <c r="E1681" s="2" t="s">
        <v>74</v>
      </c>
      <c r="F1681" s="2" t="s">
        <v>62</v>
      </c>
      <c r="G1681" s="2" t="s">
        <v>63</v>
      </c>
      <c r="H1681" s="2" t="s">
        <v>64</v>
      </c>
      <c r="I1681" s="2" t="s">
        <v>67</v>
      </c>
      <c r="J1681" s="2">
        <v>172</v>
      </c>
      <c r="K1681" s="2">
        <v>245.96</v>
      </c>
    </row>
    <row r="1682" spans="1:11" x14ac:dyDescent="0.3">
      <c r="A1682" s="2" t="s">
        <v>66</v>
      </c>
      <c r="B1682" s="2">
        <v>2022</v>
      </c>
      <c r="C1682" s="2" t="s">
        <v>9</v>
      </c>
      <c r="D1682" s="2" t="s">
        <v>60</v>
      </c>
      <c r="E1682" s="2" t="s">
        <v>74</v>
      </c>
      <c r="F1682" s="2" t="s">
        <v>62</v>
      </c>
      <c r="G1682" s="2" t="s">
        <v>63</v>
      </c>
      <c r="H1682" s="2" t="s">
        <v>64</v>
      </c>
      <c r="I1682" s="2" t="s">
        <v>67</v>
      </c>
      <c r="J1682" s="2">
        <v>695</v>
      </c>
      <c r="K1682" s="2">
        <v>993.85</v>
      </c>
    </row>
    <row r="1683" spans="1:11" x14ac:dyDescent="0.3">
      <c r="A1683" s="2" t="s">
        <v>59</v>
      </c>
      <c r="B1683" s="2">
        <v>2022</v>
      </c>
      <c r="C1683" s="2" t="s">
        <v>9</v>
      </c>
      <c r="D1683" s="2" t="s">
        <v>60</v>
      </c>
      <c r="E1683" s="2" t="s">
        <v>74</v>
      </c>
      <c r="F1683" s="2" t="s">
        <v>62</v>
      </c>
      <c r="G1683" s="2" t="s">
        <v>63</v>
      </c>
      <c r="H1683" s="2" t="s">
        <v>64</v>
      </c>
      <c r="I1683" s="2" t="s">
        <v>67</v>
      </c>
      <c r="J1683" s="2">
        <v>729</v>
      </c>
      <c r="K1683" s="2">
        <v>1042.47</v>
      </c>
    </row>
    <row r="1684" spans="1:11" x14ac:dyDescent="0.3">
      <c r="A1684" s="2" t="s">
        <v>59</v>
      </c>
      <c r="B1684" s="2">
        <v>2022</v>
      </c>
      <c r="C1684" s="2" t="s">
        <v>9</v>
      </c>
      <c r="D1684" s="2" t="s">
        <v>60</v>
      </c>
      <c r="E1684" s="2" t="s">
        <v>74</v>
      </c>
      <c r="F1684" s="2" t="s">
        <v>62</v>
      </c>
      <c r="G1684" s="2" t="s">
        <v>63</v>
      </c>
      <c r="H1684" s="2" t="s">
        <v>64</v>
      </c>
      <c r="I1684" s="2" t="s">
        <v>67</v>
      </c>
      <c r="J1684" s="2">
        <v>369</v>
      </c>
      <c r="K1684" s="2">
        <v>527.66999999999996</v>
      </c>
    </row>
    <row r="1685" spans="1:11" x14ac:dyDescent="0.3">
      <c r="A1685" s="2" t="s">
        <v>68</v>
      </c>
      <c r="B1685" s="2">
        <v>2022</v>
      </c>
      <c r="C1685" s="2" t="s">
        <v>9</v>
      </c>
      <c r="D1685" s="2" t="s">
        <v>60</v>
      </c>
      <c r="E1685" s="2" t="s">
        <v>74</v>
      </c>
      <c r="F1685" s="2" t="s">
        <v>62</v>
      </c>
      <c r="G1685" s="2" t="s">
        <v>63</v>
      </c>
      <c r="H1685" s="2" t="s">
        <v>64</v>
      </c>
      <c r="I1685" s="2" t="s">
        <v>67</v>
      </c>
      <c r="J1685" s="2">
        <v>768</v>
      </c>
      <c r="K1685" s="2">
        <v>526.24</v>
      </c>
    </row>
    <row r="1686" spans="1:11" x14ac:dyDescent="0.3">
      <c r="A1686" s="2" t="s">
        <v>66</v>
      </c>
      <c r="B1686" s="2">
        <v>2022</v>
      </c>
      <c r="C1686" s="2" t="s">
        <v>9</v>
      </c>
      <c r="D1686" s="2" t="s">
        <v>60</v>
      </c>
      <c r="E1686" s="2" t="s">
        <v>74</v>
      </c>
      <c r="F1686" s="2" t="s">
        <v>62</v>
      </c>
      <c r="G1686" s="2" t="s">
        <v>63</v>
      </c>
      <c r="H1686" s="2" t="s">
        <v>64</v>
      </c>
      <c r="I1686" s="2" t="s">
        <v>67</v>
      </c>
      <c r="J1686" s="2">
        <v>169</v>
      </c>
      <c r="K1686" s="2">
        <v>241.67</v>
      </c>
    </row>
    <row r="1687" spans="1:11" x14ac:dyDescent="0.3">
      <c r="A1687" s="2" t="s">
        <v>66</v>
      </c>
      <c r="B1687" s="2">
        <v>2022</v>
      </c>
      <c r="C1687" s="2" t="s">
        <v>9</v>
      </c>
      <c r="D1687" s="2" t="s">
        <v>60</v>
      </c>
      <c r="E1687" s="2" t="s">
        <v>74</v>
      </c>
      <c r="F1687" s="2" t="s">
        <v>62</v>
      </c>
      <c r="G1687" s="2" t="s">
        <v>63</v>
      </c>
      <c r="H1687" s="2" t="s">
        <v>64</v>
      </c>
      <c r="I1687" s="2" t="s">
        <v>67</v>
      </c>
      <c r="J1687" s="2">
        <v>371</v>
      </c>
      <c r="K1687" s="2">
        <v>530.53</v>
      </c>
    </row>
    <row r="1688" spans="1:11" x14ac:dyDescent="0.3">
      <c r="A1688" s="2" t="s">
        <v>59</v>
      </c>
      <c r="B1688" s="2">
        <v>2022</v>
      </c>
      <c r="C1688" s="2" t="s">
        <v>9</v>
      </c>
      <c r="D1688" s="2" t="s">
        <v>60</v>
      </c>
      <c r="E1688" s="2" t="s">
        <v>74</v>
      </c>
      <c r="F1688" s="2" t="s">
        <v>62</v>
      </c>
      <c r="G1688" s="2" t="s">
        <v>63</v>
      </c>
      <c r="H1688" s="2" t="s">
        <v>64</v>
      </c>
      <c r="I1688" s="2" t="s">
        <v>67</v>
      </c>
      <c r="J1688" s="2">
        <v>173</v>
      </c>
      <c r="K1688" s="2">
        <v>247.39</v>
      </c>
    </row>
    <row r="1689" spans="1:11" x14ac:dyDescent="0.3">
      <c r="A1689" s="2" t="s">
        <v>59</v>
      </c>
      <c r="B1689" s="2">
        <v>2022</v>
      </c>
      <c r="C1689" s="2" t="s">
        <v>34</v>
      </c>
      <c r="D1689" s="2" t="s">
        <v>60</v>
      </c>
      <c r="E1689" s="2" t="s">
        <v>74</v>
      </c>
      <c r="F1689" s="2" t="s">
        <v>62</v>
      </c>
      <c r="G1689" s="2" t="s">
        <v>63</v>
      </c>
      <c r="H1689" s="2" t="s">
        <v>64</v>
      </c>
      <c r="I1689" s="2" t="s">
        <v>67</v>
      </c>
      <c r="J1689" s="2">
        <v>338</v>
      </c>
      <c r="K1689" s="2">
        <v>459.68</v>
      </c>
    </row>
    <row r="1690" spans="1:11" x14ac:dyDescent="0.3">
      <c r="A1690" s="2" t="s">
        <v>70</v>
      </c>
      <c r="B1690" s="2">
        <v>2022</v>
      </c>
      <c r="C1690" s="2" t="s">
        <v>34</v>
      </c>
      <c r="D1690" s="2" t="s">
        <v>60</v>
      </c>
      <c r="E1690" s="2" t="s">
        <v>74</v>
      </c>
      <c r="F1690" s="2" t="s">
        <v>62</v>
      </c>
      <c r="G1690" s="2" t="s">
        <v>63</v>
      </c>
      <c r="H1690" s="2" t="s">
        <v>64</v>
      </c>
      <c r="I1690" s="2" t="s">
        <v>67</v>
      </c>
      <c r="J1690" s="2">
        <v>140</v>
      </c>
      <c r="K1690" s="2">
        <v>200.2</v>
      </c>
    </row>
    <row r="1691" spans="1:11" x14ac:dyDescent="0.3">
      <c r="A1691" s="2" t="s">
        <v>66</v>
      </c>
      <c r="B1691" s="2">
        <v>2022</v>
      </c>
      <c r="C1691" s="2" t="s">
        <v>34</v>
      </c>
      <c r="D1691" s="2" t="s">
        <v>60</v>
      </c>
      <c r="E1691" s="2" t="s">
        <v>74</v>
      </c>
      <c r="F1691" s="2" t="s">
        <v>62</v>
      </c>
      <c r="G1691" s="2" t="s">
        <v>63</v>
      </c>
      <c r="H1691" s="2" t="s">
        <v>64</v>
      </c>
      <c r="I1691" s="2" t="s">
        <v>67</v>
      </c>
      <c r="J1691" s="2">
        <v>340</v>
      </c>
      <c r="K1691" s="2">
        <v>486.2</v>
      </c>
    </row>
    <row r="1692" spans="1:11" x14ac:dyDescent="0.3">
      <c r="A1692" s="2" t="s">
        <v>66</v>
      </c>
      <c r="B1692" s="2">
        <v>2022</v>
      </c>
      <c r="C1692" s="2" t="s">
        <v>34</v>
      </c>
      <c r="D1692" s="2" t="s">
        <v>60</v>
      </c>
      <c r="E1692" s="2" t="s">
        <v>74</v>
      </c>
      <c r="F1692" s="2" t="s">
        <v>62</v>
      </c>
      <c r="G1692" s="2" t="s">
        <v>63</v>
      </c>
      <c r="H1692" s="2" t="s">
        <v>64</v>
      </c>
      <c r="I1692" s="2" t="s">
        <v>67</v>
      </c>
      <c r="J1692" s="2">
        <v>136</v>
      </c>
      <c r="K1692" s="2">
        <v>194.48</v>
      </c>
    </row>
    <row r="1693" spans="1:11" x14ac:dyDescent="0.3">
      <c r="A1693" s="2" t="s">
        <v>59</v>
      </c>
      <c r="B1693" s="2">
        <v>2022</v>
      </c>
      <c r="C1693" s="2" t="s">
        <v>34</v>
      </c>
      <c r="D1693" s="2" t="s">
        <v>60</v>
      </c>
      <c r="E1693" s="2" t="s">
        <v>74</v>
      </c>
      <c r="F1693" s="2" t="s">
        <v>62</v>
      </c>
      <c r="G1693" s="2" t="s">
        <v>63</v>
      </c>
      <c r="H1693" s="2" t="s">
        <v>64</v>
      </c>
      <c r="I1693" s="2" t="s">
        <v>67</v>
      </c>
      <c r="J1693" s="2">
        <v>701</v>
      </c>
      <c r="K1693" s="2">
        <v>1002.43</v>
      </c>
    </row>
    <row r="1694" spans="1:11" x14ac:dyDescent="0.3">
      <c r="A1694" s="2" t="s">
        <v>68</v>
      </c>
      <c r="B1694" s="2">
        <v>2022</v>
      </c>
      <c r="C1694" s="2" t="s">
        <v>34</v>
      </c>
      <c r="D1694" s="2" t="s">
        <v>60</v>
      </c>
      <c r="E1694" s="2" t="s">
        <v>74</v>
      </c>
      <c r="F1694" s="2" t="s">
        <v>62</v>
      </c>
      <c r="G1694" s="2" t="s">
        <v>63</v>
      </c>
      <c r="H1694" s="2" t="s">
        <v>64</v>
      </c>
      <c r="I1694" s="2" t="s">
        <v>67</v>
      </c>
      <c r="J1694" s="2">
        <v>734</v>
      </c>
      <c r="K1694" s="2">
        <v>1049.6199999999999</v>
      </c>
    </row>
    <row r="1695" spans="1:11" x14ac:dyDescent="0.3">
      <c r="A1695" s="2" t="s">
        <v>59</v>
      </c>
      <c r="B1695" s="2">
        <v>2022</v>
      </c>
      <c r="C1695" s="2" t="s">
        <v>34</v>
      </c>
      <c r="D1695" s="2" t="s">
        <v>60</v>
      </c>
      <c r="E1695" s="2" t="s">
        <v>74</v>
      </c>
      <c r="F1695" s="2" t="s">
        <v>62</v>
      </c>
      <c r="G1695" s="2" t="s">
        <v>63</v>
      </c>
      <c r="H1695" s="2" t="s">
        <v>64</v>
      </c>
      <c r="I1695" s="2" t="s">
        <v>67</v>
      </c>
      <c r="J1695" s="2">
        <v>339</v>
      </c>
      <c r="K1695" s="2">
        <v>526.24</v>
      </c>
    </row>
    <row r="1696" spans="1:11" x14ac:dyDescent="0.3">
      <c r="A1696" s="2" t="s">
        <v>66</v>
      </c>
      <c r="B1696" s="2">
        <v>2022</v>
      </c>
      <c r="C1696" s="2" t="s">
        <v>34</v>
      </c>
      <c r="D1696" s="2" t="s">
        <v>60</v>
      </c>
      <c r="E1696" s="2" t="s">
        <v>74</v>
      </c>
      <c r="F1696" s="2" t="s">
        <v>62</v>
      </c>
      <c r="G1696" s="2" t="s">
        <v>63</v>
      </c>
      <c r="H1696" s="2" t="s">
        <v>64</v>
      </c>
      <c r="I1696" s="2" t="s">
        <v>67</v>
      </c>
      <c r="J1696" s="2">
        <v>773</v>
      </c>
      <c r="K1696" s="2">
        <v>526.24</v>
      </c>
    </row>
    <row r="1697" spans="1:11" x14ac:dyDescent="0.3">
      <c r="A1697" s="2" t="s">
        <v>59</v>
      </c>
      <c r="B1697" s="2">
        <v>2022</v>
      </c>
      <c r="C1697" s="2" t="s">
        <v>34</v>
      </c>
      <c r="D1697" s="2" t="s">
        <v>60</v>
      </c>
      <c r="E1697" s="2" t="s">
        <v>74</v>
      </c>
      <c r="F1697" s="2" t="s">
        <v>62</v>
      </c>
      <c r="G1697" s="2" t="s">
        <v>63</v>
      </c>
      <c r="H1697" s="2" t="s">
        <v>64</v>
      </c>
      <c r="I1697" s="2" t="s">
        <v>67</v>
      </c>
      <c r="J1697" s="2">
        <v>337</v>
      </c>
      <c r="K1697" s="2">
        <v>481.91</v>
      </c>
    </row>
    <row r="1698" spans="1:11" x14ac:dyDescent="0.3">
      <c r="A1698" s="2" t="s">
        <v>66</v>
      </c>
      <c r="B1698" s="2">
        <v>2022</v>
      </c>
      <c r="C1698" s="2" t="s">
        <v>34</v>
      </c>
      <c r="D1698" s="2" t="s">
        <v>60</v>
      </c>
      <c r="E1698" s="2" t="s">
        <v>74</v>
      </c>
      <c r="F1698" s="2" t="s">
        <v>62</v>
      </c>
      <c r="G1698" s="2" t="s">
        <v>63</v>
      </c>
      <c r="H1698" s="2" t="s">
        <v>64</v>
      </c>
      <c r="I1698" s="2" t="s">
        <v>67</v>
      </c>
      <c r="J1698" s="2">
        <v>139</v>
      </c>
      <c r="K1698" s="2">
        <v>198.77</v>
      </c>
    </row>
    <row r="1699" spans="1:11" x14ac:dyDescent="0.3">
      <c r="A1699" s="2" t="s">
        <v>70</v>
      </c>
      <c r="B1699" s="2">
        <v>2022</v>
      </c>
      <c r="C1699" s="2" t="s">
        <v>34</v>
      </c>
      <c r="D1699" s="2" t="s">
        <v>60</v>
      </c>
      <c r="E1699" s="2" t="s">
        <v>74</v>
      </c>
      <c r="F1699" s="2" t="s">
        <v>62</v>
      </c>
      <c r="G1699" s="2" t="s">
        <v>63</v>
      </c>
      <c r="H1699" s="2" t="s">
        <v>64</v>
      </c>
      <c r="I1699" s="2" t="s">
        <v>67</v>
      </c>
      <c r="J1699" s="2">
        <v>137</v>
      </c>
      <c r="K1699" s="2">
        <v>195.91</v>
      </c>
    </row>
    <row r="1700" spans="1:11" x14ac:dyDescent="0.3">
      <c r="A1700" s="2" t="s">
        <v>70</v>
      </c>
      <c r="B1700" s="2">
        <v>2022</v>
      </c>
      <c r="C1700" s="2" t="s">
        <v>33</v>
      </c>
      <c r="D1700" s="2" t="s">
        <v>60</v>
      </c>
      <c r="E1700" s="2" t="s">
        <v>74</v>
      </c>
      <c r="F1700" s="2" t="s">
        <v>62</v>
      </c>
      <c r="G1700" s="2" t="s">
        <v>63</v>
      </c>
      <c r="H1700" s="2" t="s">
        <v>64</v>
      </c>
      <c r="I1700" s="2" t="s">
        <v>67</v>
      </c>
      <c r="J1700" s="2">
        <v>344</v>
      </c>
      <c r="K1700" s="2">
        <v>467.84</v>
      </c>
    </row>
    <row r="1701" spans="1:11" x14ac:dyDescent="0.3">
      <c r="A1701" s="2" t="s">
        <v>59</v>
      </c>
      <c r="B1701" s="2">
        <v>2022</v>
      </c>
      <c r="C1701" s="2" t="s">
        <v>33</v>
      </c>
      <c r="D1701" s="2" t="s">
        <v>60</v>
      </c>
      <c r="E1701" s="2" t="s">
        <v>74</v>
      </c>
      <c r="F1701" s="2" t="s">
        <v>62</v>
      </c>
      <c r="G1701" s="2" t="s">
        <v>63</v>
      </c>
      <c r="H1701" s="2" t="s">
        <v>64</v>
      </c>
      <c r="I1701" s="2" t="s">
        <v>67</v>
      </c>
      <c r="J1701" s="2">
        <v>146</v>
      </c>
      <c r="K1701" s="2">
        <v>208.78</v>
      </c>
    </row>
    <row r="1702" spans="1:11" x14ac:dyDescent="0.3">
      <c r="A1702" s="2" t="s">
        <v>66</v>
      </c>
      <c r="B1702" s="2">
        <v>2022</v>
      </c>
      <c r="C1702" s="2" t="s">
        <v>33</v>
      </c>
      <c r="D1702" s="2" t="s">
        <v>60</v>
      </c>
      <c r="E1702" s="2" t="s">
        <v>74</v>
      </c>
      <c r="F1702" s="2" t="s">
        <v>62</v>
      </c>
      <c r="G1702" s="2" t="s">
        <v>63</v>
      </c>
      <c r="H1702" s="2" t="s">
        <v>64</v>
      </c>
      <c r="I1702" s="2" t="s">
        <v>67</v>
      </c>
      <c r="J1702" s="2">
        <v>142</v>
      </c>
      <c r="K1702" s="2">
        <v>203.06</v>
      </c>
    </row>
    <row r="1703" spans="1:11" x14ac:dyDescent="0.3">
      <c r="A1703" s="2" t="s">
        <v>59</v>
      </c>
      <c r="B1703" s="2">
        <v>2022</v>
      </c>
      <c r="C1703" s="2" t="s">
        <v>33</v>
      </c>
      <c r="D1703" s="2" t="s">
        <v>60</v>
      </c>
      <c r="E1703" s="2" t="s">
        <v>74</v>
      </c>
      <c r="F1703" s="2" t="s">
        <v>62</v>
      </c>
      <c r="G1703" s="2" t="s">
        <v>63</v>
      </c>
      <c r="H1703" s="2" t="s">
        <v>64</v>
      </c>
      <c r="I1703" s="2" t="s">
        <v>67</v>
      </c>
      <c r="J1703" s="2">
        <v>700</v>
      </c>
      <c r="K1703" s="2">
        <v>1001</v>
      </c>
    </row>
    <row r="1704" spans="1:11" x14ac:dyDescent="0.3">
      <c r="A1704" s="2" t="s">
        <v>66</v>
      </c>
      <c r="B1704" s="2">
        <v>2022</v>
      </c>
      <c r="C1704" s="2" t="s">
        <v>33</v>
      </c>
      <c r="D1704" s="2" t="s">
        <v>60</v>
      </c>
      <c r="E1704" s="2" t="s">
        <v>74</v>
      </c>
      <c r="F1704" s="2" t="s">
        <v>62</v>
      </c>
      <c r="G1704" s="2" t="s">
        <v>63</v>
      </c>
      <c r="H1704" s="2" t="s">
        <v>64</v>
      </c>
      <c r="I1704" s="2" t="s">
        <v>67</v>
      </c>
      <c r="J1704" s="2">
        <v>733</v>
      </c>
      <c r="K1704" s="2">
        <v>1048.19</v>
      </c>
    </row>
    <row r="1705" spans="1:11" x14ac:dyDescent="0.3">
      <c r="A1705" s="2" t="s">
        <v>66</v>
      </c>
      <c r="B1705" s="2">
        <v>2022</v>
      </c>
      <c r="C1705" s="2" t="s">
        <v>33</v>
      </c>
      <c r="D1705" s="2" t="s">
        <v>60</v>
      </c>
      <c r="E1705" s="2" t="s">
        <v>74</v>
      </c>
      <c r="F1705" s="2" t="s">
        <v>62</v>
      </c>
      <c r="G1705" s="2" t="s">
        <v>63</v>
      </c>
      <c r="H1705" s="2" t="s">
        <v>64</v>
      </c>
      <c r="I1705" s="2" t="s">
        <v>67</v>
      </c>
      <c r="J1705" s="2">
        <v>345</v>
      </c>
      <c r="K1705" s="2">
        <v>526.24</v>
      </c>
    </row>
    <row r="1706" spans="1:11" x14ac:dyDescent="0.3">
      <c r="A1706" s="2" t="s">
        <v>66</v>
      </c>
      <c r="B1706" s="2">
        <v>2022</v>
      </c>
      <c r="C1706" s="2" t="s">
        <v>33</v>
      </c>
      <c r="D1706" s="2" t="s">
        <v>60</v>
      </c>
      <c r="E1706" s="2" t="s">
        <v>74</v>
      </c>
      <c r="F1706" s="2" t="s">
        <v>62</v>
      </c>
      <c r="G1706" s="2" t="s">
        <v>63</v>
      </c>
      <c r="H1706" s="2" t="s">
        <v>64</v>
      </c>
      <c r="I1706" s="2" t="s">
        <v>67</v>
      </c>
      <c r="J1706" s="2">
        <v>343</v>
      </c>
      <c r="K1706" s="2">
        <v>490.49</v>
      </c>
    </row>
    <row r="1707" spans="1:11" x14ac:dyDescent="0.3">
      <c r="A1707" s="2" t="s">
        <v>66</v>
      </c>
      <c r="B1707" s="2">
        <v>2022</v>
      </c>
      <c r="C1707" s="2" t="s">
        <v>33</v>
      </c>
      <c r="D1707" s="2" t="s">
        <v>60</v>
      </c>
      <c r="E1707" s="2" t="s">
        <v>74</v>
      </c>
      <c r="F1707" s="2" t="s">
        <v>62</v>
      </c>
      <c r="G1707" s="2" t="s">
        <v>63</v>
      </c>
      <c r="H1707" s="2" t="s">
        <v>64</v>
      </c>
      <c r="I1707" s="2" t="s">
        <v>67</v>
      </c>
      <c r="J1707" s="2">
        <v>145</v>
      </c>
      <c r="K1707" s="2">
        <v>207.35</v>
      </c>
    </row>
    <row r="1708" spans="1:11" x14ac:dyDescent="0.3">
      <c r="A1708" s="2" t="s">
        <v>66</v>
      </c>
      <c r="B1708" s="2">
        <v>2022</v>
      </c>
      <c r="C1708" s="2" t="s">
        <v>33</v>
      </c>
      <c r="D1708" s="2" t="s">
        <v>60</v>
      </c>
      <c r="E1708" s="2" t="s">
        <v>74</v>
      </c>
      <c r="F1708" s="2" t="s">
        <v>62</v>
      </c>
      <c r="G1708" s="2" t="s">
        <v>63</v>
      </c>
      <c r="H1708" s="2" t="s">
        <v>64</v>
      </c>
      <c r="I1708" s="2" t="s">
        <v>67</v>
      </c>
      <c r="J1708" s="2">
        <v>341</v>
      </c>
      <c r="K1708" s="2">
        <v>487.63</v>
      </c>
    </row>
    <row r="1709" spans="1:11" x14ac:dyDescent="0.3">
      <c r="A1709" s="2" t="s">
        <v>59</v>
      </c>
      <c r="B1709" s="2">
        <v>2022</v>
      </c>
      <c r="C1709" s="2" t="s">
        <v>33</v>
      </c>
      <c r="D1709" s="2" t="s">
        <v>60</v>
      </c>
      <c r="E1709" s="2" t="s">
        <v>74</v>
      </c>
      <c r="F1709" s="2" t="s">
        <v>62</v>
      </c>
      <c r="G1709" s="2" t="s">
        <v>63</v>
      </c>
      <c r="H1709" s="2" t="s">
        <v>64</v>
      </c>
      <c r="I1709" s="2" t="s">
        <v>67</v>
      </c>
      <c r="J1709" s="2">
        <v>143</v>
      </c>
      <c r="K1709" s="2">
        <v>204.49</v>
      </c>
    </row>
    <row r="1710" spans="1:11" x14ac:dyDescent="0.3">
      <c r="A1710" s="2" t="s">
        <v>70</v>
      </c>
      <c r="B1710" s="2">
        <v>2022</v>
      </c>
      <c r="C1710" s="2" t="s">
        <v>30</v>
      </c>
      <c r="D1710" s="2" t="s">
        <v>60</v>
      </c>
      <c r="E1710" s="2" t="s">
        <v>74</v>
      </c>
      <c r="F1710" s="2" t="s">
        <v>62</v>
      </c>
      <c r="G1710" s="2" t="s">
        <v>63</v>
      </c>
      <c r="H1710" s="2" t="s">
        <v>64</v>
      </c>
      <c r="I1710" s="2" t="s">
        <v>67</v>
      </c>
      <c r="J1710" s="2">
        <v>158</v>
      </c>
      <c r="K1710" s="2">
        <v>225.94</v>
      </c>
    </row>
    <row r="1711" spans="1:11" x14ac:dyDescent="0.3">
      <c r="A1711" s="2" t="s">
        <v>68</v>
      </c>
      <c r="B1711" s="2">
        <v>2022</v>
      </c>
      <c r="C1711" s="2" t="s">
        <v>30</v>
      </c>
      <c r="D1711" s="2" t="s">
        <v>60</v>
      </c>
      <c r="E1711" s="2" t="s">
        <v>74</v>
      </c>
      <c r="F1711" s="2" t="s">
        <v>62</v>
      </c>
      <c r="G1711" s="2" t="s">
        <v>63</v>
      </c>
      <c r="H1711" s="2" t="s">
        <v>64</v>
      </c>
      <c r="I1711" s="2" t="s">
        <v>67</v>
      </c>
      <c r="J1711" s="2">
        <v>358</v>
      </c>
      <c r="K1711" s="2">
        <v>511.94</v>
      </c>
    </row>
    <row r="1712" spans="1:11" x14ac:dyDescent="0.3">
      <c r="A1712" s="2" t="s">
        <v>68</v>
      </c>
      <c r="B1712" s="2">
        <v>2022</v>
      </c>
      <c r="C1712" s="2" t="s">
        <v>30</v>
      </c>
      <c r="D1712" s="2" t="s">
        <v>60</v>
      </c>
      <c r="E1712" s="2" t="s">
        <v>74</v>
      </c>
      <c r="F1712" s="2" t="s">
        <v>62</v>
      </c>
      <c r="G1712" s="2" t="s">
        <v>63</v>
      </c>
      <c r="H1712" s="2" t="s">
        <v>64</v>
      </c>
      <c r="I1712" s="2" t="s">
        <v>67</v>
      </c>
      <c r="J1712" s="2">
        <v>160</v>
      </c>
      <c r="K1712" s="2">
        <v>228.8</v>
      </c>
    </row>
    <row r="1713" spans="1:11" x14ac:dyDescent="0.3">
      <c r="A1713" s="2" t="s">
        <v>69</v>
      </c>
      <c r="B1713" s="2">
        <v>2022</v>
      </c>
      <c r="C1713" s="2" t="s">
        <v>30</v>
      </c>
      <c r="D1713" s="2" t="s">
        <v>60</v>
      </c>
      <c r="E1713" s="2" t="s">
        <v>74</v>
      </c>
      <c r="F1713" s="2" t="s">
        <v>62</v>
      </c>
      <c r="G1713" s="2" t="s">
        <v>63</v>
      </c>
      <c r="H1713" s="2" t="s">
        <v>64</v>
      </c>
      <c r="I1713" s="2" t="s">
        <v>67</v>
      </c>
      <c r="J1713" s="2">
        <v>697</v>
      </c>
      <c r="K1713" s="2">
        <v>996.71</v>
      </c>
    </row>
    <row r="1714" spans="1:11" x14ac:dyDescent="0.3">
      <c r="A1714" s="2" t="s">
        <v>69</v>
      </c>
      <c r="B1714" s="2">
        <v>2022</v>
      </c>
      <c r="C1714" s="2" t="s">
        <v>30</v>
      </c>
      <c r="D1714" s="2" t="s">
        <v>60</v>
      </c>
      <c r="E1714" s="2" t="s">
        <v>74</v>
      </c>
      <c r="F1714" s="2" t="s">
        <v>62</v>
      </c>
      <c r="G1714" s="2" t="s">
        <v>63</v>
      </c>
      <c r="H1714" s="2" t="s">
        <v>64</v>
      </c>
      <c r="I1714" s="2" t="s">
        <v>67</v>
      </c>
      <c r="J1714" s="2">
        <v>730</v>
      </c>
      <c r="K1714" s="2">
        <v>1043.9000000000001</v>
      </c>
    </row>
    <row r="1715" spans="1:11" x14ac:dyDescent="0.3">
      <c r="A1715" s="2" t="s">
        <v>59</v>
      </c>
      <c r="B1715" s="2">
        <v>2022</v>
      </c>
      <c r="C1715" s="2" t="s">
        <v>30</v>
      </c>
      <c r="D1715" s="2" t="s">
        <v>60</v>
      </c>
      <c r="E1715" s="2" t="s">
        <v>74</v>
      </c>
      <c r="F1715" s="2" t="s">
        <v>62</v>
      </c>
      <c r="G1715" s="2" t="s">
        <v>63</v>
      </c>
      <c r="H1715" s="2" t="s">
        <v>64</v>
      </c>
      <c r="I1715" s="2" t="s">
        <v>67</v>
      </c>
      <c r="J1715" s="2">
        <v>357</v>
      </c>
      <c r="K1715" s="2">
        <v>510.51</v>
      </c>
    </row>
    <row r="1716" spans="1:11" x14ac:dyDescent="0.3">
      <c r="A1716" s="2" t="s">
        <v>66</v>
      </c>
      <c r="B1716" s="2">
        <v>2022</v>
      </c>
      <c r="C1716" s="2" t="s">
        <v>30</v>
      </c>
      <c r="D1716" s="2" t="s">
        <v>60</v>
      </c>
      <c r="E1716" s="2" t="s">
        <v>74</v>
      </c>
      <c r="F1716" s="2" t="s">
        <v>62</v>
      </c>
      <c r="G1716" s="2" t="s">
        <v>63</v>
      </c>
      <c r="H1716" s="2" t="s">
        <v>64</v>
      </c>
      <c r="I1716" s="2" t="s">
        <v>67</v>
      </c>
      <c r="J1716" s="2">
        <v>770</v>
      </c>
      <c r="K1716" s="2">
        <v>526.24</v>
      </c>
    </row>
    <row r="1717" spans="1:11" x14ac:dyDescent="0.3">
      <c r="A1717" s="2" t="s">
        <v>66</v>
      </c>
      <c r="B1717" s="2">
        <v>2022</v>
      </c>
      <c r="C1717" s="2" t="s">
        <v>30</v>
      </c>
      <c r="D1717" s="2" t="s">
        <v>60</v>
      </c>
      <c r="E1717" s="2" t="s">
        <v>74</v>
      </c>
      <c r="F1717" s="2" t="s">
        <v>62</v>
      </c>
      <c r="G1717" s="2" t="s">
        <v>63</v>
      </c>
      <c r="H1717" s="2" t="s">
        <v>64</v>
      </c>
      <c r="I1717" s="2" t="s">
        <v>67</v>
      </c>
      <c r="J1717" s="2">
        <v>361</v>
      </c>
      <c r="K1717" s="2">
        <v>516.23</v>
      </c>
    </row>
    <row r="1718" spans="1:11" x14ac:dyDescent="0.3">
      <c r="A1718" s="2" t="s">
        <v>66</v>
      </c>
      <c r="B1718" s="2">
        <v>2022</v>
      </c>
      <c r="C1718" s="2" t="s">
        <v>30</v>
      </c>
      <c r="D1718" s="2" t="s">
        <v>60</v>
      </c>
      <c r="E1718" s="2" t="s">
        <v>74</v>
      </c>
      <c r="F1718" s="2" t="s">
        <v>62</v>
      </c>
      <c r="G1718" s="2" t="s">
        <v>63</v>
      </c>
      <c r="H1718" s="2" t="s">
        <v>64</v>
      </c>
      <c r="I1718" s="2" t="s">
        <v>67</v>
      </c>
      <c r="J1718" s="2">
        <v>359</v>
      </c>
      <c r="K1718" s="2">
        <v>513.37</v>
      </c>
    </row>
    <row r="1719" spans="1:11" x14ac:dyDescent="0.3">
      <c r="A1719" s="2" t="s">
        <v>66</v>
      </c>
      <c r="B1719" s="2">
        <v>2022</v>
      </c>
      <c r="C1719" s="2" t="s">
        <v>30</v>
      </c>
      <c r="D1719" s="2" t="s">
        <v>60</v>
      </c>
      <c r="E1719" s="2" t="s">
        <v>74</v>
      </c>
      <c r="F1719" s="2" t="s">
        <v>62</v>
      </c>
      <c r="G1719" s="2" t="s">
        <v>63</v>
      </c>
      <c r="H1719" s="2" t="s">
        <v>64</v>
      </c>
      <c r="I1719" s="2" t="s">
        <v>67</v>
      </c>
      <c r="J1719" s="2">
        <v>161</v>
      </c>
      <c r="K1719" s="2">
        <v>230.23</v>
      </c>
    </row>
    <row r="1720" spans="1:11" x14ac:dyDescent="0.3">
      <c r="A1720" s="2" t="s">
        <v>66</v>
      </c>
      <c r="B1720" s="2">
        <v>2022</v>
      </c>
      <c r="C1720" s="2" t="s">
        <v>32</v>
      </c>
      <c r="D1720" s="2" t="s">
        <v>60</v>
      </c>
      <c r="E1720" s="2" t="s">
        <v>74</v>
      </c>
      <c r="F1720" s="2" t="s">
        <v>62</v>
      </c>
      <c r="G1720" s="2" t="s">
        <v>63</v>
      </c>
      <c r="H1720" s="2" t="s">
        <v>64</v>
      </c>
      <c r="I1720" s="2" t="s">
        <v>67</v>
      </c>
      <c r="J1720" s="2">
        <v>350</v>
      </c>
      <c r="K1720" s="2">
        <v>476</v>
      </c>
    </row>
    <row r="1721" spans="1:11" x14ac:dyDescent="0.3">
      <c r="A1721" s="2" t="s">
        <v>66</v>
      </c>
      <c r="B1721" s="2">
        <v>2022</v>
      </c>
      <c r="C1721" s="2" t="s">
        <v>32</v>
      </c>
      <c r="D1721" s="2" t="s">
        <v>60</v>
      </c>
      <c r="E1721" s="2" t="s">
        <v>74</v>
      </c>
      <c r="F1721" s="2" t="s">
        <v>62</v>
      </c>
      <c r="G1721" s="2" t="s">
        <v>63</v>
      </c>
      <c r="H1721" s="2" t="s">
        <v>64</v>
      </c>
      <c r="I1721" s="2" t="s">
        <v>67</v>
      </c>
      <c r="J1721" s="2">
        <v>346</v>
      </c>
      <c r="K1721" s="2">
        <v>494.78</v>
      </c>
    </row>
    <row r="1722" spans="1:11" x14ac:dyDescent="0.3">
      <c r="A1722" s="2" t="s">
        <v>68</v>
      </c>
      <c r="B1722" s="2">
        <v>2022</v>
      </c>
      <c r="C1722" s="2" t="s">
        <v>32</v>
      </c>
      <c r="D1722" s="2" t="s">
        <v>60</v>
      </c>
      <c r="E1722" s="2" t="s">
        <v>74</v>
      </c>
      <c r="F1722" s="2" t="s">
        <v>62</v>
      </c>
      <c r="G1722" s="2" t="s">
        <v>63</v>
      </c>
      <c r="H1722" s="2" t="s">
        <v>64</v>
      </c>
      <c r="I1722" s="2" t="s">
        <v>67</v>
      </c>
      <c r="J1722" s="2">
        <v>148</v>
      </c>
      <c r="K1722" s="2">
        <v>211.64</v>
      </c>
    </row>
    <row r="1723" spans="1:11" x14ac:dyDescent="0.3">
      <c r="A1723" s="2" t="s">
        <v>66</v>
      </c>
      <c r="B1723" s="2">
        <v>2022</v>
      </c>
      <c r="C1723" s="2" t="s">
        <v>32</v>
      </c>
      <c r="D1723" s="2" t="s">
        <v>60</v>
      </c>
      <c r="E1723" s="2" t="s">
        <v>74</v>
      </c>
      <c r="F1723" s="2" t="s">
        <v>62</v>
      </c>
      <c r="G1723" s="2" t="s">
        <v>63</v>
      </c>
      <c r="H1723" s="2" t="s">
        <v>64</v>
      </c>
      <c r="I1723" s="2" t="s">
        <v>67</v>
      </c>
      <c r="J1723" s="2">
        <v>699</v>
      </c>
      <c r="K1723" s="2">
        <v>999.57</v>
      </c>
    </row>
    <row r="1724" spans="1:11" x14ac:dyDescent="0.3">
      <c r="A1724" s="2" t="s">
        <v>59</v>
      </c>
      <c r="B1724" s="2">
        <v>2022</v>
      </c>
      <c r="C1724" s="2" t="s">
        <v>32</v>
      </c>
      <c r="D1724" s="2" t="s">
        <v>60</v>
      </c>
      <c r="E1724" s="2" t="s">
        <v>74</v>
      </c>
      <c r="F1724" s="2" t="s">
        <v>62</v>
      </c>
      <c r="G1724" s="2" t="s">
        <v>63</v>
      </c>
      <c r="H1724" s="2" t="s">
        <v>64</v>
      </c>
      <c r="I1724" s="2" t="s">
        <v>67</v>
      </c>
      <c r="J1724" s="2">
        <v>732</v>
      </c>
      <c r="K1724" s="2">
        <v>1046.76</v>
      </c>
    </row>
    <row r="1725" spans="1:11" x14ac:dyDescent="0.3">
      <c r="A1725" s="2" t="s">
        <v>59</v>
      </c>
      <c r="B1725" s="2">
        <v>2022</v>
      </c>
      <c r="C1725" s="2" t="s">
        <v>32</v>
      </c>
      <c r="D1725" s="2" t="s">
        <v>60</v>
      </c>
      <c r="E1725" s="2" t="s">
        <v>74</v>
      </c>
      <c r="F1725" s="2" t="s">
        <v>62</v>
      </c>
      <c r="G1725" s="2" t="s">
        <v>63</v>
      </c>
      <c r="H1725" s="2" t="s">
        <v>64</v>
      </c>
      <c r="I1725" s="2" t="s">
        <v>67</v>
      </c>
      <c r="J1725" s="2">
        <v>351</v>
      </c>
      <c r="K1725" s="2">
        <v>526.24</v>
      </c>
    </row>
    <row r="1726" spans="1:11" x14ac:dyDescent="0.3">
      <c r="A1726" s="2" t="s">
        <v>66</v>
      </c>
      <c r="B1726" s="2">
        <v>2022</v>
      </c>
      <c r="C1726" s="2" t="s">
        <v>32</v>
      </c>
      <c r="D1726" s="2" t="s">
        <v>60</v>
      </c>
      <c r="E1726" s="2" t="s">
        <v>74</v>
      </c>
      <c r="F1726" s="2" t="s">
        <v>62</v>
      </c>
      <c r="G1726" s="2" t="s">
        <v>63</v>
      </c>
      <c r="H1726" s="2" t="s">
        <v>64</v>
      </c>
      <c r="I1726" s="2" t="s">
        <v>67</v>
      </c>
      <c r="J1726" s="2">
        <v>772</v>
      </c>
      <c r="K1726" s="2">
        <v>526.24</v>
      </c>
    </row>
    <row r="1727" spans="1:11" x14ac:dyDescent="0.3">
      <c r="A1727" s="2" t="s">
        <v>68</v>
      </c>
      <c r="B1727" s="2">
        <v>2022</v>
      </c>
      <c r="C1727" s="2" t="s">
        <v>32</v>
      </c>
      <c r="D1727" s="2" t="s">
        <v>60</v>
      </c>
      <c r="E1727" s="2" t="s">
        <v>74</v>
      </c>
      <c r="F1727" s="2" t="s">
        <v>62</v>
      </c>
      <c r="G1727" s="2" t="s">
        <v>63</v>
      </c>
      <c r="H1727" s="2" t="s">
        <v>64</v>
      </c>
      <c r="I1727" s="2" t="s">
        <v>67</v>
      </c>
      <c r="J1727" s="2">
        <v>349</v>
      </c>
      <c r="K1727" s="2">
        <v>499.07</v>
      </c>
    </row>
    <row r="1728" spans="1:11" x14ac:dyDescent="0.3">
      <c r="A1728" s="2" t="s">
        <v>66</v>
      </c>
      <c r="B1728" s="2">
        <v>2022</v>
      </c>
      <c r="C1728" s="2" t="s">
        <v>32</v>
      </c>
      <c r="D1728" s="2" t="s">
        <v>60</v>
      </c>
      <c r="E1728" s="2" t="s">
        <v>74</v>
      </c>
      <c r="F1728" s="2" t="s">
        <v>62</v>
      </c>
      <c r="G1728" s="2" t="s">
        <v>63</v>
      </c>
      <c r="H1728" s="2" t="s">
        <v>64</v>
      </c>
      <c r="I1728" s="2" t="s">
        <v>67</v>
      </c>
      <c r="J1728" s="2">
        <v>151</v>
      </c>
      <c r="K1728" s="2">
        <v>215.93</v>
      </c>
    </row>
    <row r="1729" spans="1:11" x14ac:dyDescent="0.3">
      <c r="A1729" s="2" t="s">
        <v>68</v>
      </c>
      <c r="B1729" s="2">
        <v>2022</v>
      </c>
      <c r="C1729" s="2" t="s">
        <v>32</v>
      </c>
      <c r="D1729" s="2" t="s">
        <v>60</v>
      </c>
      <c r="E1729" s="2" t="s">
        <v>74</v>
      </c>
      <c r="F1729" s="2" t="s">
        <v>62</v>
      </c>
      <c r="G1729" s="2" t="s">
        <v>63</v>
      </c>
      <c r="H1729" s="2" t="s">
        <v>64</v>
      </c>
      <c r="I1729" s="2" t="s">
        <v>67</v>
      </c>
      <c r="J1729" s="2">
        <v>347</v>
      </c>
      <c r="K1729" s="2">
        <v>496.21</v>
      </c>
    </row>
    <row r="1730" spans="1:11" x14ac:dyDescent="0.3">
      <c r="A1730" s="2" t="s">
        <v>66</v>
      </c>
      <c r="B1730" s="2">
        <v>2022</v>
      </c>
      <c r="C1730" s="2" t="s">
        <v>32</v>
      </c>
      <c r="D1730" s="2" t="s">
        <v>60</v>
      </c>
      <c r="E1730" s="2" t="s">
        <v>74</v>
      </c>
      <c r="F1730" s="2" t="s">
        <v>62</v>
      </c>
      <c r="G1730" s="2" t="s">
        <v>63</v>
      </c>
      <c r="H1730" s="2" t="s">
        <v>64</v>
      </c>
      <c r="I1730" s="2" t="s">
        <v>67</v>
      </c>
      <c r="J1730" s="2">
        <v>149</v>
      </c>
      <c r="K1730" s="2">
        <v>213.07</v>
      </c>
    </row>
    <row r="1731" spans="1:11" x14ac:dyDescent="0.3">
      <c r="A1731" s="2" t="s">
        <v>68</v>
      </c>
      <c r="B1731" s="2">
        <v>2022</v>
      </c>
      <c r="C1731" s="2" t="s">
        <v>38</v>
      </c>
      <c r="D1731" s="2" t="s">
        <v>60</v>
      </c>
      <c r="E1731" s="2" t="s">
        <v>74</v>
      </c>
      <c r="F1731" s="2" t="s">
        <v>62</v>
      </c>
      <c r="G1731" s="2" t="s">
        <v>63</v>
      </c>
      <c r="H1731" s="2" t="s">
        <v>64</v>
      </c>
      <c r="I1731" s="2" t="s">
        <v>67</v>
      </c>
      <c r="J1731" s="2">
        <v>146</v>
      </c>
      <c r="K1731" s="2">
        <v>208.78</v>
      </c>
    </row>
    <row r="1732" spans="1:11" x14ac:dyDescent="0.3">
      <c r="A1732" s="2" t="s">
        <v>70</v>
      </c>
      <c r="B1732" s="2">
        <v>2022</v>
      </c>
      <c r="C1732" s="2" t="s">
        <v>38</v>
      </c>
      <c r="D1732" s="2" t="s">
        <v>60</v>
      </c>
      <c r="E1732" s="2" t="s">
        <v>74</v>
      </c>
      <c r="F1732" s="2" t="s">
        <v>62</v>
      </c>
      <c r="G1732" s="2" t="s">
        <v>63</v>
      </c>
      <c r="H1732" s="2" t="s">
        <v>64</v>
      </c>
      <c r="I1732" s="2" t="s">
        <v>67</v>
      </c>
      <c r="J1732" s="2">
        <v>314</v>
      </c>
      <c r="K1732" s="2">
        <v>449.02</v>
      </c>
    </row>
    <row r="1733" spans="1:11" x14ac:dyDescent="0.3">
      <c r="A1733" s="2" t="s">
        <v>59</v>
      </c>
      <c r="B1733" s="2">
        <v>2022</v>
      </c>
      <c r="C1733" s="2" t="s">
        <v>38</v>
      </c>
      <c r="D1733" s="2" t="s">
        <v>60</v>
      </c>
      <c r="E1733" s="2" t="s">
        <v>74</v>
      </c>
      <c r="F1733" s="2" t="s">
        <v>62</v>
      </c>
      <c r="G1733" s="2" t="s">
        <v>63</v>
      </c>
      <c r="H1733" s="2" t="s">
        <v>64</v>
      </c>
      <c r="I1733" s="2" t="s">
        <v>67</v>
      </c>
      <c r="J1733" s="2">
        <v>362</v>
      </c>
      <c r="K1733" s="2">
        <v>517.66</v>
      </c>
    </row>
    <row r="1734" spans="1:11" x14ac:dyDescent="0.3">
      <c r="A1734" s="2" t="s">
        <v>68</v>
      </c>
      <c r="B1734" s="2">
        <v>2022</v>
      </c>
      <c r="C1734" s="2" t="s">
        <v>38</v>
      </c>
      <c r="D1734" s="2" t="s">
        <v>60</v>
      </c>
      <c r="E1734" s="2" t="s">
        <v>74</v>
      </c>
      <c r="F1734" s="2" t="s">
        <v>62</v>
      </c>
      <c r="G1734" s="2" t="s">
        <v>63</v>
      </c>
      <c r="H1734" s="2" t="s">
        <v>64</v>
      </c>
      <c r="I1734" s="2" t="s">
        <v>67</v>
      </c>
      <c r="J1734" s="2">
        <v>142</v>
      </c>
      <c r="K1734" s="2">
        <v>203.06</v>
      </c>
    </row>
    <row r="1735" spans="1:11" x14ac:dyDescent="0.3">
      <c r="A1735" s="2" t="s">
        <v>59</v>
      </c>
      <c r="B1735" s="2">
        <v>2022</v>
      </c>
      <c r="C1735" s="2" t="s">
        <v>38</v>
      </c>
      <c r="D1735" s="2" t="s">
        <v>60</v>
      </c>
      <c r="E1735" s="2" t="s">
        <v>74</v>
      </c>
      <c r="F1735" s="2" t="s">
        <v>62</v>
      </c>
      <c r="G1735" s="2" t="s">
        <v>63</v>
      </c>
      <c r="H1735" s="2" t="s">
        <v>64</v>
      </c>
      <c r="I1735" s="2" t="s">
        <v>67</v>
      </c>
      <c r="J1735" s="2">
        <v>316</v>
      </c>
      <c r="K1735" s="2">
        <v>451.88</v>
      </c>
    </row>
    <row r="1736" spans="1:11" x14ac:dyDescent="0.3">
      <c r="A1736" s="2" t="s">
        <v>66</v>
      </c>
      <c r="B1736" s="2">
        <v>2022</v>
      </c>
      <c r="C1736" s="2" t="s">
        <v>38</v>
      </c>
      <c r="D1736" s="2" t="s">
        <v>60</v>
      </c>
      <c r="E1736" s="2" t="s">
        <v>74</v>
      </c>
      <c r="F1736" s="2" t="s">
        <v>62</v>
      </c>
      <c r="G1736" s="2" t="s">
        <v>63</v>
      </c>
      <c r="H1736" s="2" t="s">
        <v>64</v>
      </c>
      <c r="I1736" s="2" t="s">
        <v>67</v>
      </c>
      <c r="J1736" s="2">
        <v>364</v>
      </c>
      <c r="K1736" s="2">
        <v>520.52</v>
      </c>
    </row>
    <row r="1737" spans="1:11" x14ac:dyDescent="0.3">
      <c r="A1737" s="2" t="s">
        <v>59</v>
      </c>
      <c r="B1737" s="2">
        <v>2022</v>
      </c>
      <c r="C1737" s="2" t="s">
        <v>38</v>
      </c>
      <c r="D1737" s="2" t="s">
        <v>60</v>
      </c>
      <c r="E1737" s="2" t="s">
        <v>74</v>
      </c>
      <c r="F1737" s="2" t="s">
        <v>62</v>
      </c>
      <c r="G1737" s="2" t="s">
        <v>63</v>
      </c>
      <c r="H1737" s="2" t="s">
        <v>64</v>
      </c>
      <c r="I1737" s="2" t="s">
        <v>67</v>
      </c>
      <c r="J1737" s="2">
        <v>144</v>
      </c>
      <c r="K1737" s="2">
        <v>205.92</v>
      </c>
    </row>
    <row r="1738" spans="1:11" x14ac:dyDescent="0.3">
      <c r="A1738" s="2" t="s">
        <v>68</v>
      </c>
      <c r="B1738" s="2">
        <v>2022</v>
      </c>
      <c r="C1738" s="2" t="s">
        <v>38</v>
      </c>
      <c r="D1738" s="2" t="s">
        <v>60</v>
      </c>
      <c r="E1738" s="2" t="s">
        <v>74</v>
      </c>
      <c r="F1738" s="2" t="s">
        <v>62</v>
      </c>
      <c r="G1738" s="2" t="s">
        <v>63</v>
      </c>
      <c r="H1738" s="2" t="s">
        <v>64</v>
      </c>
      <c r="I1738" s="2" t="s">
        <v>67</v>
      </c>
      <c r="J1738" s="2">
        <v>704</v>
      </c>
      <c r="K1738" s="2">
        <v>1006.72</v>
      </c>
    </row>
    <row r="1739" spans="1:11" x14ac:dyDescent="0.3">
      <c r="A1739" s="2" t="s">
        <v>68</v>
      </c>
      <c r="B1739" s="2">
        <v>2022</v>
      </c>
      <c r="C1739" s="2" t="s">
        <v>38</v>
      </c>
      <c r="D1739" s="2" t="s">
        <v>60</v>
      </c>
      <c r="E1739" s="2" t="s">
        <v>74</v>
      </c>
      <c r="F1739" s="2" t="s">
        <v>62</v>
      </c>
      <c r="G1739" s="2" t="s">
        <v>63</v>
      </c>
      <c r="H1739" s="2" t="s">
        <v>64</v>
      </c>
      <c r="I1739" s="2" t="s">
        <v>67</v>
      </c>
      <c r="J1739" s="2">
        <v>315</v>
      </c>
      <c r="K1739" s="2">
        <v>526.24</v>
      </c>
    </row>
    <row r="1740" spans="1:11" x14ac:dyDescent="0.3">
      <c r="A1740" s="2" t="s">
        <v>59</v>
      </c>
      <c r="B1740" s="2">
        <v>2022</v>
      </c>
      <c r="C1740" s="2" t="s">
        <v>38</v>
      </c>
      <c r="D1740" s="2" t="s">
        <v>60</v>
      </c>
      <c r="E1740" s="2" t="s">
        <v>74</v>
      </c>
      <c r="F1740" s="2" t="s">
        <v>62</v>
      </c>
      <c r="G1740" s="2" t="s">
        <v>63</v>
      </c>
      <c r="H1740" s="2" t="s">
        <v>64</v>
      </c>
      <c r="I1740" s="2" t="s">
        <v>67</v>
      </c>
      <c r="J1740" s="2">
        <v>777</v>
      </c>
      <c r="K1740" s="2">
        <v>526.24</v>
      </c>
    </row>
    <row r="1741" spans="1:11" x14ac:dyDescent="0.3">
      <c r="A1741" s="2" t="s">
        <v>66</v>
      </c>
      <c r="B1741" s="2">
        <v>2022</v>
      </c>
      <c r="C1741" s="2" t="s">
        <v>38</v>
      </c>
      <c r="D1741" s="2" t="s">
        <v>60</v>
      </c>
      <c r="E1741" s="2" t="s">
        <v>74</v>
      </c>
      <c r="F1741" s="2" t="s">
        <v>62</v>
      </c>
      <c r="G1741" s="2" t="s">
        <v>63</v>
      </c>
      <c r="H1741" s="2" t="s">
        <v>64</v>
      </c>
      <c r="I1741" s="2" t="s">
        <v>67</v>
      </c>
      <c r="J1741" s="2">
        <v>145</v>
      </c>
      <c r="K1741" s="2">
        <v>207.35</v>
      </c>
    </row>
    <row r="1742" spans="1:11" x14ac:dyDescent="0.3">
      <c r="A1742" s="2" t="s">
        <v>66</v>
      </c>
      <c r="B1742" s="2">
        <v>2022</v>
      </c>
      <c r="C1742" s="2" t="s">
        <v>38</v>
      </c>
      <c r="D1742" s="2" t="s">
        <v>60</v>
      </c>
      <c r="E1742" s="2" t="s">
        <v>74</v>
      </c>
      <c r="F1742" s="2" t="s">
        <v>62</v>
      </c>
      <c r="G1742" s="2" t="s">
        <v>63</v>
      </c>
      <c r="H1742" s="2" t="s">
        <v>64</v>
      </c>
      <c r="I1742" s="2" t="s">
        <v>67</v>
      </c>
      <c r="J1742" s="2">
        <v>319</v>
      </c>
      <c r="K1742" s="2">
        <v>456.17</v>
      </c>
    </row>
    <row r="1743" spans="1:11" x14ac:dyDescent="0.3">
      <c r="A1743" s="2" t="s">
        <v>68</v>
      </c>
      <c r="B1743" s="2">
        <v>2022</v>
      </c>
      <c r="C1743" s="2" t="s">
        <v>38</v>
      </c>
      <c r="D1743" s="2" t="s">
        <v>60</v>
      </c>
      <c r="E1743" s="2" t="s">
        <v>74</v>
      </c>
      <c r="F1743" s="2" t="s">
        <v>62</v>
      </c>
      <c r="G1743" s="2" t="s">
        <v>63</v>
      </c>
      <c r="H1743" s="2" t="s">
        <v>64</v>
      </c>
      <c r="I1743" s="2" t="s">
        <v>67</v>
      </c>
      <c r="J1743" s="2">
        <v>361</v>
      </c>
      <c r="K1743" s="2">
        <v>516.23</v>
      </c>
    </row>
    <row r="1744" spans="1:11" x14ac:dyDescent="0.3">
      <c r="A1744" s="2" t="s">
        <v>59</v>
      </c>
      <c r="B1744" s="2">
        <v>2022</v>
      </c>
      <c r="C1744" s="2" t="s">
        <v>38</v>
      </c>
      <c r="D1744" s="2" t="s">
        <v>60</v>
      </c>
      <c r="E1744" s="2" t="s">
        <v>74</v>
      </c>
      <c r="F1744" s="2" t="s">
        <v>62</v>
      </c>
      <c r="G1744" s="2" t="s">
        <v>63</v>
      </c>
      <c r="H1744" s="2" t="s">
        <v>64</v>
      </c>
      <c r="I1744" s="2" t="s">
        <v>67</v>
      </c>
      <c r="J1744" s="2">
        <v>143</v>
      </c>
      <c r="K1744" s="2">
        <v>204.49</v>
      </c>
    </row>
    <row r="1745" spans="1:11" x14ac:dyDescent="0.3">
      <c r="A1745" s="2" t="s">
        <v>59</v>
      </c>
      <c r="B1745" s="2">
        <v>2022</v>
      </c>
      <c r="C1745" s="2" t="s">
        <v>38</v>
      </c>
      <c r="D1745" s="2" t="s">
        <v>60</v>
      </c>
      <c r="E1745" s="2" t="s">
        <v>74</v>
      </c>
      <c r="F1745" s="2" t="s">
        <v>62</v>
      </c>
      <c r="G1745" s="2" t="s">
        <v>63</v>
      </c>
      <c r="H1745" s="2" t="s">
        <v>64</v>
      </c>
      <c r="I1745" s="2" t="s">
        <v>67</v>
      </c>
      <c r="J1745" s="2">
        <v>317</v>
      </c>
      <c r="K1745" s="2">
        <v>453.31</v>
      </c>
    </row>
    <row r="1746" spans="1:11" x14ac:dyDescent="0.3">
      <c r="A1746" s="2" t="s">
        <v>68</v>
      </c>
      <c r="B1746" s="2">
        <v>2022</v>
      </c>
      <c r="C1746" s="2" t="s">
        <v>38</v>
      </c>
      <c r="D1746" s="2" t="s">
        <v>60</v>
      </c>
      <c r="E1746" s="2" t="s">
        <v>74</v>
      </c>
      <c r="F1746" s="2" t="s">
        <v>62</v>
      </c>
      <c r="G1746" s="2" t="s">
        <v>63</v>
      </c>
      <c r="H1746" s="2" t="s">
        <v>64</v>
      </c>
      <c r="I1746" s="2" t="s">
        <v>67</v>
      </c>
      <c r="J1746" s="2">
        <v>746</v>
      </c>
      <c r="K1746" s="2">
        <v>1066.78</v>
      </c>
    </row>
    <row r="1747" spans="1:11" x14ac:dyDescent="0.3">
      <c r="A1747" s="2" t="s">
        <v>66</v>
      </c>
      <c r="B1747" s="2">
        <v>2022</v>
      </c>
      <c r="C1747" s="2" t="s">
        <v>37</v>
      </c>
      <c r="D1747" s="2" t="s">
        <v>60</v>
      </c>
      <c r="E1747" s="2" t="s">
        <v>74</v>
      </c>
      <c r="F1747" s="2" t="s">
        <v>62</v>
      </c>
      <c r="G1747" s="2" t="s">
        <v>63</v>
      </c>
      <c r="H1747" s="2" t="s">
        <v>64</v>
      </c>
      <c r="I1747" s="2" t="s">
        <v>67</v>
      </c>
      <c r="J1747" s="2">
        <v>152</v>
      </c>
      <c r="K1747" s="2">
        <v>217.36</v>
      </c>
    </row>
    <row r="1748" spans="1:11" x14ac:dyDescent="0.3">
      <c r="A1748" s="2" t="s">
        <v>69</v>
      </c>
      <c r="B1748" s="2">
        <v>2022</v>
      </c>
      <c r="C1748" s="2" t="s">
        <v>37</v>
      </c>
      <c r="D1748" s="2" t="s">
        <v>60</v>
      </c>
      <c r="E1748" s="2" t="s">
        <v>74</v>
      </c>
      <c r="F1748" s="2" t="s">
        <v>62</v>
      </c>
      <c r="G1748" s="2" t="s">
        <v>63</v>
      </c>
      <c r="H1748" s="2" t="s">
        <v>64</v>
      </c>
      <c r="I1748" s="2" t="s">
        <v>67</v>
      </c>
      <c r="J1748" s="2">
        <v>320</v>
      </c>
      <c r="K1748" s="2">
        <v>457.6</v>
      </c>
    </row>
    <row r="1749" spans="1:11" x14ac:dyDescent="0.3">
      <c r="A1749" s="2" t="s">
        <v>68</v>
      </c>
      <c r="B1749" s="2">
        <v>2022</v>
      </c>
      <c r="C1749" s="2" t="s">
        <v>37</v>
      </c>
      <c r="D1749" s="2" t="s">
        <v>60</v>
      </c>
      <c r="E1749" s="2" t="s">
        <v>74</v>
      </c>
      <c r="F1749" s="2" t="s">
        <v>62</v>
      </c>
      <c r="G1749" s="2" t="s">
        <v>63</v>
      </c>
      <c r="H1749" s="2" t="s">
        <v>64</v>
      </c>
      <c r="I1749" s="2" t="s">
        <v>67</v>
      </c>
      <c r="J1749" s="2">
        <v>368</v>
      </c>
      <c r="K1749" s="2">
        <v>526.24</v>
      </c>
    </row>
    <row r="1750" spans="1:11" x14ac:dyDescent="0.3">
      <c r="A1750" s="2" t="s">
        <v>59</v>
      </c>
      <c r="B1750" s="2">
        <v>2022</v>
      </c>
      <c r="C1750" s="2" t="s">
        <v>37</v>
      </c>
      <c r="D1750" s="2" t="s">
        <v>60</v>
      </c>
      <c r="E1750" s="2" t="s">
        <v>74</v>
      </c>
      <c r="F1750" s="2" t="s">
        <v>62</v>
      </c>
      <c r="G1750" s="2" t="s">
        <v>63</v>
      </c>
      <c r="H1750" s="2" t="s">
        <v>64</v>
      </c>
      <c r="I1750" s="2" t="s">
        <v>67</v>
      </c>
      <c r="J1750" s="2">
        <v>148</v>
      </c>
      <c r="K1750" s="2">
        <v>211.64</v>
      </c>
    </row>
    <row r="1751" spans="1:11" x14ac:dyDescent="0.3">
      <c r="A1751" s="2" t="s">
        <v>59</v>
      </c>
      <c r="B1751" s="2">
        <v>2022</v>
      </c>
      <c r="C1751" s="2" t="s">
        <v>37</v>
      </c>
      <c r="D1751" s="2" t="s">
        <v>60</v>
      </c>
      <c r="E1751" s="2" t="s">
        <v>74</v>
      </c>
      <c r="F1751" s="2" t="s">
        <v>62</v>
      </c>
      <c r="G1751" s="2" t="s">
        <v>63</v>
      </c>
      <c r="H1751" s="2" t="s">
        <v>64</v>
      </c>
      <c r="I1751" s="2" t="s">
        <v>67</v>
      </c>
      <c r="J1751" s="2">
        <v>322</v>
      </c>
      <c r="K1751" s="2">
        <v>460.46</v>
      </c>
    </row>
    <row r="1752" spans="1:11" x14ac:dyDescent="0.3">
      <c r="A1752" s="2" t="s">
        <v>66</v>
      </c>
      <c r="B1752" s="2">
        <v>2022</v>
      </c>
      <c r="C1752" s="2" t="s">
        <v>37</v>
      </c>
      <c r="D1752" s="2" t="s">
        <v>60</v>
      </c>
      <c r="E1752" s="2" t="s">
        <v>74</v>
      </c>
      <c r="F1752" s="2" t="s">
        <v>62</v>
      </c>
      <c r="G1752" s="2" t="s">
        <v>63</v>
      </c>
      <c r="H1752" s="2" t="s">
        <v>64</v>
      </c>
      <c r="I1752" s="2" t="s">
        <v>67</v>
      </c>
      <c r="J1752" s="2">
        <v>370</v>
      </c>
      <c r="K1752" s="2">
        <v>529.1</v>
      </c>
    </row>
    <row r="1753" spans="1:11" x14ac:dyDescent="0.3">
      <c r="A1753" s="2" t="s">
        <v>59</v>
      </c>
      <c r="B1753" s="2">
        <v>2022</v>
      </c>
      <c r="C1753" s="2" t="s">
        <v>37</v>
      </c>
      <c r="D1753" s="2" t="s">
        <v>60</v>
      </c>
      <c r="E1753" s="2" t="s">
        <v>74</v>
      </c>
      <c r="F1753" s="2" t="s">
        <v>62</v>
      </c>
      <c r="G1753" s="2" t="s">
        <v>63</v>
      </c>
      <c r="H1753" s="2" t="s">
        <v>64</v>
      </c>
      <c r="I1753" s="2" t="s">
        <v>67</v>
      </c>
      <c r="J1753" s="2">
        <v>150</v>
      </c>
      <c r="K1753" s="2">
        <v>214.5</v>
      </c>
    </row>
    <row r="1754" spans="1:11" x14ac:dyDescent="0.3">
      <c r="A1754" s="2" t="s">
        <v>68</v>
      </c>
      <c r="B1754" s="2">
        <v>2022</v>
      </c>
      <c r="C1754" s="2" t="s">
        <v>37</v>
      </c>
      <c r="D1754" s="2" t="s">
        <v>60</v>
      </c>
      <c r="E1754" s="2" t="s">
        <v>74</v>
      </c>
      <c r="F1754" s="2" t="s">
        <v>62</v>
      </c>
      <c r="G1754" s="2" t="s">
        <v>63</v>
      </c>
      <c r="H1754" s="2" t="s">
        <v>64</v>
      </c>
      <c r="I1754" s="2" t="s">
        <v>67</v>
      </c>
      <c r="J1754" s="2">
        <v>703</v>
      </c>
      <c r="K1754" s="2">
        <v>1005.29</v>
      </c>
    </row>
    <row r="1755" spans="1:11" x14ac:dyDescent="0.3">
      <c r="A1755" s="2" t="s">
        <v>70</v>
      </c>
      <c r="B1755" s="2">
        <v>2022</v>
      </c>
      <c r="C1755" s="2" t="s">
        <v>37</v>
      </c>
      <c r="D1755" s="2" t="s">
        <v>60</v>
      </c>
      <c r="E1755" s="2" t="s">
        <v>74</v>
      </c>
      <c r="F1755" s="2" t="s">
        <v>62</v>
      </c>
      <c r="G1755" s="2" t="s">
        <v>63</v>
      </c>
      <c r="H1755" s="2" t="s">
        <v>64</v>
      </c>
      <c r="I1755" s="2" t="s">
        <v>67</v>
      </c>
      <c r="J1755" s="2">
        <v>737</v>
      </c>
      <c r="K1755" s="2">
        <v>1053.9100000000001</v>
      </c>
    </row>
    <row r="1756" spans="1:11" x14ac:dyDescent="0.3">
      <c r="A1756" s="2" t="s">
        <v>70</v>
      </c>
      <c r="B1756" s="2">
        <v>2022</v>
      </c>
      <c r="C1756" s="2" t="s">
        <v>37</v>
      </c>
      <c r="D1756" s="2" t="s">
        <v>60</v>
      </c>
      <c r="E1756" s="2" t="s">
        <v>74</v>
      </c>
      <c r="F1756" s="2" t="s">
        <v>62</v>
      </c>
      <c r="G1756" s="2" t="s">
        <v>63</v>
      </c>
      <c r="H1756" s="2" t="s">
        <v>64</v>
      </c>
      <c r="I1756" s="2" t="s">
        <v>67</v>
      </c>
      <c r="J1756" s="2">
        <v>147</v>
      </c>
      <c r="K1756" s="2">
        <v>210.21</v>
      </c>
    </row>
    <row r="1757" spans="1:11" x14ac:dyDescent="0.3">
      <c r="A1757" s="2" t="s">
        <v>66</v>
      </c>
      <c r="B1757" s="2">
        <v>2022</v>
      </c>
      <c r="C1757" s="2" t="s">
        <v>37</v>
      </c>
      <c r="D1757" s="2" t="s">
        <v>60</v>
      </c>
      <c r="E1757" s="2" t="s">
        <v>74</v>
      </c>
      <c r="F1757" s="2" t="s">
        <v>62</v>
      </c>
      <c r="G1757" s="2" t="s">
        <v>63</v>
      </c>
      <c r="H1757" s="2" t="s">
        <v>64</v>
      </c>
      <c r="I1757" s="2" t="s">
        <v>67</v>
      </c>
      <c r="J1757" s="2">
        <v>321</v>
      </c>
      <c r="K1757" s="2">
        <v>526.24</v>
      </c>
    </row>
    <row r="1758" spans="1:11" x14ac:dyDescent="0.3">
      <c r="A1758" s="2" t="s">
        <v>59</v>
      </c>
      <c r="B1758" s="2">
        <v>2022</v>
      </c>
      <c r="C1758" s="2" t="s">
        <v>37</v>
      </c>
      <c r="D1758" s="2" t="s">
        <v>60</v>
      </c>
      <c r="E1758" s="2" t="s">
        <v>74</v>
      </c>
      <c r="F1758" s="2" t="s">
        <v>62</v>
      </c>
      <c r="G1758" s="2" t="s">
        <v>63</v>
      </c>
      <c r="H1758" s="2" t="s">
        <v>64</v>
      </c>
      <c r="I1758" s="2" t="s">
        <v>67</v>
      </c>
      <c r="J1758" s="2">
        <v>776</v>
      </c>
      <c r="K1758" s="2">
        <v>526.24</v>
      </c>
    </row>
    <row r="1759" spans="1:11" x14ac:dyDescent="0.3">
      <c r="A1759" s="2" t="s">
        <v>66</v>
      </c>
      <c r="B1759" s="2">
        <v>2022</v>
      </c>
      <c r="C1759" s="2" t="s">
        <v>37</v>
      </c>
      <c r="D1759" s="2" t="s">
        <v>60</v>
      </c>
      <c r="E1759" s="2" t="s">
        <v>74</v>
      </c>
      <c r="F1759" s="2" t="s">
        <v>62</v>
      </c>
      <c r="G1759" s="2" t="s">
        <v>63</v>
      </c>
      <c r="H1759" s="2" t="s">
        <v>64</v>
      </c>
      <c r="I1759" s="2" t="s">
        <v>67</v>
      </c>
      <c r="J1759" s="2">
        <v>151</v>
      </c>
      <c r="K1759" s="2">
        <v>215.93</v>
      </c>
    </row>
    <row r="1760" spans="1:11" x14ac:dyDescent="0.3">
      <c r="A1760" s="2" t="s">
        <v>59</v>
      </c>
      <c r="B1760" s="2">
        <v>2022</v>
      </c>
      <c r="C1760" s="2" t="s">
        <v>37</v>
      </c>
      <c r="D1760" s="2" t="s">
        <v>60</v>
      </c>
      <c r="E1760" s="2" t="s">
        <v>74</v>
      </c>
      <c r="F1760" s="2" t="s">
        <v>62</v>
      </c>
      <c r="G1760" s="2" t="s">
        <v>63</v>
      </c>
      <c r="H1760" s="2" t="s">
        <v>64</v>
      </c>
      <c r="I1760" s="2" t="s">
        <v>67</v>
      </c>
      <c r="J1760" s="2">
        <v>367</v>
      </c>
      <c r="K1760" s="2">
        <v>524.80999999999995</v>
      </c>
    </row>
    <row r="1761" spans="1:11" x14ac:dyDescent="0.3">
      <c r="A1761" s="2" t="s">
        <v>68</v>
      </c>
      <c r="B1761" s="2">
        <v>2022</v>
      </c>
      <c r="C1761" s="2" t="s">
        <v>37</v>
      </c>
      <c r="D1761" s="2" t="s">
        <v>60</v>
      </c>
      <c r="E1761" s="2" t="s">
        <v>74</v>
      </c>
      <c r="F1761" s="2" t="s">
        <v>62</v>
      </c>
      <c r="G1761" s="2" t="s">
        <v>63</v>
      </c>
      <c r="H1761" s="2" t="s">
        <v>64</v>
      </c>
      <c r="I1761" s="2" t="s">
        <v>67</v>
      </c>
      <c r="J1761" s="2">
        <v>149</v>
      </c>
      <c r="K1761" s="2">
        <v>213.07</v>
      </c>
    </row>
    <row r="1762" spans="1:11" x14ac:dyDescent="0.3">
      <c r="A1762" s="2" t="s">
        <v>68</v>
      </c>
      <c r="B1762" s="2">
        <v>2022</v>
      </c>
      <c r="C1762" s="2" t="s">
        <v>37</v>
      </c>
      <c r="D1762" s="2" t="s">
        <v>60</v>
      </c>
      <c r="E1762" s="2" t="s">
        <v>74</v>
      </c>
      <c r="F1762" s="2" t="s">
        <v>62</v>
      </c>
      <c r="G1762" s="2" t="s">
        <v>63</v>
      </c>
      <c r="H1762" s="2" t="s">
        <v>64</v>
      </c>
      <c r="I1762" s="2" t="s">
        <v>67</v>
      </c>
      <c r="J1762" s="2">
        <v>323</v>
      </c>
      <c r="K1762" s="2">
        <v>461.89</v>
      </c>
    </row>
    <row r="1763" spans="1:11" x14ac:dyDescent="0.3">
      <c r="A1763" s="2" t="s">
        <v>66</v>
      </c>
      <c r="B1763" s="2">
        <v>2022</v>
      </c>
      <c r="C1763" s="2" t="s">
        <v>37</v>
      </c>
      <c r="D1763" s="2" t="s">
        <v>60</v>
      </c>
      <c r="E1763" s="2" t="s">
        <v>74</v>
      </c>
      <c r="F1763" s="2" t="s">
        <v>62</v>
      </c>
      <c r="G1763" s="2" t="s">
        <v>63</v>
      </c>
      <c r="H1763" s="2" t="s">
        <v>64</v>
      </c>
      <c r="I1763" s="2" t="s">
        <v>67</v>
      </c>
      <c r="J1763" s="2">
        <v>371</v>
      </c>
      <c r="K1763" s="2">
        <v>530.53</v>
      </c>
    </row>
    <row r="1764" spans="1:11" x14ac:dyDescent="0.3">
      <c r="A1764" s="2" t="s">
        <v>59</v>
      </c>
      <c r="B1764" s="2">
        <v>2022</v>
      </c>
      <c r="C1764" s="2" t="s">
        <v>36</v>
      </c>
      <c r="D1764" s="2" t="s">
        <v>60</v>
      </c>
      <c r="E1764" s="2" t="s">
        <v>74</v>
      </c>
      <c r="F1764" s="2" t="s">
        <v>62</v>
      </c>
      <c r="G1764" s="2" t="s">
        <v>63</v>
      </c>
      <c r="H1764" s="2" t="s">
        <v>64</v>
      </c>
      <c r="I1764" s="2" t="s">
        <v>67</v>
      </c>
      <c r="J1764" s="2">
        <v>326</v>
      </c>
      <c r="K1764" s="2">
        <v>443.36</v>
      </c>
    </row>
    <row r="1765" spans="1:11" x14ac:dyDescent="0.3">
      <c r="A1765" s="2" t="s">
        <v>69</v>
      </c>
      <c r="B1765" s="2">
        <v>2022</v>
      </c>
      <c r="C1765" s="2" t="s">
        <v>36</v>
      </c>
      <c r="D1765" s="2" t="s">
        <v>60</v>
      </c>
      <c r="E1765" s="2" t="s">
        <v>74</v>
      </c>
      <c r="F1765" s="2" t="s">
        <v>62</v>
      </c>
      <c r="G1765" s="2" t="s">
        <v>63</v>
      </c>
      <c r="H1765" s="2" t="s">
        <v>64</v>
      </c>
      <c r="I1765" s="2" t="s">
        <v>67</v>
      </c>
      <c r="J1765" s="2">
        <v>128</v>
      </c>
      <c r="K1765" s="2">
        <v>183.04</v>
      </c>
    </row>
    <row r="1766" spans="1:11" x14ac:dyDescent="0.3">
      <c r="A1766" s="2" t="s">
        <v>59</v>
      </c>
      <c r="B1766" s="2">
        <v>2022</v>
      </c>
      <c r="C1766" s="2" t="s">
        <v>36</v>
      </c>
      <c r="D1766" s="2" t="s">
        <v>60</v>
      </c>
      <c r="E1766" s="2" t="s">
        <v>74</v>
      </c>
      <c r="F1766" s="2" t="s">
        <v>62</v>
      </c>
      <c r="G1766" s="2" t="s">
        <v>63</v>
      </c>
      <c r="H1766" s="2" t="s">
        <v>64</v>
      </c>
      <c r="I1766" s="2" t="s">
        <v>67</v>
      </c>
      <c r="J1766" s="2">
        <v>328</v>
      </c>
      <c r="K1766" s="2">
        <v>469.04</v>
      </c>
    </row>
    <row r="1767" spans="1:11" x14ac:dyDescent="0.3">
      <c r="A1767" s="2" t="s">
        <v>59</v>
      </c>
      <c r="B1767" s="2">
        <v>2022</v>
      </c>
      <c r="C1767" s="2" t="s">
        <v>36</v>
      </c>
      <c r="D1767" s="2" t="s">
        <v>60</v>
      </c>
      <c r="E1767" s="2" t="s">
        <v>74</v>
      </c>
      <c r="F1767" s="2" t="s">
        <v>62</v>
      </c>
      <c r="G1767" s="2" t="s">
        <v>63</v>
      </c>
      <c r="H1767" s="2" t="s">
        <v>64</v>
      </c>
      <c r="I1767" s="2" t="s">
        <v>67</v>
      </c>
      <c r="J1767" s="2">
        <v>130</v>
      </c>
      <c r="K1767" s="2">
        <v>185.9</v>
      </c>
    </row>
    <row r="1768" spans="1:11" x14ac:dyDescent="0.3">
      <c r="A1768" s="2" t="s">
        <v>66</v>
      </c>
      <c r="B1768" s="2">
        <v>2022</v>
      </c>
      <c r="C1768" s="2" t="s">
        <v>36</v>
      </c>
      <c r="D1768" s="2" t="s">
        <v>60</v>
      </c>
      <c r="E1768" s="2" t="s">
        <v>74</v>
      </c>
      <c r="F1768" s="2" t="s">
        <v>62</v>
      </c>
      <c r="G1768" s="2" t="s">
        <v>63</v>
      </c>
      <c r="H1768" s="2" t="s">
        <v>64</v>
      </c>
      <c r="I1768" s="2" t="s">
        <v>67</v>
      </c>
      <c r="J1768" s="2">
        <v>736</v>
      </c>
      <c r="K1768" s="2">
        <v>1052.48</v>
      </c>
    </row>
    <row r="1769" spans="1:11" x14ac:dyDescent="0.3">
      <c r="A1769" s="2" t="s">
        <v>59</v>
      </c>
      <c r="B1769" s="2">
        <v>2022</v>
      </c>
      <c r="C1769" s="2" t="s">
        <v>36</v>
      </c>
      <c r="D1769" s="2" t="s">
        <v>60</v>
      </c>
      <c r="E1769" s="2" t="s">
        <v>74</v>
      </c>
      <c r="F1769" s="2" t="s">
        <v>62</v>
      </c>
      <c r="G1769" s="2" t="s">
        <v>63</v>
      </c>
      <c r="H1769" s="2" t="s">
        <v>64</v>
      </c>
      <c r="I1769" s="2" t="s">
        <v>67</v>
      </c>
      <c r="J1769" s="2">
        <v>327</v>
      </c>
      <c r="K1769" s="2">
        <v>526.24</v>
      </c>
    </row>
    <row r="1770" spans="1:11" x14ac:dyDescent="0.3">
      <c r="A1770" s="2" t="s">
        <v>66</v>
      </c>
      <c r="B1770" s="2">
        <v>2022</v>
      </c>
      <c r="C1770" s="2" t="s">
        <v>36</v>
      </c>
      <c r="D1770" s="2" t="s">
        <v>60</v>
      </c>
      <c r="E1770" s="2" t="s">
        <v>74</v>
      </c>
      <c r="F1770" s="2" t="s">
        <v>62</v>
      </c>
      <c r="G1770" s="2" t="s">
        <v>63</v>
      </c>
      <c r="H1770" s="2" t="s">
        <v>64</v>
      </c>
      <c r="I1770" s="2" t="s">
        <v>67</v>
      </c>
      <c r="J1770" s="2">
        <v>775</v>
      </c>
      <c r="K1770" s="2">
        <v>526.24</v>
      </c>
    </row>
    <row r="1771" spans="1:11" x14ac:dyDescent="0.3">
      <c r="A1771" s="2" t="s">
        <v>66</v>
      </c>
      <c r="B1771" s="2">
        <v>2022</v>
      </c>
      <c r="C1771" s="2" t="s">
        <v>36</v>
      </c>
      <c r="D1771" s="2" t="s">
        <v>60</v>
      </c>
      <c r="E1771" s="2" t="s">
        <v>74</v>
      </c>
      <c r="F1771" s="2" t="s">
        <v>62</v>
      </c>
      <c r="G1771" s="2" t="s">
        <v>63</v>
      </c>
      <c r="H1771" s="2" t="s">
        <v>64</v>
      </c>
      <c r="I1771" s="2" t="s">
        <v>67</v>
      </c>
      <c r="J1771" s="2">
        <v>325</v>
      </c>
      <c r="K1771" s="2">
        <v>464.75</v>
      </c>
    </row>
    <row r="1772" spans="1:11" x14ac:dyDescent="0.3">
      <c r="A1772" s="2" t="s">
        <v>59</v>
      </c>
      <c r="B1772" s="2">
        <v>2022</v>
      </c>
      <c r="C1772" s="2" t="s">
        <v>36</v>
      </c>
      <c r="D1772" s="2" t="s">
        <v>60</v>
      </c>
      <c r="E1772" s="2" t="s">
        <v>74</v>
      </c>
      <c r="F1772" s="2" t="s">
        <v>62</v>
      </c>
      <c r="G1772" s="2" t="s">
        <v>63</v>
      </c>
      <c r="H1772" s="2" t="s">
        <v>64</v>
      </c>
      <c r="I1772" s="2" t="s">
        <v>67</v>
      </c>
      <c r="J1772" s="2">
        <v>127</v>
      </c>
      <c r="K1772" s="2">
        <v>181.61</v>
      </c>
    </row>
    <row r="1773" spans="1:11" x14ac:dyDescent="0.3">
      <c r="A1773" s="2" t="s">
        <v>59</v>
      </c>
      <c r="B1773" s="2">
        <v>2022</v>
      </c>
      <c r="C1773" s="2" t="s">
        <v>36</v>
      </c>
      <c r="D1773" s="2" t="s">
        <v>60</v>
      </c>
      <c r="E1773" s="2" t="s">
        <v>74</v>
      </c>
      <c r="F1773" s="2" t="s">
        <v>62</v>
      </c>
      <c r="G1773" s="2" t="s">
        <v>63</v>
      </c>
      <c r="H1773" s="2" t="s">
        <v>64</v>
      </c>
      <c r="I1773" s="2" t="s">
        <v>67</v>
      </c>
      <c r="J1773" s="2">
        <v>329</v>
      </c>
      <c r="K1773" s="2">
        <v>470.47</v>
      </c>
    </row>
    <row r="1774" spans="1:11" x14ac:dyDescent="0.3">
      <c r="A1774" s="2" t="s">
        <v>68</v>
      </c>
      <c r="B1774" s="2">
        <v>2022</v>
      </c>
      <c r="C1774" s="2" t="s">
        <v>31</v>
      </c>
      <c r="D1774" s="2" t="s">
        <v>72</v>
      </c>
      <c r="E1774" s="2" t="s">
        <v>61</v>
      </c>
      <c r="F1774" s="2" t="s">
        <v>62</v>
      </c>
      <c r="G1774" s="2" t="s">
        <v>63</v>
      </c>
      <c r="H1774" s="2" t="s">
        <v>64</v>
      </c>
      <c r="I1774" s="2" t="s">
        <v>67</v>
      </c>
      <c r="J1774" s="2">
        <v>182</v>
      </c>
      <c r="K1774" s="2">
        <v>260.26</v>
      </c>
    </row>
    <row r="1775" spans="1:11" x14ac:dyDescent="0.3">
      <c r="A1775" s="2" t="s">
        <v>66</v>
      </c>
      <c r="B1775" s="2">
        <v>2022</v>
      </c>
      <c r="C1775" s="2" t="s">
        <v>31</v>
      </c>
      <c r="D1775" s="2" t="s">
        <v>72</v>
      </c>
      <c r="E1775" s="2" t="s">
        <v>61</v>
      </c>
      <c r="F1775" s="2" t="s">
        <v>62</v>
      </c>
      <c r="G1775" s="2" t="s">
        <v>63</v>
      </c>
      <c r="H1775" s="2" t="s">
        <v>64</v>
      </c>
      <c r="I1775" s="2" t="s">
        <v>67</v>
      </c>
      <c r="J1775" s="2">
        <v>176</v>
      </c>
      <c r="K1775" s="2">
        <v>251.68</v>
      </c>
    </row>
    <row r="1776" spans="1:11" x14ac:dyDescent="0.3">
      <c r="A1776" s="2" t="s">
        <v>59</v>
      </c>
      <c r="B1776" s="2">
        <v>2022</v>
      </c>
      <c r="C1776" s="2" t="s">
        <v>31</v>
      </c>
      <c r="D1776" s="2" t="s">
        <v>72</v>
      </c>
      <c r="E1776" s="2" t="s">
        <v>61</v>
      </c>
      <c r="F1776" s="2" t="s">
        <v>62</v>
      </c>
      <c r="G1776" s="2" t="s">
        <v>63</v>
      </c>
      <c r="H1776" s="2" t="s">
        <v>64</v>
      </c>
      <c r="I1776" s="2" t="s">
        <v>65</v>
      </c>
      <c r="J1776" s="2">
        <v>200</v>
      </c>
      <c r="K1776" s="2">
        <v>286</v>
      </c>
    </row>
    <row r="1777" spans="1:11" x14ac:dyDescent="0.3">
      <c r="A1777" s="2" t="s">
        <v>66</v>
      </c>
      <c r="B1777" s="2">
        <v>2022</v>
      </c>
      <c r="C1777" s="2" t="s">
        <v>31</v>
      </c>
      <c r="D1777" s="2" t="s">
        <v>72</v>
      </c>
      <c r="E1777" s="2" t="s">
        <v>61</v>
      </c>
      <c r="F1777" s="2" t="s">
        <v>62</v>
      </c>
      <c r="G1777" s="2" t="s">
        <v>63</v>
      </c>
      <c r="H1777" s="2" t="s">
        <v>64</v>
      </c>
      <c r="I1777" s="2" t="s">
        <v>65</v>
      </c>
      <c r="J1777" s="2">
        <v>248</v>
      </c>
      <c r="K1777" s="2">
        <v>354.64</v>
      </c>
    </row>
    <row r="1778" spans="1:11" x14ac:dyDescent="0.3">
      <c r="A1778" s="2" t="s">
        <v>59</v>
      </c>
      <c r="B1778" s="2">
        <v>2022</v>
      </c>
      <c r="C1778" s="2" t="s">
        <v>31</v>
      </c>
      <c r="D1778" s="2" t="s">
        <v>72</v>
      </c>
      <c r="E1778" s="2" t="s">
        <v>61</v>
      </c>
      <c r="F1778" s="2" t="s">
        <v>62</v>
      </c>
      <c r="G1778" s="2" t="s">
        <v>63</v>
      </c>
      <c r="H1778" s="2" t="s">
        <v>64</v>
      </c>
      <c r="I1778" s="2" t="s">
        <v>65</v>
      </c>
      <c r="J1778" s="2">
        <v>184</v>
      </c>
      <c r="K1778" s="2">
        <v>263.12</v>
      </c>
    </row>
    <row r="1779" spans="1:11" x14ac:dyDescent="0.3">
      <c r="A1779" s="2" t="s">
        <v>59</v>
      </c>
      <c r="B1779" s="2">
        <v>2022</v>
      </c>
      <c r="C1779" s="2" t="s">
        <v>31</v>
      </c>
      <c r="D1779" s="2" t="s">
        <v>72</v>
      </c>
      <c r="E1779" s="2" t="s">
        <v>61</v>
      </c>
      <c r="F1779" s="2" t="s">
        <v>62</v>
      </c>
      <c r="G1779" s="2" t="s">
        <v>63</v>
      </c>
      <c r="H1779" s="2" t="s">
        <v>64</v>
      </c>
      <c r="I1779" s="2" t="s">
        <v>65</v>
      </c>
      <c r="J1779" s="2">
        <v>178</v>
      </c>
      <c r="K1779" s="2">
        <v>254.54</v>
      </c>
    </row>
    <row r="1780" spans="1:11" x14ac:dyDescent="0.3">
      <c r="A1780" s="2" t="s">
        <v>66</v>
      </c>
      <c r="B1780" s="2">
        <v>2022</v>
      </c>
      <c r="C1780" s="2" t="s">
        <v>31</v>
      </c>
      <c r="D1780" s="2" t="s">
        <v>72</v>
      </c>
      <c r="E1780" s="2" t="s">
        <v>61</v>
      </c>
      <c r="F1780" s="2" t="s">
        <v>62</v>
      </c>
      <c r="G1780" s="2" t="s">
        <v>63</v>
      </c>
      <c r="H1780" s="2" t="s">
        <v>64</v>
      </c>
      <c r="I1780" s="2" t="s">
        <v>65</v>
      </c>
      <c r="J1780" s="2">
        <v>172</v>
      </c>
      <c r="K1780" s="2">
        <v>245.96</v>
      </c>
    </row>
    <row r="1781" spans="1:11" x14ac:dyDescent="0.3">
      <c r="A1781" s="2" t="s">
        <v>59</v>
      </c>
      <c r="B1781" s="2">
        <v>2022</v>
      </c>
      <c r="C1781" s="2" t="s">
        <v>31</v>
      </c>
      <c r="D1781" s="2" t="s">
        <v>72</v>
      </c>
      <c r="E1781" s="2" t="s">
        <v>61</v>
      </c>
      <c r="F1781" s="2" t="s">
        <v>62</v>
      </c>
      <c r="G1781" s="2" t="s">
        <v>63</v>
      </c>
      <c r="H1781" s="2" t="s">
        <v>64</v>
      </c>
      <c r="I1781" s="2" t="s">
        <v>65</v>
      </c>
      <c r="J1781" s="2">
        <v>202</v>
      </c>
      <c r="K1781" s="2">
        <v>526.24</v>
      </c>
    </row>
    <row r="1782" spans="1:11" x14ac:dyDescent="0.3">
      <c r="A1782" s="2" t="s">
        <v>66</v>
      </c>
      <c r="B1782" s="2">
        <v>2022</v>
      </c>
      <c r="C1782" s="2" t="s">
        <v>31</v>
      </c>
      <c r="D1782" s="2" t="s">
        <v>72</v>
      </c>
      <c r="E1782" s="2" t="s">
        <v>61</v>
      </c>
      <c r="F1782" s="2" t="s">
        <v>62</v>
      </c>
      <c r="G1782" s="2" t="s">
        <v>63</v>
      </c>
      <c r="H1782" s="2" t="s">
        <v>64</v>
      </c>
      <c r="I1782" s="2" t="s">
        <v>65</v>
      </c>
      <c r="J1782" s="2">
        <v>250</v>
      </c>
      <c r="K1782" s="2">
        <v>526.24</v>
      </c>
    </row>
    <row r="1783" spans="1:11" x14ac:dyDescent="0.3">
      <c r="A1783" s="2" t="s">
        <v>69</v>
      </c>
      <c r="B1783" s="2">
        <v>2022</v>
      </c>
      <c r="C1783" s="2" t="s">
        <v>31</v>
      </c>
      <c r="D1783" s="2" t="s">
        <v>72</v>
      </c>
      <c r="E1783" s="2" t="s">
        <v>61</v>
      </c>
      <c r="F1783" s="2" t="s">
        <v>62</v>
      </c>
      <c r="G1783" s="2" t="s">
        <v>63</v>
      </c>
      <c r="H1783" s="2" t="s">
        <v>64</v>
      </c>
      <c r="I1783" s="2" t="s">
        <v>65</v>
      </c>
      <c r="J1783" s="2">
        <v>246</v>
      </c>
      <c r="K1783" s="2">
        <v>351.78</v>
      </c>
    </row>
    <row r="1784" spans="1:11" x14ac:dyDescent="0.3">
      <c r="A1784" s="2" t="s">
        <v>59</v>
      </c>
      <c r="B1784" s="2">
        <v>2022</v>
      </c>
      <c r="C1784" s="2" t="s">
        <v>31</v>
      </c>
      <c r="D1784" s="2" t="s">
        <v>72</v>
      </c>
      <c r="E1784" s="2" t="s">
        <v>61</v>
      </c>
      <c r="F1784" s="2" t="s">
        <v>62</v>
      </c>
      <c r="G1784" s="2" t="s">
        <v>63</v>
      </c>
      <c r="H1784" s="2" t="s">
        <v>64</v>
      </c>
      <c r="I1784" s="2" t="s">
        <v>65</v>
      </c>
      <c r="J1784" s="2">
        <v>201</v>
      </c>
      <c r="K1784" s="2">
        <v>287.43</v>
      </c>
    </row>
    <row r="1785" spans="1:11" x14ac:dyDescent="0.3">
      <c r="A1785" s="2" t="s">
        <v>68</v>
      </c>
      <c r="B1785" s="2">
        <v>2022</v>
      </c>
      <c r="C1785" s="2" t="s">
        <v>31</v>
      </c>
      <c r="D1785" s="2" t="s">
        <v>72</v>
      </c>
      <c r="E1785" s="2" t="s">
        <v>61</v>
      </c>
      <c r="F1785" s="2" t="s">
        <v>62</v>
      </c>
      <c r="G1785" s="2" t="s">
        <v>63</v>
      </c>
      <c r="H1785" s="2" t="s">
        <v>64</v>
      </c>
      <c r="I1785" s="2" t="s">
        <v>65</v>
      </c>
      <c r="J1785" s="2">
        <v>249</v>
      </c>
      <c r="K1785" s="2">
        <v>356.07</v>
      </c>
    </row>
    <row r="1786" spans="1:11" x14ac:dyDescent="0.3">
      <c r="A1786" s="2" t="s">
        <v>59</v>
      </c>
      <c r="B1786" s="2">
        <v>2022</v>
      </c>
      <c r="C1786" s="2" t="s">
        <v>31</v>
      </c>
      <c r="D1786" s="2" t="s">
        <v>72</v>
      </c>
      <c r="E1786" s="2" t="s">
        <v>61</v>
      </c>
      <c r="F1786" s="2" t="s">
        <v>62</v>
      </c>
      <c r="G1786" s="2" t="s">
        <v>63</v>
      </c>
      <c r="H1786" s="2" t="s">
        <v>64</v>
      </c>
      <c r="I1786" s="2" t="s">
        <v>65</v>
      </c>
      <c r="J1786" s="2">
        <v>181</v>
      </c>
      <c r="K1786" s="2">
        <v>258.83</v>
      </c>
    </row>
    <row r="1787" spans="1:11" x14ac:dyDescent="0.3">
      <c r="A1787" s="2" t="s">
        <v>59</v>
      </c>
      <c r="B1787" s="2">
        <v>2022</v>
      </c>
      <c r="C1787" s="2" t="s">
        <v>31</v>
      </c>
      <c r="D1787" s="2" t="s">
        <v>72</v>
      </c>
      <c r="E1787" s="2" t="s">
        <v>61</v>
      </c>
      <c r="F1787" s="2" t="s">
        <v>62</v>
      </c>
      <c r="G1787" s="2" t="s">
        <v>63</v>
      </c>
      <c r="H1787" s="2" t="s">
        <v>64</v>
      </c>
      <c r="I1787" s="2" t="s">
        <v>65</v>
      </c>
      <c r="J1787" s="2">
        <v>175</v>
      </c>
      <c r="K1787" s="2">
        <v>250.25</v>
      </c>
    </row>
    <row r="1788" spans="1:11" x14ac:dyDescent="0.3">
      <c r="A1788" s="2" t="s">
        <v>66</v>
      </c>
      <c r="B1788" s="2">
        <v>2022</v>
      </c>
      <c r="C1788" s="2" t="s">
        <v>31</v>
      </c>
      <c r="D1788" s="2" t="s">
        <v>72</v>
      </c>
      <c r="E1788" s="2" t="s">
        <v>61</v>
      </c>
      <c r="F1788" s="2" t="s">
        <v>62</v>
      </c>
      <c r="G1788" s="2" t="s">
        <v>63</v>
      </c>
      <c r="H1788" s="2" t="s">
        <v>64</v>
      </c>
      <c r="I1788" s="2" t="s">
        <v>65</v>
      </c>
      <c r="J1788" s="2">
        <v>792</v>
      </c>
      <c r="K1788" s="2">
        <v>1132.56</v>
      </c>
    </row>
    <row r="1789" spans="1:11" x14ac:dyDescent="0.3">
      <c r="A1789" s="2" t="s">
        <v>66</v>
      </c>
      <c r="B1789" s="2">
        <v>2022</v>
      </c>
      <c r="C1789" s="2" t="s">
        <v>31</v>
      </c>
      <c r="D1789" s="2" t="s">
        <v>72</v>
      </c>
      <c r="E1789" s="2" t="s">
        <v>61</v>
      </c>
      <c r="F1789" s="2" t="s">
        <v>62</v>
      </c>
      <c r="G1789" s="2" t="s">
        <v>63</v>
      </c>
      <c r="H1789" s="2" t="s">
        <v>64</v>
      </c>
      <c r="I1789" s="2" t="s">
        <v>65</v>
      </c>
      <c r="J1789" s="2">
        <v>825</v>
      </c>
      <c r="K1789" s="2">
        <v>1179.75</v>
      </c>
    </row>
    <row r="1790" spans="1:11" x14ac:dyDescent="0.3">
      <c r="A1790" s="2" t="s">
        <v>59</v>
      </c>
      <c r="B1790" s="2">
        <v>2022</v>
      </c>
      <c r="C1790" s="2" t="s">
        <v>31</v>
      </c>
      <c r="D1790" s="2" t="s">
        <v>72</v>
      </c>
      <c r="E1790" s="2" t="s">
        <v>61</v>
      </c>
      <c r="F1790" s="2" t="s">
        <v>62</v>
      </c>
      <c r="G1790" s="2" t="s">
        <v>63</v>
      </c>
      <c r="H1790" s="2" t="s">
        <v>64</v>
      </c>
      <c r="I1790" s="2" t="s">
        <v>67</v>
      </c>
      <c r="J1790" s="2">
        <v>185</v>
      </c>
      <c r="K1790" s="2">
        <v>264.55</v>
      </c>
    </row>
    <row r="1791" spans="1:11" x14ac:dyDescent="0.3">
      <c r="A1791" s="2" t="s">
        <v>70</v>
      </c>
      <c r="B1791" s="2">
        <v>2022</v>
      </c>
      <c r="C1791" s="2" t="s">
        <v>31</v>
      </c>
      <c r="D1791" s="2" t="s">
        <v>72</v>
      </c>
      <c r="E1791" s="2" t="s">
        <v>61</v>
      </c>
      <c r="F1791" s="2" t="s">
        <v>62</v>
      </c>
      <c r="G1791" s="2" t="s">
        <v>63</v>
      </c>
      <c r="H1791" s="2" t="s">
        <v>64</v>
      </c>
      <c r="I1791" s="2" t="s">
        <v>67</v>
      </c>
      <c r="J1791" s="2">
        <v>179</v>
      </c>
      <c r="K1791" s="2">
        <v>255.97</v>
      </c>
    </row>
    <row r="1792" spans="1:11" x14ac:dyDescent="0.3">
      <c r="A1792" s="2" t="s">
        <v>68</v>
      </c>
      <c r="B1792" s="2">
        <v>2022</v>
      </c>
      <c r="C1792" s="2" t="s">
        <v>31</v>
      </c>
      <c r="D1792" s="2" t="s">
        <v>72</v>
      </c>
      <c r="E1792" s="2" t="s">
        <v>61</v>
      </c>
      <c r="F1792" s="2" t="s">
        <v>62</v>
      </c>
      <c r="G1792" s="2" t="s">
        <v>63</v>
      </c>
      <c r="H1792" s="2" t="s">
        <v>64</v>
      </c>
      <c r="I1792" s="2" t="s">
        <v>67</v>
      </c>
      <c r="J1792" s="2">
        <v>173</v>
      </c>
      <c r="K1792" s="2">
        <v>247.39</v>
      </c>
    </row>
    <row r="1793" spans="1:11" x14ac:dyDescent="0.3">
      <c r="A1793" s="2" t="s">
        <v>59</v>
      </c>
      <c r="B1793" s="2">
        <v>2022</v>
      </c>
      <c r="C1793" s="2" t="s">
        <v>31</v>
      </c>
      <c r="D1793" s="2" t="s">
        <v>72</v>
      </c>
      <c r="E1793" s="2" t="s">
        <v>61</v>
      </c>
      <c r="F1793" s="2" t="s">
        <v>62</v>
      </c>
      <c r="G1793" s="2" t="s">
        <v>63</v>
      </c>
      <c r="H1793" s="2" t="s">
        <v>64</v>
      </c>
      <c r="I1793" s="2" t="s">
        <v>65</v>
      </c>
      <c r="J1793" s="2">
        <v>203</v>
      </c>
      <c r="K1793" s="2">
        <v>290.29000000000002</v>
      </c>
    </row>
    <row r="1794" spans="1:11" x14ac:dyDescent="0.3">
      <c r="A1794" s="2" t="s">
        <v>69</v>
      </c>
      <c r="B1794" s="2">
        <v>2022</v>
      </c>
      <c r="C1794" s="2" t="s">
        <v>35</v>
      </c>
      <c r="D1794" s="2" t="s">
        <v>72</v>
      </c>
      <c r="E1794" s="2" t="s">
        <v>61</v>
      </c>
      <c r="F1794" s="2" t="s">
        <v>62</v>
      </c>
      <c r="G1794" s="2" t="s">
        <v>63</v>
      </c>
      <c r="H1794" s="2" t="s">
        <v>64</v>
      </c>
      <c r="I1794" s="2" t="s">
        <v>67</v>
      </c>
      <c r="J1794" s="2">
        <v>368</v>
      </c>
      <c r="K1794" s="2">
        <v>526.24</v>
      </c>
    </row>
    <row r="1795" spans="1:11" x14ac:dyDescent="0.3">
      <c r="A1795" s="2" t="s">
        <v>66</v>
      </c>
      <c r="B1795" s="2">
        <v>2022</v>
      </c>
      <c r="C1795" s="2" t="s">
        <v>35</v>
      </c>
      <c r="D1795" s="2" t="s">
        <v>72</v>
      </c>
      <c r="E1795" s="2" t="s">
        <v>61</v>
      </c>
      <c r="F1795" s="2" t="s">
        <v>62</v>
      </c>
      <c r="G1795" s="2" t="s">
        <v>63</v>
      </c>
      <c r="H1795" s="2" t="s">
        <v>64</v>
      </c>
      <c r="I1795" s="2" t="s">
        <v>67</v>
      </c>
      <c r="J1795" s="2">
        <v>362</v>
      </c>
      <c r="K1795" s="2">
        <v>517.66</v>
      </c>
    </row>
    <row r="1796" spans="1:11" x14ac:dyDescent="0.3">
      <c r="A1796" s="2" t="s">
        <v>66</v>
      </c>
      <c r="B1796" s="2">
        <v>2022</v>
      </c>
      <c r="C1796" s="2" t="s">
        <v>35</v>
      </c>
      <c r="D1796" s="2" t="s">
        <v>72</v>
      </c>
      <c r="E1796" s="2" t="s">
        <v>61</v>
      </c>
      <c r="F1796" s="2" t="s">
        <v>62</v>
      </c>
      <c r="G1796" s="2" t="s">
        <v>63</v>
      </c>
      <c r="H1796" s="2" t="s">
        <v>64</v>
      </c>
      <c r="I1796" s="2" t="s">
        <v>67</v>
      </c>
      <c r="J1796" s="2">
        <v>356</v>
      </c>
      <c r="K1796" s="2">
        <v>509.08</v>
      </c>
    </row>
    <row r="1797" spans="1:11" x14ac:dyDescent="0.3">
      <c r="A1797" s="2" t="s">
        <v>66</v>
      </c>
      <c r="B1797" s="2">
        <v>2022</v>
      </c>
      <c r="C1797" s="2" t="s">
        <v>35</v>
      </c>
      <c r="D1797" s="2" t="s">
        <v>72</v>
      </c>
      <c r="E1797" s="2" t="s">
        <v>61</v>
      </c>
      <c r="F1797" s="2" t="s">
        <v>62</v>
      </c>
      <c r="G1797" s="2" t="s">
        <v>63</v>
      </c>
      <c r="H1797" s="2" t="s">
        <v>64</v>
      </c>
      <c r="I1797" s="2" t="s">
        <v>65</v>
      </c>
      <c r="J1797" s="2">
        <v>182</v>
      </c>
      <c r="K1797" s="2">
        <v>260.26</v>
      </c>
    </row>
    <row r="1798" spans="1:11" x14ac:dyDescent="0.3">
      <c r="A1798" s="2" t="s">
        <v>68</v>
      </c>
      <c r="B1798" s="2">
        <v>2022</v>
      </c>
      <c r="C1798" s="2" t="s">
        <v>35</v>
      </c>
      <c r="D1798" s="2" t="s">
        <v>72</v>
      </c>
      <c r="E1798" s="2" t="s">
        <v>61</v>
      </c>
      <c r="F1798" s="2" t="s">
        <v>62</v>
      </c>
      <c r="G1798" s="2" t="s">
        <v>63</v>
      </c>
      <c r="H1798" s="2" t="s">
        <v>64</v>
      </c>
      <c r="I1798" s="2" t="s">
        <v>65</v>
      </c>
      <c r="J1798" s="2">
        <v>224</v>
      </c>
      <c r="K1798" s="2">
        <v>320.32</v>
      </c>
    </row>
    <row r="1799" spans="1:11" x14ac:dyDescent="0.3">
      <c r="A1799" s="2" t="s">
        <v>68</v>
      </c>
      <c r="B1799" s="2">
        <v>2022</v>
      </c>
      <c r="C1799" s="2" t="s">
        <v>35</v>
      </c>
      <c r="D1799" s="2" t="s">
        <v>72</v>
      </c>
      <c r="E1799" s="2" t="s">
        <v>61</v>
      </c>
      <c r="F1799" s="2" t="s">
        <v>62</v>
      </c>
      <c r="G1799" s="2" t="s">
        <v>63</v>
      </c>
      <c r="H1799" s="2" t="s">
        <v>64</v>
      </c>
      <c r="I1799" s="2" t="s">
        <v>65</v>
      </c>
      <c r="J1799" s="2">
        <v>364</v>
      </c>
      <c r="K1799" s="2">
        <v>520.52</v>
      </c>
    </row>
    <row r="1800" spans="1:11" x14ac:dyDescent="0.3">
      <c r="A1800" s="2" t="s">
        <v>66</v>
      </c>
      <c r="B1800" s="2">
        <v>2022</v>
      </c>
      <c r="C1800" s="2" t="s">
        <v>35</v>
      </c>
      <c r="D1800" s="2" t="s">
        <v>72</v>
      </c>
      <c r="E1800" s="2" t="s">
        <v>61</v>
      </c>
      <c r="F1800" s="2" t="s">
        <v>62</v>
      </c>
      <c r="G1800" s="2" t="s">
        <v>63</v>
      </c>
      <c r="H1800" s="2" t="s">
        <v>64</v>
      </c>
      <c r="I1800" s="2" t="s">
        <v>65</v>
      </c>
      <c r="J1800" s="2">
        <v>358</v>
      </c>
      <c r="K1800" s="2">
        <v>511.94</v>
      </c>
    </row>
    <row r="1801" spans="1:11" x14ac:dyDescent="0.3">
      <c r="A1801" s="2" t="s">
        <v>70</v>
      </c>
      <c r="B1801" s="2">
        <v>2022</v>
      </c>
      <c r="C1801" s="2" t="s">
        <v>35</v>
      </c>
      <c r="D1801" s="2" t="s">
        <v>72</v>
      </c>
      <c r="E1801" s="2" t="s">
        <v>61</v>
      </c>
      <c r="F1801" s="2" t="s">
        <v>62</v>
      </c>
      <c r="G1801" s="2" t="s">
        <v>63</v>
      </c>
      <c r="H1801" s="2" t="s">
        <v>64</v>
      </c>
      <c r="I1801" s="2" t="s">
        <v>65</v>
      </c>
      <c r="J1801" s="2">
        <v>178</v>
      </c>
      <c r="K1801" s="2">
        <v>526.24</v>
      </c>
    </row>
    <row r="1802" spans="1:11" x14ac:dyDescent="0.3">
      <c r="A1802" s="2" t="s">
        <v>68</v>
      </c>
      <c r="B1802" s="2">
        <v>2022</v>
      </c>
      <c r="C1802" s="2" t="s">
        <v>35</v>
      </c>
      <c r="D1802" s="2" t="s">
        <v>72</v>
      </c>
      <c r="E1802" s="2" t="s">
        <v>61</v>
      </c>
      <c r="F1802" s="2" t="s">
        <v>62</v>
      </c>
      <c r="G1802" s="2" t="s">
        <v>63</v>
      </c>
      <c r="H1802" s="2" t="s">
        <v>64</v>
      </c>
      <c r="I1802" s="2" t="s">
        <v>65</v>
      </c>
      <c r="J1802" s="2">
        <v>226</v>
      </c>
      <c r="K1802" s="2">
        <v>526.24</v>
      </c>
    </row>
    <row r="1803" spans="1:11" x14ac:dyDescent="0.3">
      <c r="A1803" s="2" t="s">
        <v>66</v>
      </c>
      <c r="B1803" s="2">
        <v>2022</v>
      </c>
      <c r="C1803" s="2" t="s">
        <v>35</v>
      </c>
      <c r="D1803" s="2" t="s">
        <v>72</v>
      </c>
      <c r="E1803" s="2" t="s">
        <v>61</v>
      </c>
      <c r="F1803" s="2" t="s">
        <v>62</v>
      </c>
      <c r="G1803" s="2" t="s">
        <v>63</v>
      </c>
      <c r="H1803" s="2" t="s">
        <v>64</v>
      </c>
      <c r="I1803" s="2" t="s">
        <v>65</v>
      </c>
      <c r="J1803" s="2">
        <v>1014</v>
      </c>
      <c r="K1803" s="2">
        <v>1450.02</v>
      </c>
    </row>
    <row r="1804" spans="1:11" x14ac:dyDescent="0.3">
      <c r="A1804" s="2" t="s">
        <v>66</v>
      </c>
      <c r="B1804" s="2">
        <v>2022</v>
      </c>
      <c r="C1804" s="2" t="s">
        <v>35</v>
      </c>
      <c r="D1804" s="2" t="s">
        <v>72</v>
      </c>
      <c r="E1804" s="2" t="s">
        <v>61</v>
      </c>
      <c r="F1804" s="2" t="s">
        <v>62</v>
      </c>
      <c r="G1804" s="2" t="s">
        <v>63</v>
      </c>
      <c r="H1804" s="2" t="s">
        <v>64</v>
      </c>
      <c r="I1804" s="2" t="s">
        <v>65</v>
      </c>
      <c r="J1804" s="2">
        <v>228</v>
      </c>
      <c r="K1804" s="2">
        <v>326.04000000000002</v>
      </c>
    </row>
    <row r="1805" spans="1:11" x14ac:dyDescent="0.3">
      <c r="A1805" s="2" t="s">
        <v>66</v>
      </c>
      <c r="B1805" s="2">
        <v>2022</v>
      </c>
      <c r="C1805" s="2" t="s">
        <v>35</v>
      </c>
      <c r="D1805" s="2" t="s">
        <v>72</v>
      </c>
      <c r="E1805" s="2" t="s">
        <v>61</v>
      </c>
      <c r="F1805" s="2" t="s">
        <v>62</v>
      </c>
      <c r="G1805" s="2" t="s">
        <v>63</v>
      </c>
      <c r="H1805" s="2" t="s">
        <v>64</v>
      </c>
      <c r="I1805" s="2" t="s">
        <v>65</v>
      </c>
      <c r="J1805" s="2">
        <v>225</v>
      </c>
      <c r="K1805" s="2">
        <v>321.75</v>
      </c>
    </row>
    <row r="1806" spans="1:11" x14ac:dyDescent="0.3">
      <c r="A1806" s="2" t="s">
        <v>66</v>
      </c>
      <c r="B1806" s="2">
        <v>2022</v>
      </c>
      <c r="C1806" s="2" t="s">
        <v>35</v>
      </c>
      <c r="D1806" s="2" t="s">
        <v>72</v>
      </c>
      <c r="E1806" s="2" t="s">
        <v>61</v>
      </c>
      <c r="F1806" s="2" t="s">
        <v>62</v>
      </c>
      <c r="G1806" s="2" t="s">
        <v>63</v>
      </c>
      <c r="H1806" s="2" t="s">
        <v>64</v>
      </c>
      <c r="I1806" s="2" t="s">
        <v>65</v>
      </c>
      <c r="J1806" s="2">
        <v>367</v>
      </c>
      <c r="K1806" s="2">
        <v>524.80999999999995</v>
      </c>
    </row>
    <row r="1807" spans="1:11" x14ac:dyDescent="0.3">
      <c r="A1807" s="2" t="s">
        <v>66</v>
      </c>
      <c r="B1807" s="2">
        <v>2022</v>
      </c>
      <c r="C1807" s="2" t="s">
        <v>35</v>
      </c>
      <c r="D1807" s="2" t="s">
        <v>72</v>
      </c>
      <c r="E1807" s="2" t="s">
        <v>61</v>
      </c>
      <c r="F1807" s="2" t="s">
        <v>62</v>
      </c>
      <c r="G1807" s="2" t="s">
        <v>63</v>
      </c>
      <c r="H1807" s="2" t="s">
        <v>64</v>
      </c>
      <c r="I1807" s="2" t="s">
        <v>65</v>
      </c>
      <c r="J1807" s="2">
        <v>361</v>
      </c>
      <c r="K1807" s="2">
        <v>516.23</v>
      </c>
    </row>
    <row r="1808" spans="1:11" x14ac:dyDescent="0.3">
      <c r="A1808" s="2" t="s">
        <v>70</v>
      </c>
      <c r="B1808" s="2">
        <v>2022</v>
      </c>
      <c r="C1808" s="2" t="s">
        <v>35</v>
      </c>
      <c r="D1808" s="2" t="s">
        <v>72</v>
      </c>
      <c r="E1808" s="2" t="s">
        <v>61</v>
      </c>
      <c r="F1808" s="2" t="s">
        <v>62</v>
      </c>
      <c r="G1808" s="2" t="s">
        <v>63</v>
      </c>
      <c r="H1808" s="2" t="s">
        <v>64</v>
      </c>
      <c r="I1808" s="2" t="s">
        <v>65</v>
      </c>
      <c r="J1808" s="2">
        <v>355</v>
      </c>
      <c r="K1808" s="2">
        <v>507.65</v>
      </c>
    </row>
    <row r="1809" spans="1:11" x14ac:dyDescent="0.3">
      <c r="A1809" s="2" t="s">
        <v>68</v>
      </c>
      <c r="B1809" s="2">
        <v>2022</v>
      </c>
      <c r="C1809" s="2" t="s">
        <v>35</v>
      </c>
      <c r="D1809" s="2" t="s">
        <v>72</v>
      </c>
      <c r="E1809" s="2" t="s">
        <v>61</v>
      </c>
      <c r="F1809" s="2" t="s">
        <v>62</v>
      </c>
      <c r="G1809" s="2" t="s">
        <v>63</v>
      </c>
      <c r="H1809" s="2" t="s">
        <v>64</v>
      </c>
      <c r="I1809" s="2" t="s">
        <v>65</v>
      </c>
      <c r="J1809" s="2">
        <v>795</v>
      </c>
      <c r="K1809" s="2">
        <v>1136.8499999999999</v>
      </c>
    </row>
    <row r="1810" spans="1:11" x14ac:dyDescent="0.3">
      <c r="A1810" s="2" t="s">
        <v>66</v>
      </c>
      <c r="B1810" s="2">
        <v>2022</v>
      </c>
      <c r="C1810" s="2" t="s">
        <v>35</v>
      </c>
      <c r="D1810" s="2" t="s">
        <v>72</v>
      </c>
      <c r="E1810" s="2" t="s">
        <v>61</v>
      </c>
      <c r="F1810" s="2" t="s">
        <v>62</v>
      </c>
      <c r="G1810" s="2" t="s">
        <v>63</v>
      </c>
      <c r="H1810" s="2" t="s">
        <v>64</v>
      </c>
      <c r="I1810" s="2" t="s">
        <v>65</v>
      </c>
      <c r="J1810" s="2">
        <v>828</v>
      </c>
      <c r="K1810" s="2">
        <v>1184.04</v>
      </c>
    </row>
    <row r="1811" spans="1:11" x14ac:dyDescent="0.3">
      <c r="A1811" s="2" t="s">
        <v>59</v>
      </c>
      <c r="B1811" s="2">
        <v>2022</v>
      </c>
      <c r="C1811" s="2" t="s">
        <v>35</v>
      </c>
      <c r="D1811" s="2" t="s">
        <v>72</v>
      </c>
      <c r="E1811" s="2" t="s">
        <v>61</v>
      </c>
      <c r="F1811" s="2" t="s">
        <v>62</v>
      </c>
      <c r="G1811" s="2" t="s">
        <v>63</v>
      </c>
      <c r="H1811" s="2" t="s">
        <v>64</v>
      </c>
      <c r="I1811" s="2" t="s">
        <v>67</v>
      </c>
      <c r="J1811" s="2">
        <v>365</v>
      </c>
      <c r="K1811" s="2">
        <v>521.95000000000005</v>
      </c>
    </row>
    <row r="1812" spans="1:11" x14ac:dyDescent="0.3">
      <c r="A1812" s="2" t="s">
        <v>66</v>
      </c>
      <c r="B1812" s="2">
        <v>2022</v>
      </c>
      <c r="C1812" s="2" t="s">
        <v>35</v>
      </c>
      <c r="D1812" s="2" t="s">
        <v>72</v>
      </c>
      <c r="E1812" s="2" t="s">
        <v>61</v>
      </c>
      <c r="F1812" s="2" t="s">
        <v>62</v>
      </c>
      <c r="G1812" s="2" t="s">
        <v>63</v>
      </c>
      <c r="H1812" s="2" t="s">
        <v>64</v>
      </c>
      <c r="I1812" s="2" t="s">
        <v>67</v>
      </c>
      <c r="J1812" s="2">
        <v>359</v>
      </c>
      <c r="K1812" s="2">
        <v>513.37</v>
      </c>
    </row>
    <row r="1813" spans="1:11" x14ac:dyDescent="0.3">
      <c r="A1813" s="2" t="s">
        <v>66</v>
      </c>
      <c r="B1813" s="2">
        <v>2022</v>
      </c>
      <c r="C1813" s="2" t="s">
        <v>35</v>
      </c>
      <c r="D1813" s="2" t="s">
        <v>72</v>
      </c>
      <c r="E1813" s="2" t="s">
        <v>61</v>
      </c>
      <c r="F1813" s="2" t="s">
        <v>62</v>
      </c>
      <c r="G1813" s="2" t="s">
        <v>63</v>
      </c>
      <c r="H1813" s="2" t="s">
        <v>64</v>
      </c>
      <c r="I1813" s="2" t="s">
        <v>67</v>
      </c>
      <c r="J1813" s="2">
        <v>353</v>
      </c>
      <c r="K1813" s="2">
        <v>504.79</v>
      </c>
    </row>
    <row r="1814" spans="1:11" x14ac:dyDescent="0.3">
      <c r="A1814" s="2" t="s">
        <v>66</v>
      </c>
      <c r="B1814" s="2">
        <v>2022</v>
      </c>
      <c r="C1814" s="2" t="s">
        <v>35</v>
      </c>
      <c r="D1814" s="2" t="s">
        <v>72</v>
      </c>
      <c r="E1814" s="2" t="s">
        <v>61</v>
      </c>
      <c r="F1814" s="2" t="s">
        <v>62</v>
      </c>
      <c r="G1814" s="2" t="s">
        <v>63</v>
      </c>
      <c r="H1814" s="2" t="s">
        <v>64</v>
      </c>
      <c r="I1814" s="2" t="s">
        <v>65</v>
      </c>
      <c r="J1814" s="2">
        <v>179</v>
      </c>
      <c r="K1814" s="2">
        <v>255.97</v>
      </c>
    </row>
    <row r="1815" spans="1:11" x14ac:dyDescent="0.3">
      <c r="A1815" s="2" t="s">
        <v>59</v>
      </c>
      <c r="B1815" s="2">
        <v>2022</v>
      </c>
      <c r="C1815" s="2" t="s">
        <v>35</v>
      </c>
      <c r="D1815" s="2" t="s">
        <v>72</v>
      </c>
      <c r="E1815" s="2" t="s">
        <v>61</v>
      </c>
      <c r="F1815" s="2" t="s">
        <v>62</v>
      </c>
      <c r="G1815" s="2" t="s">
        <v>63</v>
      </c>
      <c r="H1815" s="2" t="s">
        <v>64</v>
      </c>
      <c r="I1815" s="2" t="s">
        <v>65</v>
      </c>
      <c r="J1815" s="2">
        <v>227</v>
      </c>
      <c r="K1815" s="2">
        <v>324.61</v>
      </c>
    </row>
    <row r="1816" spans="1:11" x14ac:dyDescent="0.3">
      <c r="A1816" s="2" t="s">
        <v>66</v>
      </c>
      <c r="B1816" s="2">
        <v>2022</v>
      </c>
      <c r="C1816" s="2" t="s">
        <v>39</v>
      </c>
      <c r="D1816" s="2" t="s">
        <v>72</v>
      </c>
      <c r="E1816" s="2" t="s">
        <v>61</v>
      </c>
      <c r="F1816" s="2" t="s">
        <v>62</v>
      </c>
      <c r="G1816" s="2" t="s">
        <v>63</v>
      </c>
      <c r="H1816" s="2" t="s">
        <v>64</v>
      </c>
      <c r="I1816" s="2" t="s">
        <v>67</v>
      </c>
      <c r="J1816" s="2">
        <v>302</v>
      </c>
      <c r="K1816" s="2">
        <v>431.86</v>
      </c>
    </row>
    <row r="1817" spans="1:11" x14ac:dyDescent="0.3">
      <c r="A1817" s="2" t="s">
        <v>59</v>
      </c>
      <c r="B1817" s="2">
        <v>2022</v>
      </c>
      <c r="C1817" s="2" t="s">
        <v>39</v>
      </c>
      <c r="D1817" s="2" t="s">
        <v>72</v>
      </c>
      <c r="E1817" s="2" t="s">
        <v>61</v>
      </c>
      <c r="F1817" s="2" t="s">
        <v>62</v>
      </c>
      <c r="G1817" s="2" t="s">
        <v>63</v>
      </c>
      <c r="H1817" s="2" t="s">
        <v>64</v>
      </c>
      <c r="I1817" s="2" t="s">
        <v>67</v>
      </c>
      <c r="J1817" s="2">
        <v>296</v>
      </c>
      <c r="K1817" s="2">
        <v>423.28</v>
      </c>
    </row>
    <row r="1818" spans="1:11" x14ac:dyDescent="0.3">
      <c r="A1818" s="2" t="s">
        <v>68</v>
      </c>
      <c r="B1818" s="2">
        <v>2022</v>
      </c>
      <c r="C1818" s="2" t="s">
        <v>39</v>
      </c>
      <c r="D1818" s="2" t="s">
        <v>72</v>
      </c>
      <c r="E1818" s="2" t="s">
        <v>61</v>
      </c>
      <c r="F1818" s="2" t="s">
        <v>62</v>
      </c>
      <c r="G1818" s="2" t="s">
        <v>63</v>
      </c>
      <c r="H1818" s="2" t="s">
        <v>64</v>
      </c>
      <c r="I1818" s="2" t="s">
        <v>67</v>
      </c>
      <c r="J1818" s="2">
        <v>290</v>
      </c>
      <c r="K1818" s="2">
        <v>414.7</v>
      </c>
    </row>
    <row r="1819" spans="1:11" x14ac:dyDescent="0.3">
      <c r="A1819" s="2" t="s">
        <v>66</v>
      </c>
      <c r="B1819" s="2">
        <v>2022</v>
      </c>
      <c r="C1819" s="2" t="s">
        <v>39</v>
      </c>
      <c r="D1819" s="2" t="s">
        <v>72</v>
      </c>
      <c r="E1819" s="2" t="s">
        <v>61</v>
      </c>
      <c r="F1819" s="2" t="s">
        <v>62</v>
      </c>
      <c r="G1819" s="2" t="s">
        <v>63</v>
      </c>
      <c r="H1819" s="2" t="s">
        <v>64</v>
      </c>
      <c r="I1819" s="2" t="s">
        <v>65</v>
      </c>
      <c r="J1819" s="2">
        <v>230</v>
      </c>
      <c r="K1819" s="2">
        <v>328.9</v>
      </c>
    </row>
    <row r="1820" spans="1:11" x14ac:dyDescent="0.3">
      <c r="A1820" s="2" t="s">
        <v>68</v>
      </c>
      <c r="B1820" s="2">
        <v>2022</v>
      </c>
      <c r="C1820" s="2" t="s">
        <v>39</v>
      </c>
      <c r="D1820" s="2" t="s">
        <v>72</v>
      </c>
      <c r="E1820" s="2" t="s">
        <v>61</v>
      </c>
      <c r="F1820" s="2" t="s">
        <v>62</v>
      </c>
      <c r="G1820" s="2" t="s">
        <v>63</v>
      </c>
      <c r="H1820" s="2" t="s">
        <v>64</v>
      </c>
      <c r="I1820" s="2" t="s">
        <v>65</v>
      </c>
      <c r="J1820" s="2">
        <v>158</v>
      </c>
      <c r="K1820" s="2">
        <v>225.94</v>
      </c>
    </row>
    <row r="1821" spans="1:11" x14ac:dyDescent="0.3">
      <c r="A1821" s="2" t="s">
        <v>59</v>
      </c>
      <c r="B1821" s="2">
        <v>2022</v>
      </c>
      <c r="C1821" s="2" t="s">
        <v>39</v>
      </c>
      <c r="D1821" s="2" t="s">
        <v>72</v>
      </c>
      <c r="E1821" s="2" t="s">
        <v>61</v>
      </c>
      <c r="F1821" s="2" t="s">
        <v>62</v>
      </c>
      <c r="G1821" s="2" t="s">
        <v>63</v>
      </c>
      <c r="H1821" s="2" t="s">
        <v>64</v>
      </c>
      <c r="I1821" s="2" t="s">
        <v>65</v>
      </c>
      <c r="J1821" s="2">
        <v>206</v>
      </c>
      <c r="K1821" s="2">
        <v>294.58</v>
      </c>
    </row>
    <row r="1822" spans="1:11" x14ac:dyDescent="0.3">
      <c r="A1822" s="2" t="s">
        <v>59</v>
      </c>
      <c r="B1822" s="2">
        <v>2022</v>
      </c>
      <c r="C1822" s="2" t="s">
        <v>39</v>
      </c>
      <c r="D1822" s="2" t="s">
        <v>72</v>
      </c>
      <c r="E1822" s="2" t="s">
        <v>61</v>
      </c>
      <c r="F1822" s="2" t="s">
        <v>62</v>
      </c>
      <c r="G1822" s="2" t="s">
        <v>63</v>
      </c>
      <c r="H1822" s="2" t="s">
        <v>64</v>
      </c>
      <c r="I1822" s="2" t="s">
        <v>65</v>
      </c>
      <c r="J1822" s="2">
        <v>304</v>
      </c>
      <c r="K1822" s="2">
        <v>434.72</v>
      </c>
    </row>
    <row r="1823" spans="1:11" x14ac:dyDescent="0.3">
      <c r="A1823" s="2" t="s">
        <v>66</v>
      </c>
      <c r="B1823" s="2">
        <v>2022</v>
      </c>
      <c r="C1823" s="2" t="s">
        <v>39</v>
      </c>
      <c r="D1823" s="2" t="s">
        <v>72</v>
      </c>
      <c r="E1823" s="2" t="s">
        <v>61</v>
      </c>
      <c r="F1823" s="2" t="s">
        <v>62</v>
      </c>
      <c r="G1823" s="2" t="s">
        <v>63</v>
      </c>
      <c r="H1823" s="2" t="s">
        <v>64</v>
      </c>
      <c r="I1823" s="2" t="s">
        <v>65</v>
      </c>
      <c r="J1823" s="2">
        <v>298</v>
      </c>
      <c r="K1823" s="2">
        <v>426.14</v>
      </c>
    </row>
    <row r="1824" spans="1:11" x14ac:dyDescent="0.3">
      <c r="A1824" s="2" t="s">
        <v>68</v>
      </c>
      <c r="B1824" s="2">
        <v>2022</v>
      </c>
      <c r="C1824" s="2" t="s">
        <v>39</v>
      </c>
      <c r="D1824" s="2" t="s">
        <v>72</v>
      </c>
      <c r="E1824" s="2" t="s">
        <v>61</v>
      </c>
      <c r="F1824" s="2" t="s">
        <v>62</v>
      </c>
      <c r="G1824" s="2" t="s">
        <v>63</v>
      </c>
      <c r="H1824" s="2" t="s">
        <v>64</v>
      </c>
      <c r="I1824" s="2" t="s">
        <v>65</v>
      </c>
      <c r="J1824" s="2">
        <v>292</v>
      </c>
      <c r="K1824" s="2">
        <v>417.56</v>
      </c>
    </row>
    <row r="1825" spans="1:11" x14ac:dyDescent="0.3">
      <c r="A1825" s="2" t="s">
        <v>66</v>
      </c>
      <c r="B1825" s="2">
        <v>2022</v>
      </c>
      <c r="C1825" s="2" t="s">
        <v>39</v>
      </c>
      <c r="D1825" s="2" t="s">
        <v>72</v>
      </c>
      <c r="E1825" s="2" t="s">
        <v>61</v>
      </c>
      <c r="F1825" s="2" t="s">
        <v>62</v>
      </c>
      <c r="G1825" s="2" t="s">
        <v>63</v>
      </c>
      <c r="H1825" s="2" t="s">
        <v>64</v>
      </c>
      <c r="I1825" s="2" t="s">
        <v>65</v>
      </c>
      <c r="J1825" s="2">
        <v>232</v>
      </c>
      <c r="K1825" s="2">
        <v>526.24</v>
      </c>
    </row>
    <row r="1826" spans="1:11" x14ac:dyDescent="0.3">
      <c r="A1826" s="2" t="s">
        <v>59</v>
      </c>
      <c r="B1826" s="2">
        <v>2022</v>
      </c>
      <c r="C1826" s="2" t="s">
        <v>39</v>
      </c>
      <c r="D1826" s="2" t="s">
        <v>72</v>
      </c>
      <c r="E1826" s="2" t="s">
        <v>61</v>
      </c>
      <c r="F1826" s="2" t="s">
        <v>62</v>
      </c>
      <c r="G1826" s="2" t="s">
        <v>63</v>
      </c>
      <c r="H1826" s="2" t="s">
        <v>64</v>
      </c>
      <c r="I1826" s="2" t="s">
        <v>65</v>
      </c>
      <c r="J1826" s="2">
        <v>160</v>
      </c>
      <c r="K1826" s="2">
        <v>526.24</v>
      </c>
    </row>
    <row r="1827" spans="1:11" x14ac:dyDescent="0.3">
      <c r="A1827" s="2" t="s">
        <v>66</v>
      </c>
      <c r="B1827" s="2">
        <v>2022</v>
      </c>
      <c r="C1827" s="2" t="s">
        <v>39</v>
      </c>
      <c r="D1827" s="2" t="s">
        <v>72</v>
      </c>
      <c r="E1827" s="2" t="s">
        <v>61</v>
      </c>
      <c r="F1827" s="2" t="s">
        <v>62</v>
      </c>
      <c r="G1827" s="2" t="s">
        <v>63</v>
      </c>
      <c r="H1827" s="2" t="s">
        <v>64</v>
      </c>
      <c r="I1827" s="2" t="s">
        <v>65</v>
      </c>
      <c r="J1827" s="2">
        <v>964</v>
      </c>
      <c r="K1827" s="2">
        <v>1378.52</v>
      </c>
    </row>
    <row r="1828" spans="1:11" x14ac:dyDescent="0.3">
      <c r="A1828" s="2" t="s">
        <v>59</v>
      </c>
      <c r="B1828" s="2">
        <v>2022</v>
      </c>
      <c r="C1828" s="2" t="s">
        <v>39</v>
      </c>
      <c r="D1828" s="2" t="s">
        <v>72</v>
      </c>
      <c r="E1828" s="2" t="s">
        <v>61</v>
      </c>
      <c r="F1828" s="2" t="s">
        <v>62</v>
      </c>
      <c r="G1828" s="2" t="s">
        <v>63</v>
      </c>
      <c r="H1828" s="2" t="s">
        <v>64</v>
      </c>
      <c r="I1828" s="2" t="s">
        <v>65</v>
      </c>
      <c r="J1828" s="2">
        <v>1018</v>
      </c>
      <c r="K1828" s="2">
        <v>1455.74</v>
      </c>
    </row>
    <row r="1829" spans="1:11" x14ac:dyDescent="0.3">
      <c r="A1829" s="2" t="s">
        <v>68</v>
      </c>
      <c r="B1829" s="2">
        <v>2022</v>
      </c>
      <c r="C1829" s="2" t="s">
        <v>39</v>
      </c>
      <c r="D1829" s="2" t="s">
        <v>72</v>
      </c>
      <c r="E1829" s="2" t="s">
        <v>61</v>
      </c>
      <c r="F1829" s="2" t="s">
        <v>62</v>
      </c>
      <c r="G1829" s="2" t="s">
        <v>63</v>
      </c>
      <c r="H1829" s="2" t="s">
        <v>64</v>
      </c>
      <c r="I1829" s="2" t="s">
        <v>65</v>
      </c>
      <c r="J1829" s="2">
        <v>204</v>
      </c>
      <c r="K1829" s="2">
        <v>291.72000000000003</v>
      </c>
    </row>
    <row r="1830" spans="1:11" x14ac:dyDescent="0.3">
      <c r="A1830" s="2" t="s">
        <v>68</v>
      </c>
      <c r="B1830" s="2">
        <v>2022</v>
      </c>
      <c r="C1830" s="2" t="s">
        <v>39</v>
      </c>
      <c r="D1830" s="2" t="s">
        <v>72</v>
      </c>
      <c r="E1830" s="2" t="s">
        <v>61</v>
      </c>
      <c r="F1830" s="2" t="s">
        <v>62</v>
      </c>
      <c r="G1830" s="2" t="s">
        <v>63</v>
      </c>
      <c r="H1830" s="2" t="s">
        <v>64</v>
      </c>
      <c r="I1830" s="2" t="s">
        <v>65</v>
      </c>
      <c r="J1830" s="2">
        <v>231</v>
      </c>
      <c r="K1830" s="2">
        <v>330.33</v>
      </c>
    </row>
    <row r="1831" spans="1:11" x14ac:dyDescent="0.3">
      <c r="A1831" s="2" t="s">
        <v>66</v>
      </c>
      <c r="B1831" s="2">
        <v>2022</v>
      </c>
      <c r="C1831" s="2" t="s">
        <v>39</v>
      </c>
      <c r="D1831" s="2" t="s">
        <v>72</v>
      </c>
      <c r="E1831" s="2" t="s">
        <v>61</v>
      </c>
      <c r="F1831" s="2" t="s">
        <v>62</v>
      </c>
      <c r="G1831" s="2" t="s">
        <v>63</v>
      </c>
      <c r="H1831" s="2" t="s">
        <v>64</v>
      </c>
      <c r="I1831" s="2" t="s">
        <v>65</v>
      </c>
      <c r="J1831" s="2">
        <v>159</v>
      </c>
      <c r="K1831" s="2">
        <v>227.37</v>
      </c>
    </row>
    <row r="1832" spans="1:11" x14ac:dyDescent="0.3">
      <c r="A1832" s="2" t="s">
        <v>66</v>
      </c>
      <c r="B1832" s="2">
        <v>2022</v>
      </c>
      <c r="C1832" s="2" t="s">
        <v>39</v>
      </c>
      <c r="D1832" s="2" t="s">
        <v>72</v>
      </c>
      <c r="E1832" s="2" t="s">
        <v>61</v>
      </c>
      <c r="F1832" s="2" t="s">
        <v>62</v>
      </c>
      <c r="G1832" s="2" t="s">
        <v>63</v>
      </c>
      <c r="H1832" s="2" t="s">
        <v>64</v>
      </c>
      <c r="I1832" s="2" t="s">
        <v>65</v>
      </c>
      <c r="J1832" s="2">
        <v>207</v>
      </c>
      <c r="K1832" s="2">
        <v>296.01</v>
      </c>
    </row>
    <row r="1833" spans="1:11" x14ac:dyDescent="0.3">
      <c r="A1833" s="2" t="s">
        <v>59</v>
      </c>
      <c r="B1833" s="2">
        <v>2022</v>
      </c>
      <c r="C1833" s="2" t="s">
        <v>39</v>
      </c>
      <c r="D1833" s="2" t="s">
        <v>72</v>
      </c>
      <c r="E1833" s="2" t="s">
        <v>61</v>
      </c>
      <c r="F1833" s="2" t="s">
        <v>62</v>
      </c>
      <c r="G1833" s="2" t="s">
        <v>63</v>
      </c>
      <c r="H1833" s="2" t="s">
        <v>64</v>
      </c>
      <c r="I1833" s="2" t="s">
        <v>65</v>
      </c>
      <c r="J1833" s="2">
        <v>301</v>
      </c>
      <c r="K1833" s="2">
        <v>430.43</v>
      </c>
    </row>
    <row r="1834" spans="1:11" x14ac:dyDescent="0.3">
      <c r="A1834" s="2" t="s">
        <v>68</v>
      </c>
      <c r="B1834" s="2">
        <v>2022</v>
      </c>
      <c r="C1834" s="2" t="s">
        <v>39</v>
      </c>
      <c r="D1834" s="2" t="s">
        <v>72</v>
      </c>
      <c r="E1834" s="2" t="s">
        <v>61</v>
      </c>
      <c r="F1834" s="2" t="s">
        <v>62</v>
      </c>
      <c r="G1834" s="2" t="s">
        <v>63</v>
      </c>
      <c r="H1834" s="2" t="s">
        <v>64</v>
      </c>
      <c r="I1834" s="2" t="s">
        <v>65</v>
      </c>
      <c r="J1834" s="2">
        <v>295</v>
      </c>
      <c r="K1834" s="2">
        <v>421.85</v>
      </c>
    </row>
    <row r="1835" spans="1:11" x14ac:dyDescent="0.3">
      <c r="A1835" s="2" t="s">
        <v>59</v>
      </c>
      <c r="B1835" s="2">
        <v>2022</v>
      </c>
      <c r="C1835" s="2" t="s">
        <v>39</v>
      </c>
      <c r="D1835" s="2" t="s">
        <v>72</v>
      </c>
      <c r="E1835" s="2" t="s">
        <v>61</v>
      </c>
      <c r="F1835" s="2" t="s">
        <v>62</v>
      </c>
      <c r="G1835" s="2" t="s">
        <v>63</v>
      </c>
      <c r="H1835" s="2" t="s">
        <v>64</v>
      </c>
      <c r="I1835" s="2" t="s">
        <v>65</v>
      </c>
      <c r="J1835" s="2">
        <v>289</v>
      </c>
      <c r="K1835" s="2">
        <v>413.27</v>
      </c>
    </row>
    <row r="1836" spans="1:11" x14ac:dyDescent="0.3">
      <c r="A1836" s="2" t="s">
        <v>68</v>
      </c>
      <c r="B1836" s="2">
        <v>2022</v>
      </c>
      <c r="C1836" s="2" t="s">
        <v>39</v>
      </c>
      <c r="D1836" s="2" t="s">
        <v>72</v>
      </c>
      <c r="E1836" s="2" t="s">
        <v>61</v>
      </c>
      <c r="F1836" s="2" t="s">
        <v>62</v>
      </c>
      <c r="G1836" s="2" t="s">
        <v>63</v>
      </c>
      <c r="H1836" s="2" t="s">
        <v>64</v>
      </c>
      <c r="I1836" s="2" t="s">
        <v>65</v>
      </c>
      <c r="J1836" s="2">
        <v>799</v>
      </c>
      <c r="K1836" s="2">
        <v>1142.57</v>
      </c>
    </row>
    <row r="1837" spans="1:11" x14ac:dyDescent="0.3">
      <c r="A1837" s="2" t="s">
        <v>66</v>
      </c>
      <c r="B1837" s="2">
        <v>2022</v>
      </c>
      <c r="C1837" s="2" t="s">
        <v>39</v>
      </c>
      <c r="D1837" s="2" t="s">
        <v>72</v>
      </c>
      <c r="E1837" s="2" t="s">
        <v>61</v>
      </c>
      <c r="F1837" s="2" t="s">
        <v>62</v>
      </c>
      <c r="G1837" s="2" t="s">
        <v>63</v>
      </c>
      <c r="H1837" s="2" t="s">
        <v>64</v>
      </c>
      <c r="I1837" s="2" t="s">
        <v>65</v>
      </c>
      <c r="J1837" s="2">
        <v>832</v>
      </c>
      <c r="K1837" s="2">
        <v>1189.76</v>
      </c>
    </row>
    <row r="1838" spans="1:11" x14ac:dyDescent="0.3">
      <c r="A1838" s="2" t="s">
        <v>68</v>
      </c>
      <c r="B1838" s="2">
        <v>2022</v>
      </c>
      <c r="C1838" s="2" t="s">
        <v>39</v>
      </c>
      <c r="D1838" s="2" t="s">
        <v>72</v>
      </c>
      <c r="E1838" s="2" t="s">
        <v>61</v>
      </c>
      <c r="F1838" s="2" t="s">
        <v>62</v>
      </c>
      <c r="G1838" s="2" t="s">
        <v>63</v>
      </c>
      <c r="H1838" s="2" t="s">
        <v>64</v>
      </c>
      <c r="I1838" s="2" t="s">
        <v>67</v>
      </c>
      <c r="J1838" s="2">
        <v>299</v>
      </c>
      <c r="K1838" s="2">
        <v>427.57</v>
      </c>
    </row>
    <row r="1839" spans="1:11" x14ac:dyDescent="0.3">
      <c r="A1839" s="2" t="s">
        <v>66</v>
      </c>
      <c r="B1839" s="2">
        <v>2022</v>
      </c>
      <c r="C1839" s="2" t="s">
        <v>39</v>
      </c>
      <c r="D1839" s="2" t="s">
        <v>72</v>
      </c>
      <c r="E1839" s="2" t="s">
        <v>61</v>
      </c>
      <c r="F1839" s="2" t="s">
        <v>62</v>
      </c>
      <c r="G1839" s="2" t="s">
        <v>63</v>
      </c>
      <c r="H1839" s="2" t="s">
        <v>64</v>
      </c>
      <c r="I1839" s="2" t="s">
        <v>67</v>
      </c>
      <c r="J1839" s="2">
        <v>293</v>
      </c>
      <c r="K1839" s="2">
        <v>418.99</v>
      </c>
    </row>
    <row r="1840" spans="1:11" x14ac:dyDescent="0.3">
      <c r="A1840" s="2" t="s">
        <v>59</v>
      </c>
      <c r="B1840" s="2">
        <v>2022</v>
      </c>
      <c r="C1840" s="2" t="s">
        <v>39</v>
      </c>
      <c r="D1840" s="2" t="s">
        <v>72</v>
      </c>
      <c r="E1840" s="2" t="s">
        <v>61</v>
      </c>
      <c r="F1840" s="2" t="s">
        <v>62</v>
      </c>
      <c r="G1840" s="2" t="s">
        <v>63</v>
      </c>
      <c r="H1840" s="2" t="s">
        <v>64</v>
      </c>
      <c r="I1840" s="2" t="s">
        <v>65</v>
      </c>
      <c r="J1840" s="2">
        <v>233</v>
      </c>
      <c r="K1840" s="2">
        <v>333.19</v>
      </c>
    </row>
    <row r="1841" spans="1:11" x14ac:dyDescent="0.3">
      <c r="A1841" s="2" t="s">
        <v>59</v>
      </c>
      <c r="B1841" s="2">
        <v>2022</v>
      </c>
      <c r="C1841" s="2" t="s">
        <v>39</v>
      </c>
      <c r="D1841" s="2" t="s">
        <v>72</v>
      </c>
      <c r="E1841" s="2" t="s">
        <v>61</v>
      </c>
      <c r="F1841" s="2" t="s">
        <v>62</v>
      </c>
      <c r="G1841" s="2" t="s">
        <v>63</v>
      </c>
      <c r="H1841" s="2" t="s">
        <v>64</v>
      </c>
      <c r="I1841" s="2" t="s">
        <v>65</v>
      </c>
      <c r="J1841" s="2">
        <v>161</v>
      </c>
      <c r="K1841" s="2">
        <v>230.23</v>
      </c>
    </row>
    <row r="1842" spans="1:11" x14ac:dyDescent="0.3">
      <c r="A1842" s="2" t="s">
        <v>66</v>
      </c>
      <c r="B1842" s="2">
        <v>2022</v>
      </c>
      <c r="C1842" s="2" t="s">
        <v>39</v>
      </c>
      <c r="D1842" s="2" t="s">
        <v>72</v>
      </c>
      <c r="E1842" s="2" t="s">
        <v>61</v>
      </c>
      <c r="F1842" s="2" t="s">
        <v>62</v>
      </c>
      <c r="G1842" s="2" t="s">
        <v>63</v>
      </c>
      <c r="H1842" s="2" t="s">
        <v>64</v>
      </c>
      <c r="I1842" s="2" t="s">
        <v>65</v>
      </c>
      <c r="J1842" s="2">
        <v>203</v>
      </c>
      <c r="K1842" s="2">
        <v>290.29000000000002</v>
      </c>
    </row>
    <row r="1843" spans="1:11" x14ac:dyDescent="0.3">
      <c r="A1843" s="2" t="s">
        <v>59</v>
      </c>
      <c r="B1843" s="2">
        <v>2022</v>
      </c>
      <c r="C1843" s="2" t="s">
        <v>29</v>
      </c>
      <c r="D1843" s="2" t="s">
        <v>72</v>
      </c>
      <c r="E1843" s="2" t="s">
        <v>61</v>
      </c>
      <c r="F1843" s="2" t="s">
        <v>62</v>
      </c>
      <c r="G1843" s="2" t="s">
        <v>63</v>
      </c>
      <c r="H1843" s="2" t="s">
        <v>64</v>
      </c>
      <c r="I1843" s="2" t="s">
        <v>67</v>
      </c>
      <c r="J1843" s="2">
        <v>218</v>
      </c>
      <c r="K1843" s="2">
        <v>311.74</v>
      </c>
    </row>
    <row r="1844" spans="1:11" x14ac:dyDescent="0.3">
      <c r="A1844" s="2" t="s">
        <v>66</v>
      </c>
      <c r="B1844" s="2">
        <v>2022</v>
      </c>
      <c r="C1844" s="2" t="s">
        <v>29</v>
      </c>
      <c r="D1844" s="2" t="s">
        <v>72</v>
      </c>
      <c r="E1844" s="2" t="s">
        <v>61</v>
      </c>
      <c r="F1844" s="2" t="s">
        <v>62</v>
      </c>
      <c r="G1844" s="2" t="s">
        <v>63</v>
      </c>
      <c r="H1844" s="2" t="s">
        <v>64</v>
      </c>
      <c r="I1844" s="2" t="s">
        <v>67</v>
      </c>
      <c r="J1844" s="2">
        <v>212</v>
      </c>
      <c r="K1844" s="2">
        <v>303.16000000000003</v>
      </c>
    </row>
    <row r="1845" spans="1:11" x14ac:dyDescent="0.3">
      <c r="A1845" s="2" t="s">
        <v>68</v>
      </c>
      <c r="B1845" s="2">
        <v>2022</v>
      </c>
      <c r="C1845" s="2" t="s">
        <v>29</v>
      </c>
      <c r="D1845" s="2" t="s">
        <v>72</v>
      </c>
      <c r="E1845" s="2" t="s">
        <v>61</v>
      </c>
      <c r="F1845" s="2" t="s">
        <v>62</v>
      </c>
      <c r="G1845" s="2" t="s">
        <v>63</v>
      </c>
      <c r="H1845" s="2" t="s">
        <v>64</v>
      </c>
      <c r="I1845" s="2" t="s">
        <v>67</v>
      </c>
      <c r="J1845" s="2">
        <v>206</v>
      </c>
      <c r="K1845" s="2">
        <v>294.58</v>
      </c>
    </row>
    <row r="1846" spans="1:11" x14ac:dyDescent="0.3">
      <c r="A1846" s="2" t="s">
        <v>59</v>
      </c>
      <c r="B1846" s="2">
        <v>2022</v>
      </c>
      <c r="C1846" s="2" t="s">
        <v>29</v>
      </c>
      <c r="D1846" s="2" t="s">
        <v>72</v>
      </c>
      <c r="E1846" s="2" t="s">
        <v>61</v>
      </c>
      <c r="F1846" s="2" t="s">
        <v>62</v>
      </c>
      <c r="G1846" s="2" t="s">
        <v>63</v>
      </c>
      <c r="H1846" s="2" t="s">
        <v>64</v>
      </c>
      <c r="I1846" s="2" t="s">
        <v>65</v>
      </c>
      <c r="J1846" s="2">
        <v>212</v>
      </c>
      <c r="K1846" s="2">
        <v>303.16000000000003</v>
      </c>
    </row>
    <row r="1847" spans="1:11" x14ac:dyDescent="0.3">
      <c r="A1847" s="2" t="s">
        <v>68</v>
      </c>
      <c r="B1847" s="2">
        <v>2022</v>
      </c>
      <c r="C1847" s="2" t="s">
        <v>29</v>
      </c>
      <c r="D1847" s="2" t="s">
        <v>72</v>
      </c>
      <c r="E1847" s="2" t="s">
        <v>61</v>
      </c>
      <c r="F1847" s="2" t="s">
        <v>62</v>
      </c>
      <c r="G1847" s="2" t="s">
        <v>63</v>
      </c>
      <c r="H1847" s="2" t="s">
        <v>64</v>
      </c>
      <c r="I1847" s="2" t="s">
        <v>65</v>
      </c>
      <c r="J1847" s="2">
        <v>260</v>
      </c>
      <c r="K1847" s="2">
        <v>371.8</v>
      </c>
    </row>
    <row r="1848" spans="1:11" x14ac:dyDescent="0.3">
      <c r="A1848" s="2" t="s">
        <v>59</v>
      </c>
      <c r="B1848" s="2">
        <v>2022</v>
      </c>
      <c r="C1848" s="2" t="s">
        <v>29</v>
      </c>
      <c r="D1848" s="2" t="s">
        <v>72</v>
      </c>
      <c r="E1848" s="2" t="s">
        <v>61</v>
      </c>
      <c r="F1848" s="2" t="s">
        <v>62</v>
      </c>
      <c r="G1848" s="2" t="s">
        <v>63</v>
      </c>
      <c r="H1848" s="2" t="s">
        <v>64</v>
      </c>
      <c r="I1848" s="2" t="s">
        <v>65</v>
      </c>
      <c r="J1848" s="2">
        <v>214</v>
      </c>
      <c r="K1848" s="2">
        <v>306.02</v>
      </c>
    </row>
    <row r="1849" spans="1:11" x14ac:dyDescent="0.3">
      <c r="A1849" s="2" t="s">
        <v>59</v>
      </c>
      <c r="B1849" s="2">
        <v>2022</v>
      </c>
      <c r="C1849" s="2" t="s">
        <v>29</v>
      </c>
      <c r="D1849" s="2" t="s">
        <v>72</v>
      </c>
      <c r="E1849" s="2" t="s">
        <v>61</v>
      </c>
      <c r="F1849" s="2" t="s">
        <v>62</v>
      </c>
      <c r="G1849" s="2" t="s">
        <v>63</v>
      </c>
      <c r="H1849" s="2" t="s">
        <v>64</v>
      </c>
      <c r="I1849" s="2" t="s">
        <v>65</v>
      </c>
      <c r="J1849" s="2">
        <v>208</v>
      </c>
      <c r="K1849" s="2">
        <v>297.44</v>
      </c>
    </row>
    <row r="1850" spans="1:11" x14ac:dyDescent="0.3">
      <c r="A1850" s="2" t="s">
        <v>66</v>
      </c>
      <c r="B1850" s="2">
        <v>2022</v>
      </c>
      <c r="C1850" s="2" t="s">
        <v>29</v>
      </c>
      <c r="D1850" s="2" t="s">
        <v>72</v>
      </c>
      <c r="E1850" s="2" t="s">
        <v>61</v>
      </c>
      <c r="F1850" s="2" t="s">
        <v>62</v>
      </c>
      <c r="G1850" s="2" t="s">
        <v>63</v>
      </c>
      <c r="H1850" s="2" t="s">
        <v>64</v>
      </c>
      <c r="I1850" s="2" t="s">
        <v>65</v>
      </c>
      <c r="J1850" s="2">
        <v>214</v>
      </c>
      <c r="K1850" s="2">
        <v>526.24</v>
      </c>
    </row>
    <row r="1851" spans="1:11" x14ac:dyDescent="0.3">
      <c r="A1851" s="2" t="s">
        <v>66</v>
      </c>
      <c r="B1851" s="2">
        <v>2022</v>
      </c>
      <c r="C1851" s="2" t="s">
        <v>29</v>
      </c>
      <c r="D1851" s="2" t="s">
        <v>72</v>
      </c>
      <c r="E1851" s="2" t="s">
        <v>61</v>
      </c>
      <c r="F1851" s="2" t="s">
        <v>62</v>
      </c>
      <c r="G1851" s="2" t="s">
        <v>63</v>
      </c>
      <c r="H1851" s="2" t="s">
        <v>64</v>
      </c>
      <c r="I1851" s="2" t="s">
        <v>65</v>
      </c>
      <c r="J1851" s="2">
        <v>256</v>
      </c>
      <c r="K1851" s="2">
        <v>526.24</v>
      </c>
    </row>
    <row r="1852" spans="1:11" x14ac:dyDescent="0.3">
      <c r="A1852" s="2" t="s">
        <v>59</v>
      </c>
      <c r="B1852" s="2">
        <v>2022</v>
      </c>
      <c r="C1852" s="2" t="s">
        <v>29</v>
      </c>
      <c r="D1852" s="2" t="s">
        <v>72</v>
      </c>
      <c r="E1852" s="2" t="s">
        <v>61</v>
      </c>
      <c r="F1852" s="2" t="s">
        <v>62</v>
      </c>
      <c r="G1852" s="2" t="s">
        <v>63</v>
      </c>
      <c r="H1852" s="2" t="s">
        <v>64</v>
      </c>
      <c r="I1852" s="2" t="s">
        <v>65</v>
      </c>
      <c r="J1852" s="2">
        <v>1009</v>
      </c>
      <c r="K1852" s="2">
        <v>1442.87</v>
      </c>
    </row>
    <row r="1853" spans="1:11" x14ac:dyDescent="0.3">
      <c r="A1853" s="2" t="s">
        <v>66</v>
      </c>
      <c r="B1853" s="2">
        <v>2022</v>
      </c>
      <c r="C1853" s="2" t="s">
        <v>29</v>
      </c>
      <c r="D1853" s="2" t="s">
        <v>72</v>
      </c>
      <c r="E1853" s="2" t="s">
        <v>61</v>
      </c>
      <c r="F1853" s="2" t="s">
        <v>62</v>
      </c>
      <c r="G1853" s="2" t="s">
        <v>63</v>
      </c>
      <c r="H1853" s="2" t="s">
        <v>64</v>
      </c>
      <c r="I1853" s="2" t="s">
        <v>65</v>
      </c>
      <c r="J1853" s="2">
        <v>258</v>
      </c>
      <c r="K1853" s="2">
        <v>368.94</v>
      </c>
    </row>
    <row r="1854" spans="1:11" x14ac:dyDescent="0.3">
      <c r="A1854" s="2" t="s">
        <v>59</v>
      </c>
      <c r="B1854" s="2">
        <v>2022</v>
      </c>
      <c r="C1854" s="2" t="s">
        <v>29</v>
      </c>
      <c r="D1854" s="2" t="s">
        <v>72</v>
      </c>
      <c r="E1854" s="2" t="s">
        <v>61</v>
      </c>
      <c r="F1854" s="2" t="s">
        <v>62</v>
      </c>
      <c r="G1854" s="2" t="s">
        <v>63</v>
      </c>
      <c r="H1854" s="2" t="s">
        <v>64</v>
      </c>
      <c r="I1854" s="2" t="s">
        <v>65</v>
      </c>
      <c r="J1854" s="2">
        <v>213</v>
      </c>
      <c r="K1854" s="2">
        <v>304.58999999999997</v>
      </c>
    </row>
    <row r="1855" spans="1:11" x14ac:dyDescent="0.3">
      <c r="A1855" s="2" t="s">
        <v>69</v>
      </c>
      <c r="B1855" s="2">
        <v>2022</v>
      </c>
      <c r="C1855" s="2" t="s">
        <v>29</v>
      </c>
      <c r="D1855" s="2" t="s">
        <v>72</v>
      </c>
      <c r="E1855" s="2" t="s">
        <v>61</v>
      </c>
      <c r="F1855" s="2" t="s">
        <v>62</v>
      </c>
      <c r="G1855" s="2" t="s">
        <v>63</v>
      </c>
      <c r="H1855" s="2" t="s">
        <v>64</v>
      </c>
      <c r="I1855" s="2" t="s">
        <v>65</v>
      </c>
      <c r="J1855" s="2">
        <v>261</v>
      </c>
      <c r="K1855" s="2">
        <v>373.23</v>
      </c>
    </row>
    <row r="1856" spans="1:11" x14ac:dyDescent="0.3">
      <c r="A1856" s="2" t="s">
        <v>66</v>
      </c>
      <c r="B1856" s="2">
        <v>2022</v>
      </c>
      <c r="C1856" s="2" t="s">
        <v>29</v>
      </c>
      <c r="D1856" s="2" t="s">
        <v>72</v>
      </c>
      <c r="E1856" s="2" t="s">
        <v>61</v>
      </c>
      <c r="F1856" s="2" t="s">
        <v>62</v>
      </c>
      <c r="G1856" s="2" t="s">
        <v>63</v>
      </c>
      <c r="H1856" s="2" t="s">
        <v>64</v>
      </c>
      <c r="I1856" s="2" t="s">
        <v>65</v>
      </c>
      <c r="J1856" s="2">
        <v>217</v>
      </c>
      <c r="K1856" s="2">
        <v>310.31</v>
      </c>
    </row>
    <row r="1857" spans="1:11" x14ac:dyDescent="0.3">
      <c r="A1857" s="2" t="s">
        <v>59</v>
      </c>
      <c r="B1857" s="2">
        <v>2022</v>
      </c>
      <c r="C1857" s="2" t="s">
        <v>29</v>
      </c>
      <c r="D1857" s="2" t="s">
        <v>72</v>
      </c>
      <c r="E1857" s="2" t="s">
        <v>61</v>
      </c>
      <c r="F1857" s="2" t="s">
        <v>62</v>
      </c>
      <c r="G1857" s="2" t="s">
        <v>63</v>
      </c>
      <c r="H1857" s="2" t="s">
        <v>64</v>
      </c>
      <c r="I1857" s="2" t="s">
        <v>65</v>
      </c>
      <c r="J1857" s="2">
        <v>211</v>
      </c>
      <c r="K1857" s="2">
        <v>301.73</v>
      </c>
    </row>
    <row r="1858" spans="1:11" x14ac:dyDescent="0.3">
      <c r="A1858" s="2" t="s">
        <v>59</v>
      </c>
      <c r="B1858" s="2">
        <v>2022</v>
      </c>
      <c r="C1858" s="2" t="s">
        <v>29</v>
      </c>
      <c r="D1858" s="2" t="s">
        <v>72</v>
      </c>
      <c r="E1858" s="2" t="s">
        <v>61</v>
      </c>
      <c r="F1858" s="2" t="s">
        <v>62</v>
      </c>
      <c r="G1858" s="2" t="s">
        <v>63</v>
      </c>
      <c r="H1858" s="2" t="s">
        <v>64</v>
      </c>
      <c r="I1858" s="2" t="s">
        <v>65</v>
      </c>
      <c r="J1858" s="2">
        <v>205</v>
      </c>
      <c r="K1858" s="2">
        <v>293.14999999999998</v>
      </c>
    </row>
    <row r="1859" spans="1:11" x14ac:dyDescent="0.3">
      <c r="A1859" s="2" t="s">
        <v>59</v>
      </c>
      <c r="B1859" s="2">
        <v>2022</v>
      </c>
      <c r="C1859" s="2" t="s">
        <v>29</v>
      </c>
      <c r="D1859" s="2" t="s">
        <v>72</v>
      </c>
      <c r="E1859" s="2" t="s">
        <v>61</v>
      </c>
      <c r="F1859" s="2" t="s">
        <v>62</v>
      </c>
      <c r="G1859" s="2" t="s">
        <v>63</v>
      </c>
      <c r="H1859" s="2" t="s">
        <v>64</v>
      </c>
      <c r="I1859" s="2" t="s">
        <v>65</v>
      </c>
      <c r="J1859" s="2">
        <v>790</v>
      </c>
      <c r="K1859" s="2">
        <v>1129.7</v>
      </c>
    </row>
    <row r="1860" spans="1:11" x14ac:dyDescent="0.3">
      <c r="A1860" s="2" t="s">
        <v>66</v>
      </c>
      <c r="B1860" s="2">
        <v>2022</v>
      </c>
      <c r="C1860" s="2" t="s">
        <v>29</v>
      </c>
      <c r="D1860" s="2" t="s">
        <v>72</v>
      </c>
      <c r="E1860" s="2" t="s">
        <v>61</v>
      </c>
      <c r="F1860" s="2" t="s">
        <v>62</v>
      </c>
      <c r="G1860" s="2" t="s">
        <v>63</v>
      </c>
      <c r="H1860" s="2" t="s">
        <v>64</v>
      </c>
      <c r="I1860" s="2" t="s">
        <v>65</v>
      </c>
      <c r="J1860" s="2">
        <v>823</v>
      </c>
      <c r="K1860" s="2">
        <v>1176.8900000000001</v>
      </c>
    </row>
    <row r="1861" spans="1:11" x14ac:dyDescent="0.3">
      <c r="A1861" s="2" t="s">
        <v>59</v>
      </c>
      <c r="B1861" s="2">
        <v>2022</v>
      </c>
      <c r="C1861" s="2" t="s">
        <v>29</v>
      </c>
      <c r="D1861" s="2" t="s">
        <v>72</v>
      </c>
      <c r="E1861" s="2" t="s">
        <v>61</v>
      </c>
      <c r="F1861" s="2" t="s">
        <v>62</v>
      </c>
      <c r="G1861" s="2" t="s">
        <v>63</v>
      </c>
      <c r="H1861" s="2" t="s">
        <v>64</v>
      </c>
      <c r="I1861" s="2" t="s">
        <v>67</v>
      </c>
      <c r="J1861" s="2">
        <v>215</v>
      </c>
      <c r="K1861" s="2">
        <v>307.45</v>
      </c>
    </row>
    <row r="1862" spans="1:11" x14ac:dyDescent="0.3">
      <c r="A1862" s="2" t="s">
        <v>68</v>
      </c>
      <c r="B1862" s="2">
        <v>2022</v>
      </c>
      <c r="C1862" s="2" t="s">
        <v>29</v>
      </c>
      <c r="D1862" s="2" t="s">
        <v>72</v>
      </c>
      <c r="E1862" s="2" t="s">
        <v>61</v>
      </c>
      <c r="F1862" s="2" t="s">
        <v>62</v>
      </c>
      <c r="G1862" s="2" t="s">
        <v>63</v>
      </c>
      <c r="H1862" s="2" t="s">
        <v>64</v>
      </c>
      <c r="I1862" s="2" t="s">
        <v>67</v>
      </c>
      <c r="J1862" s="2">
        <v>209</v>
      </c>
      <c r="K1862" s="2">
        <v>298.87</v>
      </c>
    </row>
    <row r="1863" spans="1:11" x14ac:dyDescent="0.3">
      <c r="A1863" s="2" t="s">
        <v>59</v>
      </c>
      <c r="B1863" s="2">
        <v>2022</v>
      </c>
      <c r="C1863" s="2" t="s">
        <v>29</v>
      </c>
      <c r="D1863" s="2" t="s">
        <v>72</v>
      </c>
      <c r="E1863" s="2" t="s">
        <v>61</v>
      </c>
      <c r="F1863" s="2" t="s">
        <v>62</v>
      </c>
      <c r="G1863" s="2" t="s">
        <v>63</v>
      </c>
      <c r="H1863" s="2" t="s">
        <v>64</v>
      </c>
      <c r="I1863" s="2" t="s">
        <v>67</v>
      </c>
      <c r="J1863" s="2">
        <v>203</v>
      </c>
      <c r="K1863" s="2">
        <v>290.29000000000002</v>
      </c>
    </row>
    <row r="1864" spans="1:11" x14ac:dyDescent="0.3">
      <c r="A1864" s="2" t="s">
        <v>68</v>
      </c>
      <c r="B1864" s="2">
        <v>2022</v>
      </c>
      <c r="C1864" s="2" t="s">
        <v>29</v>
      </c>
      <c r="D1864" s="2" t="s">
        <v>72</v>
      </c>
      <c r="E1864" s="2" t="s">
        <v>61</v>
      </c>
      <c r="F1864" s="2" t="s">
        <v>62</v>
      </c>
      <c r="G1864" s="2" t="s">
        <v>63</v>
      </c>
      <c r="H1864" s="2" t="s">
        <v>64</v>
      </c>
      <c r="I1864" s="2" t="s">
        <v>65</v>
      </c>
      <c r="J1864" s="2">
        <v>257</v>
      </c>
      <c r="K1864" s="2">
        <v>367.51</v>
      </c>
    </row>
    <row r="1865" spans="1:11" x14ac:dyDescent="0.3">
      <c r="A1865" s="2" t="s">
        <v>66</v>
      </c>
      <c r="B1865" s="2">
        <v>2022</v>
      </c>
      <c r="C1865" s="2" t="s">
        <v>9</v>
      </c>
      <c r="D1865" s="2" t="s">
        <v>72</v>
      </c>
      <c r="E1865" s="2" t="s">
        <v>61</v>
      </c>
      <c r="F1865" s="2" t="s">
        <v>62</v>
      </c>
      <c r="G1865" s="2" t="s">
        <v>63</v>
      </c>
      <c r="H1865" s="2" t="s">
        <v>64</v>
      </c>
      <c r="I1865" s="2" t="s">
        <v>67</v>
      </c>
      <c r="J1865" s="2">
        <v>230</v>
      </c>
      <c r="K1865" s="2">
        <v>328.9</v>
      </c>
    </row>
    <row r="1866" spans="1:11" x14ac:dyDescent="0.3">
      <c r="A1866" s="2" t="s">
        <v>59</v>
      </c>
      <c r="B1866" s="2">
        <v>2022</v>
      </c>
      <c r="C1866" s="2" t="s">
        <v>9</v>
      </c>
      <c r="D1866" s="2" t="s">
        <v>72</v>
      </c>
      <c r="E1866" s="2" t="s">
        <v>61</v>
      </c>
      <c r="F1866" s="2" t="s">
        <v>62</v>
      </c>
      <c r="G1866" s="2" t="s">
        <v>63</v>
      </c>
      <c r="H1866" s="2" t="s">
        <v>64</v>
      </c>
      <c r="I1866" s="2" t="s">
        <v>67</v>
      </c>
      <c r="J1866" s="2">
        <v>224</v>
      </c>
      <c r="K1866" s="2">
        <v>320.32</v>
      </c>
    </row>
    <row r="1867" spans="1:11" x14ac:dyDescent="0.3">
      <c r="A1867" s="2" t="s">
        <v>70</v>
      </c>
      <c r="B1867" s="2">
        <v>2022</v>
      </c>
      <c r="C1867" s="2" t="s">
        <v>9</v>
      </c>
      <c r="D1867" s="2" t="s">
        <v>72</v>
      </c>
      <c r="E1867" s="2" t="s">
        <v>61</v>
      </c>
      <c r="F1867" s="2" t="s">
        <v>62</v>
      </c>
      <c r="G1867" s="2" t="s">
        <v>63</v>
      </c>
      <c r="H1867" s="2" t="s">
        <v>64</v>
      </c>
      <c r="I1867" s="2" t="s">
        <v>65</v>
      </c>
      <c r="J1867" s="2">
        <v>218</v>
      </c>
      <c r="K1867" s="2">
        <v>311.74</v>
      </c>
    </row>
    <row r="1868" spans="1:11" x14ac:dyDescent="0.3">
      <c r="A1868" s="2" t="s">
        <v>69</v>
      </c>
      <c r="B1868" s="2">
        <v>2022</v>
      </c>
      <c r="C1868" s="2" t="s">
        <v>9</v>
      </c>
      <c r="D1868" s="2" t="s">
        <v>72</v>
      </c>
      <c r="E1868" s="2" t="s">
        <v>61</v>
      </c>
      <c r="F1868" s="2" t="s">
        <v>62</v>
      </c>
      <c r="G1868" s="2" t="s">
        <v>63</v>
      </c>
      <c r="H1868" s="2" t="s">
        <v>64</v>
      </c>
      <c r="I1868" s="2" t="s">
        <v>65</v>
      </c>
      <c r="J1868" s="2">
        <v>266</v>
      </c>
      <c r="K1868" s="2">
        <v>380.38</v>
      </c>
    </row>
    <row r="1869" spans="1:11" x14ac:dyDescent="0.3">
      <c r="A1869" s="2" t="s">
        <v>66</v>
      </c>
      <c r="B1869" s="2">
        <v>2022</v>
      </c>
      <c r="C1869" s="2" t="s">
        <v>9</v>
      </c>
      <c r="D1869" s="2" t="s">
        <v>72</v>
      </c>
      <c r="E1869" s="2" t="s">
        <v>61</v>
      </c>
      <c r="F1869" s="2" t="s">
        <v>62</v>
      </c>
      <c r="G1869" s="2" t="s">
        <v>63</v>
      </c>
      <c r="H1869" s="2" t="s">
        <v>64</v>
      </c>
      <c r="I1869" s="2" t="s">
        <v>65</v>
      </c>
      <c r="J1869" s="2">
        <v>232</v>
      </c>
      <c r="K1869" s="2">
        <v>331.76</v>
      </c>
    </row>
    <row r="1870" spans="1:11" x14ac:dyDescent="0.3">
      <c r="A1870" s="2" t="s">
        <v>66</v>
      </c>
      <c r="B1870" s="2">
        <v>2022</v>
      </c>
      <c r="C1870" s="2" t="s">
        <v>9</v>
      </c>
      <c r="D1870" s="2" t="s">
        <v>72</v>
      </c>
      <c r="E1870" s="2" t="s">
        <v>61</v>
      </c>
      <c r="F1870" s="2" t="s">
        <v>62</v>
      </c>
      <c r="G1870" s="2" t="s">
        <v>63</v>
      </c>
      <c r="H1870" s="2" t="s">
        <v>64</v>
      </c>
      <c r="I1870" s="2" t="s">
        <v>65</v>
      </c>
      <c r="J1870" s="2">
        <v>226</v>
      </c>
      <c r="K1870" s="2">
        <v>323.18</v>
      </c>
    </row>
    <row r="1871" spans="1:11" x14ac:dyDescent="0.3">
      <c r="A1871" s="2" t="s">
        <v>66</v>
      </c>
      <c r="B1871" s="2">
        <v>2022</v>
      </c>
      <c r="C1871" s="2" t="s">
        <v>9</v>
      </c>
      <c r="D1871" s="2" t="s">
        <v>72</v>
      </c>
      <c r="E1871" s="2" t="s">
        <v>61</v>
      </c>
      <c r="F1871" s="2" t="s">
        <v>62</v>
      </c>
      <c r="G1871" s="2" t="s">
        <v>63</v>
      </c>
      <c r="H1871" s="2" t="s">
        <v>64</v>
      </c>
      <c r="I1871" s="2" t="s">
        <v>65</v>
      </c>
      <c r="J1871" s="2">
        <v>220</v>
      </c>
      <c r="K1871" s="2">
        <v>314.60000000000002</v>
      </c>
    </row>
    <row r="1872" spans="1:11" x14ac:dyDescent="0.3">
      <c r="A1872" s="2" t="s">
        <v>59</v>
      </c>
      <c r="B1872" s="2">
        <v>2022</v>
      </c>
      <c r="C1872" s="2" t="s">
        <v>9</v>
      </c>
      <c r="D1872" s="2" t="s">
        <v>72</v>
      </c>
      <c r="E1872" s="2" t="s">
        <v>61</v>
      </c>
      <c r="F1872" s="2" t="s">
        <v>62</v>
      </c>
      <c r="G1872" s="2" t="s">
        <v>63</v>
      </c>
      <c r="H1872" s="2" t="s">
        <v>64</v>
      </c>
      <c r="I1872" s="2" t="s">
        <v>65</v>
      </c>
      <c r="J1872" s="2">
        <v>262</v>
      </c>
      <c r="K1872" s="2">
        <v>526.24</v>
      </c>
    </row>
    <row r="1873" spans="1:11" x14ac:dyDescent="0.3">
      <c r="A1873" s="2" t="s">
        <v>59</v>
      </c>
      <c r="B1873" s="2">
        <v>2022</v>
      </c>
      <c r="C1873" s="2" t="s">
        <v>9</v>
      </c>
      <c r="D1873" s="2" t="s">
        <v>72</v>
      </c>
      <c r="E1873" s="2" t="s">
        <v>61</v>
      </c>
      <c r="F1873" s="2" t="s">
        <v>62</v>
      </c>
      <c r="G1873" s="2" t="s">
        <v>63</v>
      </c>
      <c r="H1873" s="2" t="s">
        <v>64</v>
      </c>
      <c r="I1873" s="2" t="s">
        <v>65</v>
      </c>
      <c r="J1873" s="2">
        <v>1008</v>
      </c>
      <c r="K1873" s="2">
        <v>1441.44</v>
      </c>
    </row>
    <row r="1874" spans="1:11" x14ac:dyDescent="0.3">
      <c r="A1874" s="2" t="s">
        <v>66</v>
      </c>
      <c r="B1874" s="2">
        <v>2022</v>
      </c>
      <c r="C1874" s="2" t="s">
        <v>9</v>
      </c>
      <c r="D1874" s="2" t="s">
        <v>72</v>
      </c>
      <c r="E1874" s="2" t="s">
        <v>61</v>
      </c>
      <c r="F1874" s="2" t="s">
        <v>62</v>
      </c>
      <c r="G1874" s="2" t="s">
        <v>63</v>
      </c>
      <c r="H1874" s="2" t="s">
        <v>64</v>
      </c>
      <c r="I1874" s="2" t="s">
        <v>65</v>
      </c>
      <c r="J1874" s="2">
        <v>1041</v>
      </c>
      <c r="K1874" s="2">
        <v>1488.63</v>
      </c>
    </row>
    <row r="1875" spans="1:11" x14ac:dyDescent="0.3">
      <c r="A1875" s="2" t="s">
        <v>66</v>
      </c>
      <c r="B1875" s="2">
        <v>2022</v>
      </c>
      <c r="C1875" s="2" t="s">
        <v>9</v>
      </c>
      <c r="D1875" s="2" t="s">
        <v>72</v>
      </c>
      <c r="E1875" s="2" t="s">
        <v>61</v>
      </c>
      <c r="F1875" s="2" t="s">
        <v>62</v>
      </c>
      <c r="G1875" s="2" t="s">
        <v>63</v>
      </c>
      <c r="H1875" s="2" t="s">
        <v>64</v>
      </c>
      <c r="I1875" s="2" t="s">
        <v>65</v>
      </c>
      <c r="J1875" s="2">
        <v>219</v>
      </c>
      <c r="K1875" s="2">
        <v>313.17</v>
      </c>
    </row>
    <row r="1876" spans="1:11" x14ac:dyDescent="0.3">
      <c r="A1876" s="2" t="s">
        <v>70</v>
      </c>
      <c r="B1876" s="2">
        <v>2022</v>
      </c>
      <c r="C1876" s="2" t="s">
        <v>9</v>
      </c>
      <c r="D1876" s="2" t="s">
        <v>72</v>
      </c>
      <c r="E1876" s="2" t="s">
        <v>61</v>
      </c>
      <c r="F1876" s="2" t="s">
        <v>62</v>
      </c>
      <c r="G1876" s="2" t="s">
        <v>63</v>
      </c>
      <c r="H1876" s="2" t="s">
        <v>64</v>
      </c>
      <c r="I1876" s="2" t="s">
        <v>65</v>
      </c>
      <c r="J1876" s="2">
        <v>229</v>
      </c>
      <c r="K1876" s="2">
        <v>327.47000000000003</v>
      </c>
    </row>
    <row r="1877" spans="1:11" x14ac:dyDescent="0.3">
      <c r="A1877" s="2" t="s">
        <v>59</v>
      </c>
      <c r="B1877" s="2">
        <v>2022</v>
      </c>
      <c r="C1877" s="2" t="s">
        <v>9</v>
      </c>
      <c r="D1877" s="2" t="s">
        <v>72</v>
      </c>
      <c r="E1877" s="2" t="s">
        <v>61</v>
      </c>
      <c r="F1877" s="2" t="s">
        <v>62</v>
      </c>
      <c r="G1877" s="2" t="s">
        <v>63</v>
      </c>
      <c r="H1877" s="2" t="s">
        <v>64</v>
      </c>
      <c r="I1877" s="2" t="s">
        <v>65</v>
      </c>
      <c r="J1877" s="2">
        <v>223</v>
      </c>
      <c r="K1877" s="2">
        <v>318.89</v>
      </c>
    </row>
    <row r="1878" spans="1:11" x14ac:dyDescent="0.3">
      <c r="A1878" s="2" t="s">
        <v>66</v>
      </c>
      <c r="B1878" s="2">
        <v>2022</v>
      </c>
      <c r="C1878" s="2" t="s">
        <v>9</v>
      </c>
      <c r="D1878" s="2" t="s">
        <v>72</v>
      </c>
      <c r="E1878" s="2" t="s">
        <v>61</v>
      </c>
      <c r="F1878" s="2" t="s">
        <v>62</v>
      </c>
      <c r="G1878" s="2" t="s">
        <v>63</v>
      </c>
      <c r="H1878" s="2" t="s">
        <v>64</v>
      </c>
      <c r="I1878" s="2" t="s">
        <v>65</v>
      </c>
      <c r="J1878" s="2">
        <v>789</v>
      </c>
      <c r="K1878" s="2">
        <v>1128.27</v>
      </c>
    </row>
    <row r="1879" spans="1:11" x14ac:dyDescent="0.3">
      <c r="A1879" s="2" t="s">
        <v>66</v>
      </c>
      <c r="B1879" s="2">
        <v>2022</v>
      </c>
      <c r="C1879" s="2" t="s">
        <v>9</v>
      </c>
      <c r="D1879" s="2" t="s">
        <v>72</v>
      </c>
      <c r="E1879" s="2" t="s">
        <v>61</v>
      </c>
      <c r="F1879" s="2" t="s">
        <v>62</v>
      </c>
      <c r="G1879" s="2" t="s">
        <v>63</v>
      </c>
      <c r="H1879" s="2" t="s">
        <v>64</v>
      </c>
      <c r="I1879" s="2" t="s">
        <v>65</v>
      </c>
      <c r="J1879" s="2">
        <v>822</v>
      </c>
      <c r="K1879" s="2">
        <v>1175.46</v>
      </c>
    </row>
    <row r="1880" spans="1:11" x14ac:dyDescent="0.3">
      <c r="A1880" s="2" t="s">
        <v>66</v>
      </c>
      <c r="B1880" s="2">
        <v>2022</v>
      </c>
      <c r="C1880" s="2" t="s">
        <v>9</v>
      </c>
      <c r="D1880" s="2" t="s">
        <v>72</v>
      </c>
      <c r="E1880" s="2" t="s">
        <v>61</v>
      </c>
      <c r="F1880" s="2" t="s">
        <v>62</v>
      </c>
      <c r="G1880" s="2" t="s">
        <v>63</v>
      </c>
      <c r="H1880" s="2" t="s">
        <v>64</v>
      </c>
      <c r="I1880" s="2" t="s">
        <v>67</v>
      </c>
      <c r="J1880" s="2">
        <v>233</v>
      </c>
      <c r="K1880" s="2">
        <v>333.19</v>
      </c>
    </row>
    <row r="1881" spans="1:11" x14ac:dyDescent="0.3">
      <c r="A1881" s="2" t="s">
        <v>66</v>
      </c>
      <c r="B1881" s="2">
        <v>2022</v>
      </c>
      <c r="C1881" s="2" t="s">
        <v>9</v>
      </c>
      <c r="D1881" s="2" t="s">
        <v>72</v>
      </c>
      <c r="E1881" s="2" t="s">
        <v>61</v>
      </c>
      <c r="F1881" s="2" t="s">
        <v>62</v>
      </c>
      <c r="G1881" s="2" t="s">
        <v>63</v>
      </c>
      <c r="H1881" s="2" t="s">
        <v>64</v>
      </c>
      <c r="I1881" s="2" t="s">
        <v>67</v>
      </c>
      <c r="J1881" s="2">
        <v>227</v>
      </c>
      <c r="K1881" s="2">
        <v>324.61</v>
      </c>
    </row>
    <row r="1882" spans="1:11" x14ac:dyDescent="0.3">
      <c r="A1882" s="2" t="s">
        <v>59</v>
      </c>
      <c r="B1882" s="2">
        <v>2022</v>
      </c>
      <c r="C1882" s="2" t="s">
        <v>9</v>
      </c>
      <c r="D1882" s="2" t="s">
        <v>72</v>
      </c>
      <c r="E1882" s="2" t="s">
        <v>61</v>
      </c>
      <c r="F1882" s="2" t="s">
        <v>62</v>
      </c>
      <c r="G1882" s="2" t="s">
        <v>63</v>
      </c>
      <c r="H1882" s="2" t="s">
        <v>64</v>
      </c>
      <c r="I1882" s="2" t="s">
        <v>67</v>
      </c>
      <c r="J1882" s="2">
        <v>221</v>
      </c>
      <c r="K1882" s="2">
        <v>316.02999999999997</v>
      </c>
    </row>
    <row r="1883" spans="1:11" x14ac:dyDescent="0.3">
      <c r="A1883" s="2" t="s">
        <v>66</v>
      </c>
      <c r="B1883" s="2">
        <v>2022</v>
      </c>
      <c r="C1883" s="2" t="s">
        <v>9</v>
      </c>
      <c r="D1883" s="2" t="s">
        <v>72</v>
      </c>
      <c r="E1883" s="2" t="s">
        <v>61</v>
      </c>
      <c r="F1883" s="2" t="s">
        <v>62</v>
      </c>
      <c r="G1883" s="2" t="s">
        <v>63</v>
      </c>
      <c r="H1883" s="2" t="s">
        <v>64</v>
      </c>
      <c r="I1883" s="2" t="s">
        <v>65</v>
      </c>
      <c r="J1883" s="2">
        <v>215</v>
      </c>
      <c r="K1883" s="2">
        <v>307.45</v>
      </c>
    </row>
    <row r="1884" spans="1:11" x14ac:dyDescent="0.3">
      <c r="A1884" s="2" t="s">
        <v>68</v>
      </c>
      <c r="B1884" s="2">
        <v>2022</v>
      </c>
      <c r="C1884" s="2" t="s">
        <v>9</v>
      </c>
      <c r="D1884" s="2" t="s">
        <v>72</v>
      </c>
      <c r="E1884" s="2" t="s">
        <v>61</v>
      </c>
      <c r="F1884" s="2" t="s">
        <v>62</v>
      </c>
      <c r="G1884" s="2" t="s">
        <v>63</v>
      </c>
      <c r="H1884" s="2" t="s">
        <v>64</v>
      </c>
      <c r="I1884" s="2" t="s">
        <v>65</v>
      </c>
      <c r="J1884" s="2">
        <v>263</v>
      </c>
      <c r="K1884" s="2">
        <v>376.09</v>
      </c>
    </row>
    <row r="1885" spans="1:11" x14ac:dyDescent="0.3">
      <c r="A1885" s="2" t="s">
        <v>59</v>
      </c>
      <c r="B1885" s="2">
        <v>2022</v>
      </c>
      <c r="C1885" s="2" t="s">
        <v>34</v>
      </c>
      <c r="D1885" s="2" t="s">
        <v>72</v>
      </c>
      <c r="E1885" s="2" t="s">
        <v>61</v>
      </c>
      <c r="F1885" s="2" t="s">
        <v>62</v>
      </c>
      <c r="G1885" s="2" t="s">
        <v>63</v>
      </c>
      <c r="H1885" s="2" t="s">
        <v>64</v>
      </c>
      <c r="I1885" s="2" t="s">
        <v>67</v>
      </c>
      <c r="J1885" s="2">
        <v>134</v>
      </c>
      <c r="K1885" s="2">
        <v>191.62</v>
      </c>
    </row>
    <row r="1886" spans="1:11" x14ac:dyDescent="0.3">
      <c r="A1886" s="2" t="s">
        <v>59</v>
      </c>
      <c r="B1886" s="2">
        <v>2022</v>
      </c>
      <c r="C1886" s="2" t="s">
        <v>34</v>
      </c>
      <c r="D1886" s="2" t="s">
        <v>72</v>
      </c>
      <c r="E1886" s="2" t="s">
        <v>61</v>
      </c>
      <c r="F1886" s="2" t="s">
        <v>62</v>
      </c>
      <c r="G1886" s="2" t="s">
        <v>63</v>
      </c>
      <c r="H1886" s="2" t="s">
        <v>64</v>
      </c>
      <c r="I1886" s="2" t="s">
        <v>67</v>
      </c>
      <c r="J1886" s="2">
        <v>128</v>
      </c>
      <c r="K1886" s="2">
        <v>183.04</v>
      </c>
    </row>
    <row r="1887" spans="1:11" x14ac:dyDescent="0.3">
      <c r="A1887" s="2" t="s">
        <v>66</v>
      </c>
      <c r="B1887" s="2">
        <v>2022</v>
      </c>
      <c r="C1887" s="2" t="s">
        <v>34</v>
      </c>
      <c r="D1887" s="2" t="s">
        <v>72</v>
      </c>
      <c r="E1887" s="2" t="s">
        <v>61</v>
      </c>
      <c r="F1887" s="2" t="s">
        <v>62</v>
      </c>
      <c r="G1887" s="2" t="s">
        <v>63</v>
      </c>
      <c r="H1887" s="2" t="s">
        <v>64</v>
      </c>
      <c r="I1887" s="2" t="s">
        <v>65</v>
      </c>
      <c r="J1887" s="2">
        <v>230</v>
      </c>
      <c r="K1887" s="2">
        <v>328.9</v>
      </c>
    </row>
    <row r="1888" spans="1:11" x14ac:dyDescent="0.3">
      <c r="A1888" s="2" t="s">
        <v>66</v>
      </c>
      <c r="B1888" s="2">
        <v>2022</v>
      </c>
      <c r="C1888" s="2" t="s">
        <v>34</v>
      </c>
      <c r="D1888" s="2" t="s">
        <v>72</v>
      </c>
      <c r="E1888" s="2" t="s">
        <v>61</v>
      </c>
      <c r="F1888" s="2" t="s">
        <v>62</v>
      </c>
      <c r="G1888" s="2" t="s">
        <v>63</v>
      </c>
      <c r="H1888" s="2" t="s">
        <v>64</v>
      </c>
      <c r="I1888" s="2" t="s">
        <v>65</v>
      </c>
      <c r="J1888" s="2">
        <v>136</v>
      </c>
      <c r="K1888" s="2">
        <v>194.48</v>
      </c>
    </row>
    <row r="1889" spans="1:11" x14ac:dyDescent="0.3">
      <c r="A1889" s="2" t="s">
        <v>59</v>
      </c>
      <c r="B1889" s="2">
        <v>2022</v>
      </c>
      <c r="C1889" s="2" t="s">
        <v>34</v>
      </c>
      <c r="D1889" s="2" t="s">
        <v>72</v>
      </c>
      <c r="E1889" s="2" t="s">
        <v>61</v>
      </c>
      <c r="F1889" s="2" t="s">
        <v>62</v>
      </c>
      <c r="G1889" s="2" t="s">
        <v>63</v>
      </c>
      <c r="H1889" s="2" t="s">
        <v>64</v>
      </c>
      <c r="I1889" s="2" t="s">
        <v>65</v>
      </c>
      <c r="J1889" s="2">
        <v>130</v>
      </c>
      <c r="K1889" s="2">
        <v>185.9</v>
      </c>
    </row>
    <row r="1890" spans="1:11" x14ac:dyDescent="0.3">
      <c r="A1890" s="2" t="s">
        <v>68</v>
      </c>
      <c r="B1890" s="2">
        <v>2022</v>
      </c>
      <c r="C1890" s="2" t="s">
        <v>34</v>
      </c>
      <c r="D1890" s="2" t="s">
        <v>72</v>
      </c>
      <c r="E1890" s="2" t="s">
        <v>61</v>
      </c>
      <c r="F1890" s="2" t="s">
        <v>62</v>
      </c>
      <c r="G1890" s="2" t="s">
        <v>63</v>
      </c>
      <c r="H1890" s="2" t="s">
        <v>64</v>
      </c>
      <c r="I1890" s="2" t="s">
        <v>65</v>
      </c>
      <c r="J1890" s="2">
        <v>370</v>
      </c>
      <c r="K1890" s="2">
        <v>529.1</v>
      </c>
    </row>
    <row r="1891" spans="1:11" x14ac:dyDescent="0.3">
      <c r="A1891" s="2" t="s">
        <v>66</v>
      </c>
      <c r="B1891" s="2">
        <v>2022</v>
      </c>
      <c r="C1891" s="2" t="s">
        <v>34</v>
      </c>
      <c r="D1891" s="2" t="s">
        <v>72</v>
      </c>
      <c r="E1891" s="2" t="s">
        <v>61</v>
      </c>
      <c r="F1891" s="2" t="s">
        <v>62</v>
      </c>
      <c r="G1891" s="2" t="s">
        <v>63</v>
      </c>
      <c r="H1891" s="2" t="s">
        <v>64</v>
      </c>
      <c r="I1891" s="2" t="s">
        <v>65</v>
      </c>
      <c r="J1891" s="2">
        <v>184</v>
      </c>
      <c r="K1891" s="2">
        <v>526.24</v>
      </c>
    </row>
    <row r="1892" spans="1:11" x14ac:dyDescent="0.3">
      <c r="A1892" s="2" t="s">
        <v>66</v>
      </c>
      <c r="B1892" s="2">
        <v>2022</v>
      </c>
      <c r="C1892" s="2" t="s">
        <v>34</v>
      </c>
      <c r="D1892" s="2" t="s">
        <v>72</v>
      </c>
      <c r="E1892" s="2" t="s">
        <v>61</v>
      </c>
      <c r="F1892" s="2" t="s">
        <v>62</v>
      </c>
      <c r="G1892" s="2" t="s">
        <v>63</v>
      </c>
      <c r="H1892" s="2" t="s">
        <v>64</v>
      </c>
      <c r="I1892" s="2" t="s">
        <v>65</v>
      </c>
      <c r="J1892" s="2">
        <v>232</v>
      </c>
      <c r="K1892" s="2">
        <v>526.24</v>
      </c>
    </row>
    <row r="1893" spans="1:11" x14ac:dyDescent="0.3">
      <c r="A1893" s="2" t="s">
        <v>68</v>
      </c>
      <c r="B1893" s="2">
        <v>2022</v>
      </c>
      <c r="C1893" s="2" t="s">
        <v>34</v>
      </c>
      <c r="D1893" s="2" t="s">
        <v>72</v>
      </c>
      <c r="E1893" s="2" t="s">
        <v>61</v>
      </c>
      <c r="F1893" s="2" t="s">
        <v>62</v>
      </c>
      <c r="G1893" s="2" t="s">
        <v>63</v>
      </c>
      <c r="H1893" s="2" t="s">
        <v>64</v>
      </c>
      <c r="I1893" s="2" t="s">
        <v>65</v>
      </c>
      <c r="J1893" s="2">
        <v>1013</v>
      </c>
      <c r="K1893" s="2">
        <v>1448.59</v>
      </c>
    </row>
    <row r="1894" spans="1:11" x14ac:dyDescent="0.3">
      <c r="A1894" s="2" t="s">
        <v>69</v>
      </c>
      <c r="B1894" s="2">
        <v>2022</v>
      </c>
      <c r="C1894" s="2" t="s">
        <v>34</v>
      </c>
      <c r="D1894" s="2" t="s">
        <v>72</v>
      </c>
      <c r="E1894" s="2" t="s">
        <v>61</v>
      </c>
      <c r="F1894" s="2" t="s">
        <v>62</v>
      </c>
      <c r="G1894" s="2" t="s">
        <v>63</v>
      </c>
      <c r="H1894" s="2" t="s">
        <v>64</v>
      </c>
      <c r="I1894" s="2" t="s">
        <v>65</v>
      </c>
      <c r="J1894" s="2">
        <v>234</v>
      </c>
      <c r="K1894" s="2">
        <v>334.62</v>
      </c>
    </row>
    <row r="1895" spans="1:11" x14ac:dyDescent="0.3">
      <c r="A1895" s="2" t="s">
        <v>68</v>
      </c>
      <c r="B1895" s="2">
        <v>2022</v>
      </c>
      <c r="C1895" s="2" t="s">
        <v>34</v>
      </c>
      <c r="D1895" s="2" t="s">
        <v>72</v>
      </c>
      <c r="E1895" s="2" t="s">
        <v>61</v>
      </c>
      <c r="F1895" s="2" t="s">
        <v>62</v>
      </c>
      <c r="G1895" s="2" t="s">
        <v>63</v>
      </c>
      <c r="H1895" s="2" t="s">
        <v>64</v>
      </c>
      <c r="I1895" s="2" t="s">
        <v>65</v>
      </c>
      <c r="J1895" s="2">
        <v>183</v>
      </c>
      <c r="K1895" s="2">
        <v>261.69</v>
      </c>
    </row>
    <row r="1896" spans="1:11" x14ac:dyDescent="0.3">
      <c r="A1896" s="2" t="s">
        <v>66</v>
      </c>
      <c r="B1896" s="2">
        <v>2022</v>
      </c>
      <c r="C1896" s="2" t="s">
        <v>34</v>
      </c>
      <c r="D1896" s="2" t="s">
        <v>72</v>
      </c>
      <c r="E1896" s="2" t="s">
        <v>61</v>
      </c>
      <c r="F1896" s="2" t="s">
        <v>62</v>
      </c>
      <c r="G1896" s="2" t="s">
        <v>63</v>
      </c>
      <c r="H1896" s="2" t="s">
        <v>64</v>
      </c>
      <c r="I1896" s="2" t="s">
        <v>65</v>
      </c>
      <c r="J1896" s="2">
        <v>231</v>
      </c>
      <c r="K1896" s="2">
        <v>330.33</v>
      </c>
    </row>
    <row r="1897" spans="1:11" x14ac:dyDescent="0.3">
      <c r="A1897" s="2" t="s">
        <v>68</v>
      </c>
      <c r="B1897" s="2">
        <v>2022</v>
      </c>
      <c r="C1897" s="2" t="s">
        <v>34</v>
      </c>
      <c r="D1897" s="2" t="s">
        <v>72</v>
      </c>
      <c r="E1897" s="2" t="s">
        <v>61</v>
      </c>
      <c r="F1897" s="2" t="s">
        <v>62</v>
      </c>
      <c r="G1897" s="2" t="s">
        <v>63</v>
      </c>
      <c r="H1897" s="2" t="s">
        <v>64</v>
      </c>
      <c r="I1897" s="2" t="s">
        <v>65</v>
      </c>
      <c r="J1897" s="2">
        <v>133</v>
      </c>
      <c r="K1897" s="2">
        <v>190.19</v>
      </c>
    </row>
    <row r="1898" spans="1:11" x14ac:dyDescent="0.3">
      <c r="A1898" s="2" t="s">
        <v>66</v>
      </c>
      <c r="B1898" s="2">
        <v>2022</v>
      </c>
      <c r="C1898" s="2" t="s">
        <v>34</v>
      </c>
      <c r="D1898" s="2" t="s">
        <v>72</v>
      </c>
      <c r="E1898" s="2" t="s">
        <v>61</v>
      </c>
      <c r="F1898" s="2" t="s">
        <v>62</v>
      </c>
      <c r="G1898" s="2" t="s">
        <v>63</v>
      </c>
      <c r="H1898" s="2" t="s">
        <v>64</v>
      </c>
      <c r="I1898" s="2" t="s">
        <v>65</v>
      </c>
      <c r="J1898" s="2">
        <v>127</v>
      </c>
      <c r="K1898" s="2">
        <v>181.61</v>
      </c>
    </row>
    <row r="1899" spans="1:11" x14ac:dyDescent="0.3">
      <c r="A1899" s="2" t="s">
        <v>66</v>
      </c>
      <c r="B1899" s="2">
        <v>2022</v>
      </c>
      <c r="C1899" s="2" t="s">
        <v>34</v>
      </c>
      <c r="D1899" s="2" t="s">
        <v>72</v>
      </c>
      <c r="E1899" s="2" t="s">
        <v>61</v>
      </c>
      <c r="F1899" s="2" t="s">
        <v>62</v>
      </c>
      <c r="G1899" s="2" t="s">
        <v>63</v>
      </c>
      <c r="H1899" s="2" t="s">
        <v>64</v>
      </c>
      <c r="I1899" s="2" t="s">
        <v>65</v>
      </c>
      <c r="J1899" s="2">
        <v>794</v>
      </c>
      <c r="K1899" s="2">
        <v>1135.42</v>
      </c>
    </row>
    <row r="1900" spans="1:11" x14ac:dyDescent="0.3">
      <c r="A1900" s="2" t="s">
        <v>66</v>
      </c>
      <c r="B1900" s="2">
        <v>2022</v>
      </c>
      <c r="C1900" s="2" t="s">
        <v>34</v>
      </c>
      <c r="D1900" s="2" t="s">
        <v>72</v>
      </c>
      <c r="E1900" s="2" t="s">
        <v>61</v>
      </c>
      <c r="F1900" s="2" t="s">
        <v>62</v>
      </c>
      <c r="G1900" s="2" t="s">
        <v>63</v>
      </c>
      <c r="H1900" s="2" t="s">
        <v>64</v>
      </c>
      <c r="I1900" s="2" t="s">
        <v>67</v>
      </c>
      <c r="J1900" s="2">
        <v>137</v>
      </c>
      <c r="K1900" s="2">
        <v>195.91</v>
      </c>
    </row>
    <row r="1901" spans="1:11" x14ac:dyDescent="0.3">
      <c r="A1901" s="2" t="s">
        <v>59</v>
      </c>
      <c r="B1901" s="2">
        <v>2022</v>
      </c>
      <c r="C1901" s="2" t="s">
        <v>34</v>
      </c>
      <c r="D1901" s="2" t="s">
        <v>72</v>
      </c>
      <c r="E1901" s="2" t="s">
        <v>61</v>
      </c>
      <c r="F1901" s="2" t="s">
        <v>62</v>
      </c>
      <c r="G1901" s="2" t="s">
        <v>63</v>
      </c>
      <c r="H1901" s="2" t="s">
        <v>64</v>
      </c>
      <c r="I1901" s="2" t="s">
        <v>67</v>
      </c>
      <c r="J1901" s="2">
        <v>131</v>
      </c>
      <c r="K1901" s="2">
        <v>187.33</v>
      </c>
    </row>
    <row r="1902" spans="1:11" x14ac:dyDescent="0.3">
      <c r="A1902" s="2" t="s">
        <v>59</v>
      </c>
      <c r="B1902" s="2">
        <v>2022</v>
      </c>
      <c r="C1902" s="2" t="s">
        <v>34</v>
      </c>
      <c r="D1902" s="2" t="s">
        <v>72</v>
      </c>
      <c r="E1902" s="2" t="s">
        <v>61</v>
      </c>
      <c r="F1902" s="2" t="s">
        <v>62</v>
      </c>
      <c r="G1902" s="2" t="s">
        <v>63</v>
      </c>
      <c r="H1902" s="2" t="s">
        <v>64</v>
      </c>
      <c r="I1902" s="2" t="s">
        <v>67</v>
      </c>
      <c r="J1902" s="2">
        <v>371</v>
      </c>
      <c r="K1902" s="2">
        <v>530.53</v>
      </c>
    </row>
    <row r="1903" spans="1:11" x14ac:dyDescent="0.3">
      <c r="A1903" s="2" t="s">
        <v>59</v>
      </c>
      <c r="B1903" s="2">
        <v>2022</v>
      </c>
      <c r="C1903" s="2" t="s">
        <v>34</v>
      </c>
      <c r="D1903" s="2" t="s">
        <v>72</v>
      </c>
      <c r="E1903" s="2" t="s">
        <v>61</v>
      </c>
      <c r="F1903" s="2" t="s">
        <v>62</v>
      </c>
      <c r="G1903" s="2" t="s">
        <v>63</v>
      </c>
      <c r="H1903" s="2" t="s">
        <v>64</v>
      </c>
      <c r="I1903" s="2" t="s">
        <v>65</v>
      </c>
      <c r="J1903" s="2">
        <v>185</v>
      </c>
      <c r="K1903" s="2">
        <v>264.55</v>
      </c>
    </row>
    <row r="1904" spans="1:11" x14ac:dyDescent="0.3">
      <c r="A1904" s="2" t="s">
        <v>66</v>
      </c>
      <c r="B1904" s="2">
        <v>2022</v>
      </c>
      <c r="C1904" s="2" t="s">
        <v>34</v>
      </c>
      <c r="D1904" s="2" t="s">
        <v>72</v>
      </c>
      <c r="E1904" s="2" t="s">
        <v>61</v>
      </c>
      <c r="F1904" s="2" t="s">
        <v>62</v>
      </c>
      <c r="G1904" s="2" t="s">
        <v>63</v>
      </c>
      <c r="H1904" s="2" t="s">
        <v>64</v>
      </c>
      <c r="I1904" s="2" t="s">
        <v>65</v>
      </c>
      <c r="J1904" s="2">
        <v>233</v>
      </c>
      <c r="K1904" s="2">
        <v>333.19</v>
      </c>
    </row>
    <row r="1905" spans="1:11" x14ac:dyDescent="0.3">
      <c r="A1905" s="2" t="s">
        <v>66</v>
      </c>
      <c r="B1905" s="2">
        <v>2022</v>
      </c>
      <c r="C1905" s="2" t="s">
        <v>33</v>
      </c>
      <c r="D1905" s="2" t="s">
        <v>72</v>
      </c>
      <c r="E1905" s="2" t="s">
        <v>61</v>
      </c>
      <c r="F1905" s="2" t="s">
        <v>62</v>
      </c>
      <c r="G1905" s="2" t="s">
        <v>63</v>
      </c>
      <c r="H1905" s="2" t="s">
        <v>64</v>
      </c>
      <c r="I1905" s="2" t="s">
        <v>67</v>
      </c>
      <c r="J1905" s="2">
        <v>152</v>
      </c>
      <c r="K1905" s="2">
        <v>217.36</v>
      </c>
    </row>
    <row r="1906" spans="1:11" x14ac:dyDescent="0.3">
      <c r="A1906" s="2" t="s">
        <v>66</v>
      </c>
      <c r="B1906" s="2">
        <v>2022</v>
      </c>
      <c r="C1906" s="2" t="s">
        <v>33</v>
      </c>
      <c r="D1906" s="2" t="s">
        <v>72</v>
      </c>
      <c r="E1906" s="2" t="s">
        <v>61</v>
      </c>
      <c r="F1906" s="2" t="s">
        <v>62</v>
      </c>
      <c r="G1906" s="2" t="s">
        <v>63</v>
      </c>
      <c r="H1906" s="2" t="s">
        <v>64</v>
      </c>
      <c r="I1906" s="2" t="s">
        <v>67</v>
      </c>
      <c r="J1906" s="2">
        <v>146</v>
      </c>
      <c r="K1906" s="2">
        <v>208.78</v>
      </c>
    </row>
    <row r="1907" spans="1:11" x14ac:dyDescent="0.3">
      <c r="A1907" s="2" t="s">
        <v>66</v>
      </c>
      <c r="B1907" s="2">
        <v>2022</v>
      </c>
      <c r="C1907" s="2" t="s">
        <v>33</v>
      </c>
      <c r="D1907" s="2" t="s">
        <v>72</v>
      </c>
      <c r="E1907" s="2" t="s">
        <v>61</v>
      </c>
      <c r="F1907" s="2" t="s">
        <v>62</v>
      </c>
      <c r="G1907" s="2" t="s">
        <v>63</v>
      </c>
      <c r="H1907" s="2" t="s">
        <v>64</v>
      </c>
      <c r="I1907" s="2" t="s">
        <v>67</v>
      </c>
      <c r="J1907" s="2">
        <v>140</v>
      </c>
      <c r="K1907" s="2">
        <v>200.2</v>
      </c>
    </row>
    <row r="1908" spans="1:11" x14ac:dyDescent="0.3">
      <c r="A1908" s="2" t="s">
        <v>70</v>
      </c>
      <c r="B1908" s="2">
        <v>2022</v>
      </c>
      <c r="C1908" s="2" t="s">
        <v>33</v>
      </c>
      <c r="D1908" s="2" t="s">
        <v>72</v>
      </c>
      <c r="E1908" s="2" t="s">
        <v>61</v>
      </c>
      <c r="F1908" s="2" t="s">
        <v>62</v>
      </c>
      <c r="G1908" s="2" t="s">
        <v>63</v>
      </c>
      <c r="H1908" s="2" t="s">
        <v>64</v>
      </c>
      <c r="I1908" s="2" t="s">
        <v>65</v>
      </c>
      <c r="J1908" s="2">
        <v>188</v>
      </c>
      <c r="K1908" s="2">
        <v>268.83999999999997</v>
      </c>
    </row>
    <row r="1909" spans="1:11" x14ac:dyDescent="0.3">
      <c r="A1909" s="2" t="s">
        <v>59</v>
      </c>
      <c r="B1909" s="2">
        <v>2022</v>
      </c>
      <c r="C1909" s="2" t="s">
        <v>33</v>
      </c>
      <c r="D1909" s="2" t="s">
        <v>72</v>
      </c>
      <c r="E1909" s="2" t="s">
        <v>61</v>
      </c>
      <c r="F1909" s="2" t="s">
        <v>62</v>
      </c>
      <c r="G1909" s="2" t="s">
        <v>63</v>
      </c>
      <c r="H1909" s="2" t="s">
        <v>64</v>
      </c>
      <c r="I1909" s="2" t="s">
        <v>65</v>
      </c>
      <c r="J1909" s="2">
        <v>236</v>
      </c>
      <c r="K1909" s="2">
        <v>337.48</v>
      </c>
    </row>
    <row r="1910" spans="1:11" x14ac:dyDescent="0.3">
      <c r="A1910" s="2" t="s">
        <v>66</v>
      </c>
      <c r="B1910" s="2">
        <v>2022</v>
      </c>
      <c r="C1910" s="2" t="s">
        <v>33</v>
      </c>
      <c r="D1910" s="2" t="s">
        <v>72</v>
      </c>
      <c r="E1910" s="2" t="s">
        <v>61</v>
      </c>
      <c r="F1910" s="2" t="s">
        <v>62</v>
      </c>
      <c r="G1910" s="2" t="s">
        <v>63</v>
      </c>
      <c r="H1910" s="2" t="s">
        <v>64</v>
      </c>
      <c r="I1910" s="2" t="s">
        <v>65</v>
      </c>
      <c r="J1910" s="2">
        <v>154</v>
      </c>
      <c r="K1910" s="2">
        <v>220.22</v>
      </c>
    </row>
    <row r="1911" spans="1:11" x14ac:dyDescent="0.3">
      <c r="A1911" s="2" t="s">
        <v>59</v>
      </c>
      <c r="B1911" s="2">
        <v>2022</v>
      </c>
      <c r="C1911" s="2" t="s">
        <v>33</v>
      </c>
      <c r="D1911" s="2" t="s">
        <v>72</v>
      </c>
      <c r="E1911" s="2" t="s">
        <v>61</v>
      </c>
      <c r="F1911" s="2" t="s">
        <v>62</v>
      </c>
      <c r="G1911" s="2" t="s">
        <v>63</v>
      </c>
      <c r="H1911" s="2" t="s">
        <v>64</v>
      </c>
      <c r="I1911" s="2" t="s">
        <v>65</v>
      </c>
      <c r="J1911" s="2">
        <v>148</v>
      </c>
      <c r="K1911" s="2">
        <v>211.64</v>
      </c>
    </row>
    <row r="1912" spans="1:11" x14ac:dyDescent="0.3">
      <c r="A1912" s="2" t="s">
        <v>68</v>
      </c>
      <c r="B1912" s="2">
        <v>2022</v>
      </c>
      <c r="C1912" s="2" t="s">
        <v>33</v>
      </c>
      <c r="D1912" s="2" t="s">
        <v>72</v>
      </c>
      <c r="E1912" s="2" t="s">
        <v>61</v>
      </c>
      <c r="F1912" s="2" t="s">
        <v>62</v>
      </c>
      <c r="G1912" s="2" t="s">
        <v>63</v>
      </c>
      <c r="H1912" s="2" t="s">
        <v>64</v>
      </c>
      <c r="I1912" s="2" t="s">
        <v>65</v>
      </c>
      <c r="J1912" s="2">
        <v>142</v>
      </c>
      <c r="K1912" s="2">
        <v>203.06</v>
      </c>
    </row>
    <row r="1913" spans="1:11" x14ac:dyDescent="0.3">
      <c r="A1913" s="2" t="s">
        <v>59</v>
      </c>
      <c r="B1913" s="2">
        <v>2022</v>
      </c>
      <c r="C1913" s="2" t="s">
        <v>33</v>
      </c>
      <c r="D1913" s="2" t="s">
        <v>72</v>
      </c>
      <c r="E1913" s="2" t="s">
        <v>61</v>
      </c>
      <c r="F1913" s="2" t="s">
        <v>62</v>
      </c>
      <c r="G1913" s="2" t="s">
        <v>63</v>
      </c>
      <c r="H1913" s="2" t="s">
        <v>64</v>
      </c>
      <c r="I1913" s="2" t="s">
        <v>65</v>
      </c>
      <c r="J1913" s="2">
        <v>190</v>
      </c>
      <c r="K1913" s="2">
        <v>526.24</v>
      </c>
    </row>
    <row r="1914" spans="1:11" x14ac:dyDescent="0.3">
      <c r="A1914" s="2" t="s">
        <v>69</v>
      </c>
      <c r="B1914" s="2">
        <v>2022</v>
      </c>
      <c r="C1914" s="2" t="s">
        <v>33</v>
      </c>
      <c r="D1914" s="2" t="s">
        <v>72</v>
      </c>
      <c r="E1914" s="2" t="s">
        <v>61</v>
      </c>
      <c r="F1914" s="2" t="s">
        <v>62</v>
      </c>
      <c r="G1914" s="2" t="s">
        <v>63</v>
      </c>
      <c r="H1914" s="2" t="s">
        <v>64</v>
      </c>
      <c r="I1914" s="2" t="s">
        <v>65</v>
      </c>
      <c r="J1914" s="2">
        <v>238</v>
      </c>
      <c r="K1914" s="2">
        <v>526.24</v>
      </c>
    </row>
    <row r="1915" spans="1:11" x14ac:dyDescent="0.3">
      <c r="A1915" s="2" t="s">
        <v>68</v>
      </c>
      <c r="B1915" s="2">
        <v>2022</v>
      </c>
      <c r="C1915" s="2" t="s">
        <v>33</v>
      </c>
      <c r="D1915" s="2" t="s">
        <v>72</v>
      </c>
      <c r="E1915" s="2" t="s">
        <v>61</v>
      </c>
      <c r="F1915" s="2" t="s">
        <v>62</v>
      </c>
      <c r="G1915" s="2" t="s">
        <v>63</v>
      </c>
      <c r="H1915" s="2" t="s">
        <v>64</v>
      </c>
      <c r="I1915" s="2" t="s">
        <v>65</v>
      </c>
      <c r="J1915" s="2">
        <v>1012</v>
      </c>
      <c r="K1915" s="2">
        <v>1447.16</v>
      </c>
    </row>
    <row r="1916" spans="1:11" x14ac:dyDescent="0.3">
      <c r="A1916" s="2" t="s">
        <v>68</v>
      </c>
      <c r="B1916" s="2">
        <v>2022</v>
      </c>
      <c r="C1916" s="2" t="s">
        <v>33</v>
      </c>
      <c r="D1916" s="2" t="s">
        <v>72</v>
      </c>
      <c r="E1916" s="2" t="s">
        <v>61</v>
      </c>
      <c r="F1916" s="2" t="s">
        <v>62</v>
      </c>
      <c r="G1916" s="2" t="s">
        <v>63</v>
      </c>
      <c r="H1916" s="2" t="s">
        <v>64</v>
      </c>
      <c r="I1916" s="2" t="s">
        <v>65</v>
      </c>
      <c r="J1916" s="2">
        <v>189</v>
      </c>
      <c r="K1916" s="2">
        <v>270.27</v>
      </c>
    </row>
    <row r="1917" spans="1:11" x14ac:dyDescent="0.3">
      <c r="A1917" s="2" t="s">
        <v>66</v>
      </c>
      <c r="B1917" s="2">
        <v>2022</v>
      </c>
      <c r="C1917" s="2" t="s">
        <v>33</v>
      </c>
      <c r="D1917" s="2" t="s">
        <v>72</v>
      </c>
      <c r="E1917" s="2" t="s">
        <v>61</v>
      </c>
      <c r="F1917" s="2" t="s">
        <v>62</v>
      </c>
      <c r="G1917" s="2" t="s">
        <v>63</v>
      </c>
      <c r="H1917" s="2" t="s">
        <v>64</v>
      </c>
      <c r="I1917" s="2" t="s">
        <v>65</v>
      </c>
      <c r="J1917" s="2">
        <v>237</v>
      </c>
      <c r="K1917" s="2">
        <v>338.91</v>
      </c>
    </row>
    <row r="1918" spans="1:11" x14ac:dyDescent="0.3">
      <c r="A1918" s="2" t="s">
        <v>68</v>
      </c>
      <c r="B1918" s="2">
        <v>2022</v>
      </c>
      <c r="C1918" s="2" t="s">
        <v>33</v>
      </c>
      <c r="D1918" s="2" t="s">
        <v>72</v>
      </c>
      <c r="E1918" s="2" t="s">
        <v>61</v>
      </c>
      <c r="F1918" s="2" t="s">
        <v>62</v>
      </c>
      <c r="G1918" s="2" t="s">
        <v>63</v>
      </c>
      <c r="H1918" s="2" t="s">
        <v>64</v>
      </c>
      <c r="I1918" s="2" t="s">
        <v>65</v>
      </c>
      <c r="J1918" s="2">
        <v>151</v>
      </c>
      <c r="K1918" s="2">
        <v>215.93</v>
      </c>
    </row>
    <row r="1919" spans="1:11" x14ac:dyDescent="0.3">
      <c r="A1919" s="2" t="s">
        <v>59</v>
      </c>
      <c r="B1919" s="2">
        <v>2022</v>
      </c>
      <c r="C1919" s="2" t="s">
        <v>33</v>
      </c>
      <c r="D1919" s="2" t="s">
        <v>72</v>
      </c>
      <c r="E1919" s="2" t="s">
        <v>61</v>
      </c>
      <c r="F1919" s="2" t="s">
        <v>62</v>
      </c>
      <c r="G1919" s="2" t="s">
        <v>63</v>
      </c>
      <c r="H1919" s="2" t="s">
        <v>64</v>
      </c>
      <c r="I1919" s="2" t="s">
        <v>65</v>
      </c>
      <c r="J1919" s="2">
        <v>145</v>
      </c>
      <c r="K1919" s="2">
        <v>207.35</v>
      </c>
    </row>
    <row r="1920" spans="1:11" x14ac:dyDescent="0.3">
      <c r="A1920" s="2" t="s">
        <v>70</v>
      </c>
      <c r="B1920" s="2">
        <v>2022</v>
      </c>
      <c r="C1920" s="2" t="s">
        <v>33</v>
      </c>
      <c r="D1920" s="2" t="s">
        <v>72</v>
      </c>
      <c r="E1920" s="2" t="s">
        <v>61</v>
      </c>
      <c r="F1920" s="2" t="s">
        <v>62</v>
      </c>
      <c r="G1920" s="2" t="s">
        <v>63</v>
      </c>
      <c r="H1920" s="2" t="s">
        <v>64</v>
      </c>
      <c r="I1920" s="2" t="s">
        <v>65</v>
      </c>
      <c r="J1920" s="2">
        <v>139</v>
      </c>
      <c r="K1920" s="2">
        <v>198.77</v>
      </c>
    </row>
    <row r="1921" spans="1:11" x14ac:dyDescent="0.3">
      <c r="A1921" s="2" t="s">
        <v>66</v>
      </c>
      <c r="B1921" s="2">
        <v>2022</v>
      </c>
      <c r="C1921" s="2" t="s">
        <v>33</v>
      </c>
      <c r="D1921" s="2" t="s">
        <v>72</v>
      </c>
      <c r="E1921" s="2" t="s">
        <v>61</v>
      </c>
      <c r="F1921" s="2" t="s">
        <v>62</v>
      </c>
      <c r="G1921" s="2" t="s">
        <v>63</v>
      </c>
      <c r="H1921" s="2" t="s">
        <v>64</v>
      </c>
      <c r="I1921" s="2" t="s">
        <v>65</v>
      </c>
      <c r="J1921" s="2">
        <v>793</v>
      </c>
      <c r="K1921" s="2">
        <v>1133.99</v>
      </c>
    </row>
    <row r="1922" spans="1:11" x14ac:dyDescent="0.3">
      <c r="A1922" s="2" t="s">
        <v>66</v>
      </c>
      <c r="B1922" s="2">
        <v>2022</v>
      </c>
      <c r="C1922" s="2" t="s">
        <v>33</v>
      </c>
      <c r="D1922" s="2" t="s">
        <v>72</v>
      </c>
      <c r="E1922" s="2" t="s">
        <v>61</v>
      </c>
      <c r="F1922" s="2" t="s">
        <v>62</v>
      </c>
      <c r="G1922" s="2" t="s">
        <v>63</v>
      </c>
      <c r="H1922" s="2" t="s">
        <v>64</v>
      </c>
      <c r="I1922" s="2" t="s">
        <v>65</v>
      </c>
      <c r="J1922" s="2">
        <v>827</v>
      </c>
      <c r="K1922" s="2">
        <v>1182.6099999999999</v>
      </c>
    </row>
    <row r="1923" spans="1:11" x14ac:dyDescent="0.3">
      <c r="A1923" s="2" t="s">
        <v>70</v>
      </c>
      <c r="B1923" s="2">
        <v>2022</v>
      </c>
      <c r="C1923" s="2" t="s">
        <v>33</v>
      </c>
      <c r="D1923" s="2" t="s">
        <v>72</v>
      </c>
      <c r="E1923" s="2" t="s">
        <v>61</v>
      </c>
      <c r="F1923" s="2" t="s">
        <v>62</v>
      </c>
      <c r="G1923" s="2" t="s">
        <v>63</v>
      </c>
      <c r="H1923" s="2" t="s">
        <v>64</v>
      </c>
      <c r="I1923" s="2" t="s">
        <v>67</v>
      </c>
      <c r="J1923" s="2">
        <v>149</v>
      </c>
      <c r="K1923" s="2">
        <v>213.07</v>
      </c>
    </row>
    <row r="1924" spans="1:11" x14ac:dyDescent="0.3">
      <c r="A1924" s="2" t="s">
        <v>59</v>
      </c>
      <c r="B1924" s="2">
        <v>2022</v>
      </c>
      <c r="C1924" s="2" t="s">
        <v>33</v>
      </c>
      <c r="D1924" s="2" t="s">
        <v>72</v>
      </c>
      <c r="E1924" s="2" t="s">
        <v>61</v>
      </c>
      <c r="F1924" s="2" t="s">
        <v>62</v>
      </c>
      <c r="G1924" s="2" t="s">
        <v>63</v>
      </c>
      <c r="H1924" s="2" t="s">
        <v>64</v>
      </c>
      <c r="I1924" s="2" t="s">
        <v>67</v>
      </c>
      <c r="J1924" s="2">
        <v>143</v>
      </c>
      <c r="K1924" s="2">
        <v>204.49</v>
      </c>
    </row>
    <row r="1925" spans="1:11" x14ac:dyDescent="0.3">
      <c r="A1925" s="2" t="s">
        <v>59</v>
      </c>
      <c r="B1925" s="2">
        <v>2022</v>
      </c>
      <c r="C1925" s="2" t="s">
        <v>33</v>
      </c>
      <c r="D1925" s="2" t="s">
        <v>72</v>
      </c>
      <c r="E1925" s="2" t="s">
        <v>61</v>
      </c>
      <c r="F1925" s="2" t="s">
        <v>62</v>
      </c>
      <c r="G1925" s="2" t="s">
        <v>63</v>
      </c>
      <c r="H1925" s="2" t="s">
        <v>64</v>
      </c>
      <c r="I1925" s="2" t="s">
        <v>65</v>
      </c>
      <c r="J1925" s="2">
        <v>191</v>
      </c>
      <c r="K1925" s="2">
        <v>273.13</v>
      </c>
    </row>
    <row r="1926" spans="1:11" x14ac:dyDescent="0.3">
      <c r="A1926" s="2" t="s">
        <v>66</v>
      </c>
      <c r="B1926" s="2">
        <v>2022</v>
      </c>
      <c r="C1926" s="2" t="s">
        <v>33</v>
      </c>
      <c r="D1926" s="2" t="s">
        <v>72</v>
      </c>
      <c r="E1926" s="2" t="s">
        <v>61</v>
      </c>
      <c r="F1926" s="2" t="s">
        <v>62</v>
      </c>
      <c r="G1926" s="2" t="s">
        <v>63</v>
      </c>
      <c r="H1926" s="2" t="s">
        <v>64</v>
      </c>
      <c r="I1926" s="2" t="s">
        <v>65</v>
      </c>
      <c r="J1926" s="2">
        <v>239</v>
      </c>
      <c r="K1926" s="2">
        <v>341.77</v>
      </c>
    </row>
    <row r="1927" spans="1:11" x14ac:dyDescent="0.3">
      <c r="A1927" s="2" t="s">
        <v>66</v>
      </c>
      <c r="B1927" s="2">
        <v>2022</v>
      </c>
      <c r="C1927" s="2" t="s">
        <v>30</v>
      </c>
      <c r="D1927" s="2" t="s">
        <v>72</v>
      </c>
      <c r="E1927" s="2" t="s">
        <v>61</v>
      </c>
      <c r="F1927" s="2" t="s">
        <v>62</v>
      </c>
      <c r="G1927" s="2" t="s">
        <v>63</v>
      </c>
      <c r="H1927" s="2" t="s">
        <v>64</v>
      </c>
      <c r="I1927" s="2" t="s">
        <v>67</v>
      </c>
      <c r="J1927" s="2">
        <v>200</v>
      </c>
      <c r="K1927" s="2">
        <v>286</v>
      </c>
    </row>
    <row r="1928" spans="1:11" x14ac:dyDescent="0.3">
      <c r="A1928" s="2" t="s">
        <v>66</v>
      </c>
      <c r="B1928" s="2">
        <v>2022</v>
      </c>
      <c r="C1928" s="2" t="s">
        <v>30</v>
      </c>
      <c r="D1928" s="2" t="s">
        <v>72</v>
      </c>
      <c r="E1928" s="2" t="s">
        <v>61</v>
      </c>
      <c r="F1928" s="2" t="s">
        <v>62</v>
      </c>
      <c r="G1928" s="2" t="s">
        <v>63</v>
      </c>
      <c r="H1928" s="2" t="s">
        <v>64</v>
      </c>
      <c r="I1928" s="2" t="s">
        <v>67</v>
      </c>
      <c r="J1928" s="2">
        <v>194</v>
      </c>
      <c r="K1928" s="2">
        <v>277.42</v>
      </c>
    </row>
    <row r="1929" spans="1:11" x14ac:dyDescent="0.3">
      <c r="A1929" s="2" t="s">
        <v>59</v>
      </c>
      <c r="B1929" s="2">
        <v>2022</v>
      </c>
      <c r="C1929" s="2" t="s">
        <v>30</v>
      </c>
      <c r="D1929" s="2" t="s">
        <v>72</v>
      </c>
      <c r="E1929" s="2" t="s">
        <v>61</v>
      </c>
      <c r="F1929" s="2" t="s">
        <v>62</v>
      </c>
      <c r="G1929" s="2" t="s">
        <v>63</v>
      </c>
      <c r="H1929" s="2" t="s">
        <v>64</v>
      </c>
      <c r="I1929" s="2" t="s">
        <v>67</v>
      </c>
      <c r="J1929" s="2">
        <v>188</v>
      </c>
      <c r="K1929" s="2">
        <v>268.83999999999997</v>
      </c>
    </row>
    <row r="1930" spans="1:11" x14ac:dyDescent="0.3">
      <c r="A1930" s="2" t="s">
        <v>66</v>
      </c>
      <c r="B1930" s="2">
        <v>2022</v>
      </c>
      <c r="C1930" s="2" t="s">
        <v>30</v>
      </c>
      <c r="D1930" s="2" t="s">
        <v>72</v>
      </c>
      <c r="E1930" s="2" t="s">
        <v>61</v>
      </c>
      <c r="F1930" s="2" t="s">
        <v>62</v>
      </c>
      <c r="G1930" s="2" t="s">
        <v>63</v>
      </c>
      <c r="H1930" s="2" t="s">
        <v>64</v>
      </c>
      <c r="I1930" s="2" t="s">
        <v>65</v>
      </c>
      <c r="J1930" s="2">
        <v>206</v>
      </c>
      <c r="K1930" s="2">
        <v>294.58</v>
      </c>
    </row>
    <row r="1931" spans="1:11" x14ac:dyDescent="0.3">
      <c r="A1931" s="2" t="s">
        <v>59</v>
      </c>
      <c r="B1931" s="2">
        <v>2022</v>
      </c>
      <c r="C1931" s="2" t="s">
        <v>30</v>
      </c>
      <c r="D1931" s="2" t="s">
        <v>72</v>
      </c>
      <c r="E1931" s="2" t="s">
        <v>61</v>
      </c>
      <c r="F1931" s="2" t="s">
        <v>62</v>
      </c>
      <c r="G1931" s="2" t="s">
        <v>63</v>
      </c>
      <c r="H1931" s="2" t="s">
        <v>64</v>
      </c>
      <c r="I1931" s="2" t="s">
        <v>65</v>
      </c>
      <c r="J1931" s="2">
        <v>254</v>
      </c>
      <c r="K1931" s="2">
        <v>363.22</v>
      </c>
    </row>
    <row r="1932" spans="1:11" x14ac:dyDescent="0.3">
      <c r="A1932" s="2" t="s">
        <v>69</v>
      </c>
      <c r="B1932" s="2">
        <v>2022</v>
      </c>
      <c r="C1932" s="2" t="s">
        <v>30</v>
      </c>
      <c r="D1932" s="2" t="s">
        <v>72</v>
      </c>
      <c r="E1932" s="2" t="s">
        <v>61</v>
      </c>
      <c r="F1932" s="2" t="s">
        <v>62</v>
      </c>
      <c r="G1932" s="2" t="s">
        <v>63</v>
      </c>
      <c r="H1932" s="2" t="s">
        <v>64</v>
      </c>
      <c r="I1932" s="2" t="s">
        <v>65</v>
      </c>
      <c r="J1932" s="2">
        <v>202</v>
      </c>
      <c r="K1932" s="2">
        <v>288.86</v>
      </c>
    </row>
    <row r="1933" spans="1:11" x14ac:dyDescent="0.3">
      <c r="A1933" s="2" t="s">
        <v>66</v>
      </c>
      <c r="B1933" s="2">
        <v>2022</v>
      </c>
      <c r="C1933" s="2" t="s">
        <v>30</v>
      </c>
      <c r="D1933" s="2" t="s">
        <v>72</v>
      </c>
      <c r="E1933" s="2" t="s">
        <v>61</v>
      </c>
      <c r="F1933" s="2" t="s">
        <v>62</v>
      </c>
      <c r="G1933" s="2" t="s">
        <v>63</v>
      </c>
      <c r="H1933" s="2" t="s">
        <v>64</v>
      </c>
      <c r="I1933" s="2" t="s">
        <v>65</v>
      </c>
      <c r="J1933" s="2">
        <v>196</v>
      </c>
      <c r="K1933" s="2">
        <v>280.27999999999997</v>
      </c>
    </row>
    <row r="1934" spans="1:11" x14ac:dyDescent="0.3">
      <c r="A1934" s="2" t="s">
        <v>66</v>
      </c>
      <c r="B1934" s="2">
        <v>2022</v>
      </c>
      <c r="C1934" s="2" t="s">
        <v>30</v>
      </c>
      <c r="D1934" s="2" t="s">
        <v>72</v>
      </c>
      <c r="E1934" s="2" t="s">
        <v>61</v>
      </c>
      <c r="F1934" s="2" t="s">
        <v>62</v>
      </c>
      <c r="G1934" s="2" t="s">
        <v>63</v>
      </c>
      <c r="H1934" s="2" t="s">
        <v>64</v>
      </c>
      <c r="I1934" s="2" t="s">
        <v>65</v>
      </c>
      <c r="J1934" s="2">
        <v>190</v>
      </c>
      <c r="K1934" s="2">
        <v>271.7</v>
      </c>
    </row>
    <row r="1935" spans="1:11" x14ac:dyDescent="0.3">
      <c r="A1935" s="2" t="s">
        <v>59</v>
      </c>
      <c r="B1935" s="2">
        <v>2022</v>
      </c>
      <c r="C1935" s="2" t="s">
        <v>30</v>
      </c>
      <c r="D1935" s="2" t="s">
        <v>72</v>
      </c>
      <c r="E1935" s="2" t="s">
        <v>61</v>
      </c>
      <c r="F1935" s="2" t="s">
        <v>62</v>
      </c>
      <c r="G1935" s="2" t="s">
        <v>63</v>
      </c>
      <c r="H1935" s="2" t="s">
        <v>64</v>
      </c>
      <c r="I1935" s="2" t="s">
        <v>65</v>
      </c>
      <c r="J1935" s="2">
        <v>208</v>
      </c>
      <c r="K1935" s="2">
        <v>526.24</v>
      </c>
    </row>
    <row r="1936" spans="1:11" x14ac:dyDescent="0.3">
      <c r="A1936" s="2" t="s">
        <v>66</v>
      </c>
      <c r="B1936" s="2">
        <v>2022</v>
      </c>
      <c r="C1936" s="2" t="s">
        <v>30</v>
      </c>
      <c r="D1936" s="2" t="s">
        <v>72</v>
      </c>
      <c r="E1936" s="2" t="s">
        <v>61</v>
      </c>
      <c r="F1936" s="2" t="s">
        <v>62</v>
      </c>
      <c r="G1936" s="2" t="s">
        <v>63</v>
      </c>
      <c r="H1936" s="2" t="s">
        <v>64</v>
      </c>
      <c r="I1936" s="2" t="s">
        <v>65</v>
      </c>
      <c r="J1936" s="2">
        <v>1010</v>
      </c>
      <c r="K1936" s="2">
        <v>1444.3</v>
      </c>
    </row>
    <row r="1937" spans="1:11" x14ac:dyDescent="0.3">
      <c r="A1937" s="2" t="s">
        <v>59</v>
      </c>
      <c r="B1937" s="2">
        <v>2022</v>
      </c>
      <c r="C1937" s="2" t="s">
        <v>30</v>
      </c>
      <c r="D1937" s="2" t="s">
        <v>72</v>
      </c>
      <c r="E1937" s="2" t="s">
        <v>61</v>
      </c>
      <c r="F1937" s="2" t="s">
        <v>62</v>
      </c>
      <c r="G1937" s="2" t="s">
        <v>63</v>
      </c>
      <c r="H1937" s="2" t="s">
        <v>64</v>
      </c>
      <c r="I1937" s="2" t="s">
        <v>65</v>
      </c>
      <c r="J1937" s="2">
        <v>252</v>
      </c>
      <c r="K1937" s="2">
        <v>360.36</v>
      </c>
    </row>
    <row r="1938" spans="1:11" x14ac:dyDescent="0.3">
      <c r="A1938" s="2" t="s">
        <v>66</v>
      </c>
      <c r="B1938" s="2">
        <v>2022</v>
      </c>
      <c r="C1938" s="2" t="s">
        <v>30</v>
      </c>
      <c r="D1938" s="2" t="s">
        <v>72</v>
      </c>
      <c r="E1938" s="2" t="s">
        <v>61</v>
      </c>
      <c r="F1938" s="2" t="s">
        <v>62</v>
      </c>
      <c r="G1938" s="2" t="s">
        <v>63</v>
      </c>
      <c r="H1938" s="2" t="s">
        <v>64</v>
      </c>
      <c r="I1938" s="2" t="s">
        <v>65</v>
      </c>
      <c r="J1938" s="2">
        <v>207</v>
      </c>
      <c r="K1938" s="2">
        <v>296.01</v>
      </c>
    </row>
    <row r="1939" spans="1:11" x14ac:dyDescent="0.3">
      <c r="A1939" s="2" t="s">
        <v>59</v>
      </c>
      <c r="B1939" s="2">
        <v>2022</v>
      </c>
      <c r="C1939" s="2" t="s">
        <v>30</v>
      </c>
      <c r="D1939" s="2" t="s">
        <v>72</v>
      </c>
      <c r="E1939" s="2" t="s">
        <v>61</v>
      </c>
      <c r="F1939" s="2" t="s">
        <v>62</v>
      </c>
      <c r="G1939" s="2" t="s">
        <v>63</v>
      </c>
      <c r="H1939" s="2" t="s">
        <v>64</v>
      </c>
      <c r="I1939" s="2" t="s">
        <v>65</v>
      </c>
      <c r="J1939" s="2">
        <v>255</v>
      </c>
      <c r="K1939" s="2">
        <v>364.65</v>
      </c>
    </row>
    <row r="1940" spans="1:11" x14ac:dyDescent="0.3">
      <c r="A1940" s="2" t="s">
        <v>59</v>
      </c>
      <c r="B1940" s="2">
        <v>2022</v>
      </c>
      <c r="C1940" s="2" t="s">
        <v>30</v>
      </c>
      <c r="D1940" s="2" t="s">
        <v>72</v>
      </c>
      <c r="E1940" s="2" t="s">
        <v>61</v>
      </c>
      <c r="F1940" s="2" t="s">
        <v>62</v>
      </c>
      <c r="G1940" s="2" t="s">
        <v>63</v>
      </c>
      <c r="H1940" s="2" t="s">
        <v>64</v>
      </c>
      <c r="I1940" s="2" t="s">
        <v>65</v>
      </c>
      <c r="J1940" s="2">
        <v>199</v>
      </c>
      <c r="K1940" s="2">
        <v>284.57</v>
      </c>
    </row>
    <row r="1941" spans="1:11" x14ac:dyDescent="0.3">
      <c r="A1941" s="2" t="s">
        <v>66</v>
      </c>
      <c r="B1941" s="2">
        <v>2022</v>
      </c>
      <c r="C1941" s="2" t="s">
        <v>30</v>
      </c>
      <c r="D1941" s="2" t="s">
        <v>72</v>
      </c>
      <c r="E1941" s="2" t="s">
        <v>61</v>
      </c>
      <c r="F1941" s="2" t="s">
        <v>62</v>
      </c>
      <c r="G1941" s="2" t="s">
        <v>63</v>
      </c>
      <c r="H1941" s="2" t="s">
        <v>64</v>
      </c>
      <c r="I1941" s="2" t="s">
        <v>65</v>
      </c>
      <c r="J1941" s="2">
        <v>193</v>
      </c>
      <c r="K1941" s="2">
        <v>275.99</v>
      </c>
    </row>
    <row r="1942" spans="1:11" x14ac:dyDescent="0.3">
      <c r="A1942" s="2" t="s">
        <v>66</v>
      </c>
      <c r="B1942" s="2">
        <v>2022</v>
      </c>
      <c r="C1942" s="2" t="s">
        <v>30</v>
      </c>
      <c r="D1942" s="2" t="s">
        <v>72</v>
      </c>
      <c r="E1942" s="2" t="s">
        <v>61</v>
      </c>
      <c r="F1942" s="2" t="s">
        <v>62</v>
      </c>
      <c r="G1942" s="2" t="s">
        <v>63</v>
      </c>
      <c r="H1942" s="2" t="s">
        <v>64</v>
      </c>
      <c r="I1942" s="2" t="s">
        <v>65</v>
      </c>
      <c r="J1942" s="2">
        <v>187</v>
      </c>
      <c r="K1942" s="2">
        <v>267.41000000000003</v>
      </c>
    </row>
    <row r="1943" spans="1:11" x14ac:dyDescent="0.3">
      <c r="A1943" s="2" t="s">
        <v>66</v>
      </c>
      <c r="B1943" s="2">
        <v>2022</v>
      </c>
      <c r="C1943" s="2" t="s">
        <v>30</v>
      </c>
      <c r="D1943" s="2" t="s">
        <v>72</v>
      </c>
      <c r="E1943" s="2" t="s">
        <v>61</v>
      </c>
      <c r="F1943" s="2" t="s">
        <v>62</v>
      </c>
      <c r="G1943" s="2" t="s">
        <v>63</v>
      </c>
      <c r="H1943" s="2" t="s">
        <v>64</v>
      </c>
      <c r="I1943" s="2" t="s">
        <v>65</v>
      </c>
      <c r="J1943" s="2">
        <v>791</v>
      </c>
      <c r="K1943" s="2">
        <v>1131.1300000000001</v>
      </c>
    </row>
    <row r="1944" spans="1:11" x14ac:dyDescent="0.3">
      <c r="A1944" s="2" t="s">
        <v>66</v>
      </c>
      <c r="B1944" s="2">
        <v>2022</v>
      </c>
      <c r="C1944" s="2" t="s">
        <v>30</v>
      </c>
      <c r="D1944" s="2" t="s">
        <v>72</v>
      </c>
      <c r="E1944" s="2" t="s">
        <v>61</v>
      </c>
      <c r="F1944" s="2" t="s">
        <v>62</v>
      </c>
      <c r="G1944" s="2" t="s">
        <v>63</v>
      </c>
      <c r="H1944" s="2" t="s">
        <v>64</v>
      </c>
      <c r="I1944" s="2" t="s">
        <v>65</v>
      </c>
      <c r="J1944" s="2">
        <v>824</v>
      </c>
      <c r="K1944" s="2">
        <v>1178.32</v>
      </c>
    </row>
    <row r="1945" spans="1:11" x14ac:dyDescent="0.3">
      <c r="A1945" s="2" t="s">
        <v>69</v>
      </c>
      <c r="B1945" s="2">
        <v>2022</v>
      </c>
      <c r="C1945" s="2" t="s">
        <v>30</v>
      </c>
      <c r="D1945" s="2" t="s">
        <v>72</v>
      </c>
      <c r="E1945" s="2" t="s">
        <v>61</v>
      </c>
      <c r="F1945" s="2" t="s">
        <v>62</v>
      </c>
      <c r="G1945" s="2" t="s">
        <v>63</v>
      </c>
      <c r="H1945" s="2" t="s">
        <v>64</v>
      </c>
      <c r="I1945" s="2" t="s">
        <v>67</v>
      </c>
      <c r="J1945" s="2">
        <v>197</v>
      </c>
      <c r="K1945" s="2">
        <v>281.70999999999998</v>
      </c>
    </row>
    <row r="1946" spans="1:11" x14ac:dyDescent="0.3">
      <c r="A1946" s="2" t="s">
        <v>68</v>
      </c>
      <c r="B1946" s="2">
        <v>2022</v>
      </c>
      <c r="C1946" s="2" t="s">
        <v>30</v>
      </c>
      <c r="D1946" s="2" t="s">
        <v>72</v>
      </c>
      <c r="E1946" s="2" t="s">
        <v>61</v>
      </c>
      <c r="F1946" s="2" t="s">
        <v>62</v>
      </c>
      <c r="G1946" s="2" t="s">
        <v>63</v>
      </c>
      <c r="H1946" s="2" t="s">
        <v>64</v>
      </c>
      <c r="I1946" s="2" t="s">
        <v>67</v>
      </c>
      <c r="J1946" s="2">
        <v>191</v>
      </c>
      <c r="K1946" s="2">
        <v>273.13</v>
      </c>
    </row>
    <row r="1947" spans="1:11" x14ac:dyDescent="0.3">
      <c r="A1947" s="2" t="s">
        <v>69</v>
      </c>
      <c r="B1947" s="2">
        <v>2022</v>
      </c>
      <c r="C1947" s="2" t="s">
        <v>30</v>
      </c>
      <c r="D1947" s="2" t="s">
        <v>72</v>
      </c>
      <c r="E1947" s="2" t="s">
        <v>61</v>
      </c>
      <c r="F1947" s="2" t="s">
        <v>62</v>
      </c>
      <c r="G1947" s="2" t="s">
        <v>63</v>
      </c>
      <c r="H1947" s="2" t="s">
        <v>64</v>
      </c>
      <c r="I1947" s="2" t="s">
        <v>65</v>
      </c>
      <c r="J1947" s="2">
        <v>209</v>
      </c>
      <c r="K1947" s="2">
        <v>298.87</v>
      </c>
    </row>
    <row r="1948" spans="1:11" x14ac:dyDescent="0.3">
      <c r="A1948" s="2" t="s">
        <v>69</v>
      </c>
      <c r="B1948" s="2">
        <v>2022</v>
      </c>
      <c r="C1948" s="2" t="s">
        <v>30</v>
      </c>
      <c r="D1948" s="2" t="s">
        <v>72</v>
      </c>
      <c r="E1948" s="2" t="s">
        <v>61</v>
      </c>
      <c r="F1948" s="2" t="s">
        <v>62</v>
      </c>
      <c r="G1948" s="2" t="s">
        <v>63</v>
      </c>
      <c r="H1948" s="2" t="s">
        <v>64</v>
      </c>
      <c r="I1948" s="2" t="s">
        <v>65</v>
      </c>
      <c r="J1948" s="2">
        <v>251</v>
      </c>
      <c r="K1948" s="2">
        <v>358.93</v>
      </c>
    </row>
    <row r="1949" spans="1:11" x14ac:dyDescent="0.3">
      <c r="A1949" s="2" t="s">
        <v>59</v>
      </c>
      <c r="B1949" s="2">
        <v>2022</v>
      </c>
      <c r="C1949" s="2" t="s">
        <v>32</v>
      </c>
      <c r="D1949" s="2" t="s">
        <v>72</v>
      </c>
      <c r="E1949" s="2" t="s">
        <v>61</v>
      </c>
      <c r="F1949" s="2" t="s">
        <v>62</v>
      </c>
      <c r="G1949" s="2" t="s">
        <v>63</v>
      </c>
      <c r="H1949" s="2" t="s">
        <v>64</v>
      </c>
      <c r="I1949" s="2" t="s">
        <v>67</v>
      </c>
      <c r="J1949" s="2">
        <v>170</v>
      </c>
      <c r="K1949" s="2">
        <v>243.1</v>
      </c>
    </row>
    <row r="1950" spans="1:11" x14ac:dyDescent="0.3">
      <c r="A1950" s="2" t="s">
        <v>68</v>
      </c>
      <c r="B1950" s="2">
        <v>2022</v>
      </c>
      <c r="C1950" s="2" t="s">
        <v>32</v>
      </c>
      <c r="D1950" s="2" t="s">
        <v>72</v>
      </c>
      <c r="E1950" s="2" t="s">
        <v>61</v>
      </c>
      <c r="F1950" s="2" t="s">
        <v>62</v>
      </c>
      <c r="G1950" s="2" t="s">
        <v>63</v>
      </c>
      <c r="H1950" s="2" t="s">
        <v>64</v>
      </c>
      <c r="I1950" s="2" t="s">
        <v>67</v>
      </c>
      <c r="J1950" s="2">
        <v>164</v>
      </c>
      <c r="K1950" s="2">
        <v>234.52</v>
      </c>
    </row>
    <row r="1951" spans="1:11" x14ac:dyDescent="0.3">
      <c r="A1951" s="2" t="s">
        <v>68</v>
      </c>
      <c r="B1951" s="2">
        <v>2022</v>
      </c>
      <c r="C1951" s="2" t="s">
        <v>32</v>
      </c>
      <c r="D1951" s="2" t="s">
        <v>72</v>
      </c>
      <c r="E1951" s="2" t="s">
        <v>61</v>
      </c>
      <c r="F1951" s="2" t="s">
        <v>62</v>
      </c>
      <c r="G1951" s="2" t="s">
        <v>63</v>
      </c>
      <c r="H1951" s="2" t="s">
        <v>64</v>
      </c>
      <c r="I1951" s="2" t="s">
        <v>67</v>
      </c>
      <c r="J1951" s="2">
        <v>158</v>
      </c>
      <c r="K1951" s="2">
        <v>225.94</v>
      </c>
    </row>
    <row r="1952" spans="1:11" x14ac:dyDescent="0.3">
      <c r="A1952" s="2" t="s">
        <v>69</v>
      </c>
      <c r="B1952" s="2">
        <v>2022</v>
      </c>
      <c r="C1952" s="2" t="s">
        <v>32</v>
      </c>
      <c r="D1952" s="2" t="s">
        <v>72</v>
      </c>
      <c r="E1952" s="2" t="s">
        <v>61</v>
      </c>
      <c r="F1952" s="2" t="s">
        <v>62</v>
      </c>
      <c r="G1952" s="2" t="s">
        <v>63</v>
      </c>
      <c r="H1952" s="2" t="s">
        <v>64</v>
      </c>
      <c r="I1952" s="2" t="s">
        <v>65</v>
      </c>
      <c r="J1952" s="2">
        <v>194</v>
      </c>
      <c r="K1952" s="2">
        <v>277.42</v>
      </c>
    </row>
    <row r="1953" spans="1:11" x14ac:dyDescent="0.3">
      <c r="A1953" s="2" t="s">
        <v>68</v>
      </c>
      <c r="B1953" s="2">
        <v>2022</v>
      </c>
      <c r="C1953" s="2" t="s">
        <v>32</v>
      </c>
      <c r="D1953" s="2" t="s">
        <v>72</v>
      </c>
      <c r="E1953" s="2" t="s">
        <v>61</v>
      </c>
      <c r="F1953" s="2" t="s">
        <v>62</v>
      </c>
      <c r="G1953" s="2" t="s">
        <v>63</v>
      </c>
      <c r="H1953" s="2" t="s">
        <v>64</v>
      </c>
      <c r="I1953" s="2" t="s">
        <v>65</v>
      </c>
      <c r="J1953" s="2">
        <v>242</v>
      </c>
      <c r="K1953" s="2">
        <v>346.06</v>
      </c>
    </row>
    <row r="1954" spans="1:11" x14ac:dyDescent="0.3">
      <c r="A1954" s="2" t="s">
        <v>68</v>
      </c>
      <c r="B1954" s="2">
        <v>2022</v>
      </c>
      <c r="C1954" s="2" t="s">
        <v>32</v>
      </c>
      <c r="D1954" s="2" t="s">
        <v>72</v>
      </c>
      <c r="E1954" s="2" t="s">
        <v>61</v>
      </c>
      <c r="F1954" s="2" t="s">
        <v>62</v>
      </c>
      <c r="G1954" s="2" t="s">
        <v>63</v>
      </c>
      <c r="H1954" s="2" t="s">
        <v>64</v>
      </c>
      <c r="I1954" s="2" t="s">
        <v>65</v>
      </c>
      <c r="J1954" s="2">
        <v>166</v>
      </c>
      <c r="K1954" s="2">
        <v>237.38</v>
      </c>
    </row>
    <row r="1955" spans="1:11" x14ac:dyDescent="0.3">
      <c r="A1955" s="2" t="s">
        <v>66</v>
      </c>
      <c r="B1955" s="2">
        <v>2022</v>
      </c>
      <c r="C1955" s="2" t="s">
        <v>32</v>
      </c>
      <c r="D1955" s="2" t="s">
        <v>72</v>
      </c>
      <c r="E1955" s="2" t="s">
        <v>61</v>
      </c>
      <c r="F1955" s="2" t="s">
        <v>62</v>
      </c>
      <c r="G1955" s="2" t="s">
        <v>63</v>
      </c>
      <c r="H1955" s="2" t="s">
        <v>64</v>
      </c>
      <c r="I1955" s="2" t="s">
        <v>65</v>
      </c>
      <c r="J1955" s="2">
        <v>160</v>
      </c>
      <c r="K1955" s="2">
        <v>228.8</v>
      </c>
    </row>
    <row r="1956" spans="1:11" x14ac:dyDescent="0.3">
      <c r="A1956" s="2" t="s">
        <v>59</v>
      </c>
      <c r="B1956" s="2">
        <v>2022</v>
      </c>
      <c r="C1956" s="2" t="s">
        <v>32</v>
      </c>
      <c r="D1956" s="2" t="s">
        <v>72</v>
      </c>
      <c r="E1956" s="2" t="s">
        <v>61</v>
      </c>
      <c r="F1956" s="2" t="s">
        <v>62</v>
      </c>
      <c r="G1956" s="2" t="s">
        <v>63</v>
      </c>
      <c r="H1956" s="2" t="s">
        <v>64</v>
      </c>
      <c r="I1956" s="2" t="s">
        <v>65</v>
      </c>
      <c r="J1956" s="2">
        <v>196</v>
      </c>
      <c r="K1956" s="2">
        <v>526.24</v>
      </c>
    </row>
    <row r="1957" spans="1:11" x14ac:dyDescent="0.3">
      <c r="A1957" s="2" t="s">
        <v>68</v>
      </c>
      <c r="B1957" s="2">
        <v>2022</v>
      </c>
      <c r="C1957" s="2" t="s">
        <v>32</v>
      </c>
      <c r="D1957" s="2" t="s">
        <v>72</v>
      </c>
      <c r="E1957" s="2" t="s">
        <v>61</v>
      </c>
      <c r="F1957" s="2" t="s">
        <v>62</v>
      </c>
      <c r="G1957" s="2" t="s">
        <v>63</v>
      </c>
      <c r="H1957" s="2" t="s">
        <v>64</v>
      </c>
      <c r="I1957" s="2" t="s">
        <v>65</v>
      </c>
      <c r="J1957" s="2">
        <v>244</v>
      </c>
      <c r="K1957" s="2">
        <v>526.24</v>
      </c>
    </row>
    <row r="1958" spans="1:11" x14ac:dyDescent="0.3">
      <c r="A1958" s="2" t="s">
        <v>68</v>
      </c>
      <c r="B1958" s="2">
        <v>2022</v>
      </c>
      <c r="C1958" s="2" t="s">
        <v>32</v>
      </c>
      <c r="D1958" s="2" t="s">
        <v>72</v>
      </c>
      <c r="E1958" s="2" t="s">
        <v>61</v>
      </c>
      <c r="F1958" s="2" t="s">
        <v>62</v>
      </c>
      <c r="G1958" s="2" t="s">
        <v>63</v>
      </c>
      <c r="H1958" s="2" t="s">
        <v>64</v>
      </c>
      <c r="I1958" s="2" t="s">
        <v>65</v>
      </c>
      <c r="J1958" s="2">
        <v>1011</v>
      </c>
      <c r="K1958" s="2">
        <v>1445.73</v>
      </c>
    </row>
    <row r="1959" spans="1:11" x14ac:dyDescent="0.3">
      <c r="A1959" s="2" t="s">
        <v>68</v>
      </c>
      <c r="B1959" s="2">
        <v>2022</v>
      </c>
      <c r="C1959" s="2" t="s">
        <v>32</v>
      </c>
      <c r="D1959" s="2" t="s">
        <v>72</v>
      </c>
      <c r="E1959" s="2" t="s">
        <v>61</v>
      </c>
      <c r="F1959" s="2" t="s">
        <v>62</v>
      </c>
      <c r="G1959" s="2" t="s">
        <v>63</v>
      </c>
      <c r="H1959" s="2" t="s">
        <v>64</v>
      </c>
      <c r="I1959" s="2" t="s">
        <v>65</v>
      </c>
      <c r="J1959" s="2">
        <v>240</v>
      </c>
      <c r="K1959" s="2">
        <v>343.2</v>
      </c>
    </row>
    <row r="1960" spans="1:11" x14ac:dyDescent="0.3">
      <c r="A1960" s="2" t="s">
        <v>66</v>
      </c>
      <c r="B1960" s="2">
        <v>2022</v>
      </c>
      <c r="C1960" s="2" t="s">
        <v>32</v>
      </c>
      <c r="D1960" s="2" t="s">
        <v>72</v>
      </c>
      <c r="E1960" s="2" t="s">
        <v>61</v>
      </c>
      <c r="F1960" s="2" t="s">
        <v>62</v>
      </c>
      <c r="G1960" s="2" t="s">
        <v>63</v>
      </c>
      <c r="H1960" s="2" t="s">
        <v>64</v>
      </c>
      <c r="I1960" s="2" t="s">
        <v>65</v>
      </c>
      <c r="J1960" s="2">
        <v>195</v>
      </c>
      <c r="K1960" s="2">
        <v>278.85000000000002</v>
      </c>
    </row>
    <row r="1961" spans="1:11" x14ac:dyDescent="0.3">
      <c r="A1961" s="2" t="s">
        <v>66</v>
      </c>
      <c r="B1961" s="2">
        <v>2022</v>
      </c>
      <c r="C1961" s="2" t="s">
        <v>32</v>
      </c>
      <c r="D1961" s="2" t="s">
        <v>72</v>
      </c>
      <c r="E1961" s="2" t="s">
        <v>61</v>
      </c>
      <c r="F1961" s="2" t="s">
        <v>62</v>
      </c>
      <c r="G1961" s="2" t="s">
        <v>63</v>
      </c>
      <c r="H1961" s="2" t="s">
        <v>64</v>
      </c>
      <c r="I1961" s="2" t="s">
        <v>65</v>
      </c>
      <c r="J1961" s="2">
        <v>243</v>
      </c>
      <c r="K1961" s="2">
        <v>347.49</v>
      </c>
    </row>
    <row r="1962" spans="1:11" x14ac:dyDescent="0.3">
      <c r="A1962" s="2" t="s">
        <v>68</v>
      </c>
      <c r="B1962" s="2">
        <v>2022</v>
      </c>
      <c r="C1962" s="2" t="s">
        <v>32</v>
      </c>
      <c r="D1962" s="2" t="s">
        <v>72</v>
      </c>
      <c r="E1962" s="2" t="s">
        <v>61</v>
      </c>
      <c r="F1962" s="2" t="s">
        <v>62</v>
      </c>
      <c r="G1962" s="2" t="s">
        <v>63</v>
      </c>
      <c r="H1962" s="2" t="s">
        <v>64</v>
      </c>
      <c r="I1962" s="2" t="s">
        <v>65</v>
      </c>
      <c r="J1962" s="2">
        <v>169</v>
      </c>
      <c r="K1962" s="2">
        <v>241.67</v>
      </c>
    </row>
    <row r="1963" spans="1:11" x14ac:dyDescent="0.3">
      <c r="A1963" s="2" t="s">
        <v>59</v>
      </c>
      <c r="B1963" s="2">
        <v>2022</v>
      </c>
      <c r="C1963" s="2" t="s">
        <v>32</v>
      </c>
      <c r="D1963" s="2" t="s">
        <v>72</v>
      </c>
      <c r="E1963" s="2" t="s">
        <v>61</v>
      </c>
      <c r="F1963" s="2" t="s">
        <v>62</v>
      </c>
      <c r="G1963" s="2" t="s">
        <v>63</v>
      </c>
      <c r="H1963" s="2" t="s">
        <v>64</v>
      </c>
      <c r="I1963" s="2" t="s">
        <v>65</v>
      </c>
      <c r="J1963" s="2">
        <v>163</v>
      </c>
      <c r="K1963" s="2">
        <v>233.09</v>
      </c>
    </row>
    <row r="1964" spans="1:11" x14ac:dyDescent="0.3">
      <c r="A1964" s="2" t="s">
        <v>69</v>
      </c>
      <c r="B1964" s="2">
        <v>2022</v>
      </c>
      <c r="C1964" s="2" t="s">
        <v>32</v>
      </c>
      <c r="D1964" s="2" t="s">
        <v>72</v>
      </c>
      <c r="E1964" s="2" t="s">
        <v>61</v>
      </c>
      <c r="F1964" s="2" t="s">
        <v>62</v>
      </c>
      <c r="G1964" s="2" t="s">
        <v>63</v>
      </c>
      <c r="H1964" s="2" t="s">
        <v>64</v>
      </c>
      <c r="I1964" s="2" t="s">
        <v>65</v>
      </c>
      <c r="J1964" s="2">
        <v>157</v>
      </c>
      <c r="K1964" s="2">
        <v>224.51</v>
      </c>
    </row>
    <row r="1965" spans="1:11" x14ac:dyDescent="0.3">
      <c r="A1965" s="2" t="s">
        <v>66</v>
      </c>
      <c r="B1965" s="2">
        <v>2022</v>
      </c>
      <c r="C1965" s="2" t="s">
        <v>32</v>
      </c>
      <c r="D1965" s="2" t="s">
        <v>72</v>
      </c>
      <c r="E1965" s="2" t="s">
        <v>61</v>
      </c>
      <c r="F1965" s="2" t="s">
        <v>62</v>
      </c>
      <c r="G1965" s="2" t="s">
        <v>63</v>
      </c>
      <c r="H1965" s="2" t="s">
        <v>64</v>
      </c>
      <c r="I1965" s="2" t="s">
        <v>65</v>
      </c>
      <c r="J1965" s="2">
        <v>826</v>
      </c>
      <c r="K1965" s="2">
        <v>1181.18</v>
      </c>
    </row>
    <row r="1966" spans="1:11" x14ac:dyDescent="0.3">
      <c r="A1966" s="2" t="s">
        <v>66</v>
      </c>
      <c r="B1966" s="2">
        <v>2022</v>
      </c>
      <c r="C1966" s="2" t="s">
        <v>32</v>
      </c>
      <c r="D1966" s="2" t="s">
        <v>72</v>
      </c>
      <c r="E1966" s="2" t="s">
        <v>61</v>
      </c>
      <c r="F1966" s="2" t="s">
        <v>62</v>
      </c>
      <c r="G1966" s="2" t="s">
        <v>63</v>
      </c>
      <c r="H1966" s="2" t="s">
        <v>64</v>
      </c>
      <c r="I1966" s="2" t="s">
        <v>67</v>
      </c>
      <c r="J1966" s="2">
        <v>167</v>
      </c>
      <c r="K1966" s="2">
        <v>238.81</v>
      </c>
    </row>
    <row r="1967" spans="1:11" x14ac:dyDescent="0.3">
      <c r="A1967" s="2" t="s">
        <v>66</v>
      </c>
      <c r="B1967" s="2">
        <v>2022</v>
      </c>
      <c r="C1967" s="2" t="s">
        <v>32</v>
      </c>
      <c r="D1967" s="2" t="s">
        <v>72</v>
      </c>
      <c r="E1967" s="2" t="s">
        <v>61</v>
      </c>
      <c r="F1967" s="2" t="s">
        <v>62</v>
      </c>
      <c r="G1967" s="2" t="s">
        <v>63</v>
      </c>
      <c r="H1967" s="2" t="s">
        <v>64</v>
      </c>
      <c r="I1967" s="2" t="s">
        <v>67</v>
      </c>
      <c r="J1967" s="2">
        <v>161</v>
      </c>
      <c r="K1967" s="2">
        <v>230.23</v>
      </c>
    </row>
    <row r="1968" spans="1:11" x14ac:dyDescent="0.3">
      <c r="A1968" s="2" t="s">
        <v>66</v>
      </c>
      <c r="B1968" s="2">
        <v>2022</v>
      </c>
      <c r="C1968" s="2" t="s">
        <v>32</v>
      </c>
      <c r="D1968" s="2" t="s">
        <v>72</v>
      </c>
      <c r="E1968" s="2" t="s">
        <v>61</v>
      </c>
      <c r="F1968" s="2" t="s">
        <v>62</v>
      </c>
      <c r="G1968" s="2" t="s">
        <v>63</v>
      </c>
      <c r="H1968" s="2" t="s">
        <v>64</v>
      </c>
      <c r="I1968" s="2" t="s">
        <v>67</v>
      </c>
      <c r="J1968" s="2">
        <v>155</v>
      </c>
      <c r="K1968" s="2">
        <v>221.65</v>
      </c>
    </row>
    <row r="1969" spans="1:11" x14ac:dyDescent="0.3">
      <c r="A1969" s="2" t="s">
        <v>68</v>
      </c>
      <c r="B1969" s="2">
        <v>2022</v>
      </c>
      <c r="C1969" s="2" t="s">
        <v>32</v>
      </c>
      <c r="D1969" s="2" t="s">
        <v>72</v>
      </c>
      <c r="E1969" s="2" t="s">
        <v>61</v>
      </c>
      <c r="F1969" s="2" t="s">
        <v>62</v>
      </c>
      <c r="G1969" s="2" t="s">
        <v>63</v>
      </c>
      <c r="H1969" s="2" t="s">
        <v>64</v>
      </c>
      <c r="I1969" s="2" t="s">
        <v>65</v>
      </c>
      <c r="J1969" s="2">
        <v>197</v>
      </c>
      <c r="K1969" s="2">
        <v>281.70999999999998</v>
      </c>
    </row>
    <row r="1970" spans="1:11" x14ac:dyDescent="0.3">
      <c r="A1970" s="2" t="s">
        <v>59</v>
      </c>
      <c r="B1970" s="2">
        <v>2022</v>
      </c>
      <c r="C1970" s="2" t="s">
        <v>32</v>
      </c>
      <c r="D1970" s="2" t="s">
        <v>72</v>
      </c>
      <c r="E1970" s="2" t="s">
        <v>61</v>
      </c>
      <c r="F1970" s="2" t="s">
        <v>62</v>
      </c>
      <c r="G1970" s="2" t="s">
        <v>63</v>
      </c>
      <c r="H1970" s="2" t="s">
        <v>64</v>
      </c>
      <c r="I1970" s="2" t="s">
        <v>65</v>
      </c>
      <c r="J1970" s="2">
        <v>245</v>
      </c>
      <c r="K1970" s="2">
        <v>350.35</v>
      </c>
    </row>
    <row r="1971" spans="1:11" x14ac:dyDescent="0.3">
      <c r="A1971" s="2" t="s">
        <v>66</v>
      </c>
      <c r="B1971" s="2">
        <v>2022</v>
      </c>
      <c r="C1971" s="2" t="s">
        <v>38</v>
      </c>
      <c r="D1971" s="2" t="s">
        <v>72</v>
      </c>
      <c r="E1971" s="2" t="s">
        <v>61</v>
      </c>
      <c r="F1971" s="2" t="s">
        <v>62</v>
      </c>
      <c r="G1971" s="2" t="s">
        <v>63</v>
      </c>
      <c r="H1971" s="2" t="s">
        <v>64</v>
      </c>
      <c r="I1971" s="2" t="s">
        <v>67</v>
      </c>
      <c r="J1971" s="2">
        <v>320</v>
      </c>
      <c r="K1971" s="2">
        <v>457.6</v>
      </c>
    </row>
    <row r="1972" spans="1:11" x14ac:dyDescent="0.3">
      <c r="A1972" s="2" t="s">
        <v>59</v>
      </c>
      <c r="B1972" s="2">
        <v>2022</v>
      </c>
      <c r="C1972" s="2" t="s">
        <v>38</v>
      </c>
      <c r="D1972" s="2" t="s">
        <v>72</v>
      </c>
      <c r="E1972" s="2" t="s">
        <v>61</v>
      </c>
      <c r="F1972" s="2" t="s">
        <v>62</v>
      </c>
      <c r="G1972" s="2" t="s">
        <v>63</v>
      </c>
      <c r="H1972" s="2" t="s">
        <v>64</v>
      </c>
      <c r="I1972" s="2" t="s">
        <v>67</v>
      </c>
      <c r="J1972" s="2">
        <v>314</v>
      </c>
      <c r="K1972" s="2">
        <v>449.02</v>
      </c>
    </row>
    <row r="1973" spans="1:11" x14ac:dyDescent="0.3">
      <c r="A1973" s="2" t="s">
        <v>68</v>
      </c>
      <c r="B1973" s="2">
        <v>2022</v>
      </c>
      <c r="C1973" s="2" t="s">
        <v>38</v>
      </c>
      <c r="D1973" s="2" t="s">
        <v>72</v>
      </c>
      <c r="E1973" s="2" t="s">
        <v>61</v>
      </c>
      <c r="F1973" s="2" t="s">
        <v>62</v>
      </c>
      <c r="G1973" s="2" t="s">
        <v>63</v>
      </c>
      <c r="H1973" s="2" t="s">
        <v>64</v>
      </c>
      <c r="I1973" s="2" t="s">
        <v>67</v>
      </c>
      <c r="J1973" s="2">
        <v>308</v>
      </c>
      <c r="K1973" s="2">
        <v>440.44</v>
      </c>
    </row>
    <row r="1974" spans="1:11" x14ac:dyDescent="0.3">
      <c r="A1974" s="2" t="s">
        <v>59</v>
      </c>
      <c r="B1974" s="2">
        <v>2022</v>
      </c>
      <c r="C1974" s="2" t="s">
        <v>38</v>
      </c>
      <c r="D1974" s="2" t="s">
        <v>72</v>
      </c>
      <c r="E1974" s="2" t="s">
        <v>61</v>
      </c>
      <c r="F1974" s="2" t="s">
        <v>62</v>
      </c>
      <c r="G1974" s="2" t="s">
        <v>63</v>
      </c>
      <c r="H1974" s="2" t="s">
        <v>64</v>
      </c>
      <c r="I1974" s="2" t="s">
        <v>65</v>
      </c>
      <c r="J1974" s="2">
        <v>236</v>
      </c>
      <c r="K1974" s="2">
        <v>337.48</v>
      </c>
    </row>
    <row r="1975" spans="1:11" x14ac:dyDescent="0.3">
      <c r="A1975" s="2" t="s">
        <v>66</v>
      </c>
      <c r="B1975" s="2">
        <v>2022</v>
      </c>
      <c r="C1975" s="2" t="s">
        <v>38</v>
      </c>
      <c r="D1975" s="2" t="s">
        <v>72</v>
      </c>
      <c r="E1975" s="2" t="s">
        <v>61</v>
      </c>
      <c r="F1975" s="2" t="s">
        <v>62</v>
      </c>
      <c r="G1975" s="2" t="s">
        <v>63</v>
      </c>
      <c r="H1975" s="2" t="s">
        <v>64</v>
      </c>
      <c r="I1975" s="2" t="s">
        <v>65</v>
      </c>
      <c r="J1975" s="2">
        <v>164</v>
      </c>
      <c r="K1975" s="2">
        <v>234.52</v>
      </c>
    </row>
    <row r="1976" spans="1:11" x14ac:dyDescent="0.3">
      <c r="A1976" s="2" t="s">
        <v>59</v>
      </c>
      <c r="B1976" s="2">
        <v>2022</v>
      </c>
      <c r="C1976" s="2" t="s">
        <v>38</v>
      </c>
      <c r="D1976" s="2" t="s">
        <v>72</v>
      </c>
      <c r="E1976" s="2" t="s">
        <v>61</v>
      </c>
      <c r="F1976" s="2" t="s">
        <v>62</v>
      </c>
      <c r="G1976" s="2" t="s">
        <v>63</v>
      </c>
      <c r="H1976" s="2" t="s">
        <v>64</v>
      </c>
      <c r="I1976" s="2" t="s">
        <v>65</v>
      </c>
      <c r="J1976" s="2">
        <v>212</v>
      </c>
      <c r="K1976" s="2">
        <v>303.16000000000003</v>
      </c>
    </row>
    <row r="1977" spans="1:11" x14ac:dyDescent="0.3">
      <c r="A1977" s="2" t="s">
        <v>66</v>
      </c>
      <c r="B1977" s="2">
        <v>2022</v>
      </c>
      <c r="C1977" s="2" t="s">
        <v>38</v>
      </c>
      <c r="D1977" s="2" t="s">
        <v>72</v>
      </c>
      <c r="E1977" s="2" t="s">
        <v>61</v>
      </c>
      <c r="F1977" s="2" t="s">
        <v>62</v>
      </c>
      <c r="G1977" s="2" t="s">
        <v>63</v>
      </c>
      <c r="H1977" s="2" t="s">
        <v>64</v>
      </c>
      <c r="I1977" s="2" t="s">
        <v>65</v>
      </c>
      <c r="J1977" s="2">
        <v>316</v>
      </c>
      <c r="K1977" s="2">
        <v>451.88</v>
      </c>
    </row>
    <row r="1978" spans="1:11" x14ac:dyDescent="0.3">
      <c r="A1978" s="2" t="s">
        <v>59</v>
      </c>
      <c r="B1978" s="2">
        <v>2022</v>
      </c>
      <c r="C1978" s="2" t="s">
        <v>38</v>
      </c>
      <c r="D1978" s="2" t="s">
        <v>72</v>
      </c>
      <c r="E1978" s="2" t="s">
        <v>61</v>
      </c>
      <c r="F1978" s="2" t="s">
        <v>62</v>
      </c>
      <c r="G1978" s="2" t="s">
        <v>63</v>
      </c>
      <c r="H1978" s="2" t="s">
        <v>64</v>
      </c>
      <c r="I1978" s="2" t="s">
        <v>65</v>
      </c>
      <c r="J1978" s="2">
        <v>310</v>
      </c>
      <c r="K1978" s="2">
        <v>443.3</v>
      </c>
    </row>
    <row r="1979" spans="1:11" x14ac:dyDescent="0.3">
      <c r="A1979" s="2" t="s">
        <v>66</v>
      </c>
      <c r="B1979" s="2">
        <v>2022</v>
      </c>
      <c r="C1979" s="2" t="s">
        <v>38</v>
      </c>
      <c r="D1979" s="2" t="s">
        <v>72</v>
      </c>
      <c r="E1979" s="2" t="s">
        <v>61</v>
      </c>
      <c r="F1979" s="2" t="s">
        <v>62</v>
      </c>
      <c r="G1979" s="2" t="s">
        <v>63</v>
      </c>
      <c r="H1979" s="2" t="s">
        <v>64</v>
      </c>
      <c r="I1979" s="2" t="s">
        <v>65</v>
      </c>
      <c r="J1979" s="2">
        <v>238</v>
      </c>
      <c r="K1979" s="2">
        <v>526.24</v>
      </c>
    </row>
    <row r="1980" spans="1:11" x14ac:dyDescent="0.3">
      <c r="A1980" s="2" t="s">
        <v>66</v>
      </c>
      <c r="B1980" s="2">
        <v>2022</v>
      </c>
      <c r="C1980" s="2" t="s">
        <v>38</v>
      </c>
      <c r="D1980" s="2" t="s">
        <v>72</v>
      </c>
      <c r="E1980" s="2" t="s">
        <v>61</v>
      </c>
      <c r="F1980" s="2" t="s">
        <v>62</v>
      </c>
      <c r="G1980" s="2" t="s">
        <v>63</v>
      </c>
      <c r="H1980" s="2" t="s">
        <v>64</v>
      </c>
      <c r="I1980" s="2" t="s">
        <v>65</v>
      </c>
      <c r="J1980" s="2">
        <v>166</v>
      </c>
      <c r="K1980" s="2">
        <v>526.24</v>
      </c>
    </row>
    <row r="1981" spans="1:11" x14ac:dyDescent="0.3">
      <c r="A1981" s="2" t="s">
        <v>59</v>
      </c>
      <c r="B1981" s="2">
        <v>2022</v>
      </c>
      <c r="C1981" s="2" t="s">
        <v>38</v>
      </c>
      <c r="D1981" s="2" t="s">
        <v>72</v>
      </c>
      <c r="E1981" s="2" t="s">
        <v>61</v>
      </c>
      <c r="F1981" s="2" t="s">
        <v>62</v>
      </c>
      <c r="G1981" s="2" t="s">
        <v>63</v>
      </c>
      <c r="H1981" s="2" t="s">
        <v>64</v>
      </c>
      <c r="I1981" s="2" t="s">
        <v>65</v>
      </c>
      <c r="J1981" s="2">
        <v>208</v>
      </c>
      <c r="K1981" s="2">
        <v>526.24</v>
      </c>
    </row>
    <row r="1982" spans="1:11" x14ac:dyDescent="0.3">
      <c r="A1982" s="2" t="s">
        <v>68</v>
      </c>
      <c r="B1982" s="2">
        <v>2022</v>
      </c>
      <c r="C1982" s="2" t="s">
        <v>38</v>
      </c>
      <c r="D1982" s="2" t="s">
        <v>72</v>
      </c>
      <c r="E1982" s="2" t="s">
        <v>61</v>
      </c>
      <c r="F1982" s="2" t="s">
        <v>62</v>
      </c>
      <c r="G1982" s="2" t="s">
        <v>63</v>
      </c>
      <c r="H1982" s="2" t="s">
        <v>64</v>
      </c>
      <c r="I1982" s="2" t="s">
        <v>65</v>
      </c>
      <c r="J1982" s="2">
        <v>963</v>
      </c>
      <c r="K1982" s="2">
        <v>1377.09</v>
      </c>
    </row>
    <row r="1983" spans="1:11" x14ac:dyDescent="0.3">
      <c r="A1983" s="2" t="s">
        <v>59</v>
      </c>
      <c r="B1983" s="2">
        <v>2022</v>
      </c>
      <c r="C1983" s="2" t="s">
        <v>38</v>
      </c>
      <c r="D1983" s="2" t="s">
        <v>72</v>
      </c>
      <c r="E1983" s="2" t="s">
        <v>61</v>
      </c>
      <c r="F1983" s="2" t="s">
        <v>62</v>
      </c>
      <c r="G1983" s="2" t="s">
        <v>63</v>
      </c>
      <c r="H1983" s="2" t="s">
        <v>64</v>
      </c>
      <c r="I1983" s="2" t="s">
        <v>65</v>
      </c>
      <c r="J1983" s="2">
        <v>1017</v>
      </c>
      <c r="K1983" s="2">
        <v>1454.31</v>
      </c>
    </row>
    <row r="1984" spans="1:11" x14ac:dyDescent="0.3">
      <c r="A1984" s="2" t="s">
        <v>59</v>
      </c>
      <c r="B1984" s="2">
        <v>2022</v>
      </c>
      <c r="C1984" s="2" t="s">
        <v>38</v>
      </c>
      <c r="D1984" s="2" t="s">
        <v>72</v>
      </c>
      <c r="E1984" s="2" t="s">
        <v>61</v>
      </c>
      <c r="F1984" s="2" t="s">
        <v>62</v>
      </c>
      <c r="G1984" s="2" t="s">
        <v>63</v>
      </c>
      <c r="H1984" s="2" t="s">
        <v>64</v>
      </c>
      <c r="I1984" s="2" t="s">
        <v>65</v>
      </c>
      <c r="J1984" s="2">
        <v>210</v>
      </c>
      <c r="K1984" s="2">
        <v>300.3</v>
      </c>
    </row>
    <row r="1985" spans="1:11" x14ac:dyDescent="0.3">
      <c r="A1985" s="2" t="s">
        <v>59</v>
      </c>
      <c r="B1985" s="2">
        <v>2022</v>
      </c>
      <c r="C1985" s="2" t="s">
        <v>38</v>
      </c>
      <c r="D1985" s="2" t="s">
        <v>72</v>
      </c>
      <c r="E1985" s="2" t="s">
        <v>61</v>
      </c>
      <c r="F1985" s="2" t="s">
        <v>62</v>
      </c>
      <c r="G1985" s="2" t="s">
        <v>63</v>
      </c>
      <c r="H1985" s="2" t="s">
        <v>64</v>
      </c>
      <c r="I1985" s="2" t="s">
        <v>65</v>
      </c>
      <c r="J1985" s="2">
        <v>237</v>
      </c>
      <c r="K1985" s="2">
        <v>338.91</v>
      </c>
    </row>
    <row r="1986" spans="1:11" x14ac:dyDescent="0.3">
      <c r="A1986" s="2" t="s">
        <v>66</v>
      </c>
      <c r="B1986" s="2">
        <v>2022</v>
      </c>
      <c r="C1986" s="2" t="s">
        <v>38</v>
      </c>
      <c r="D1986" s="2" t="s">
        <v>72</v>
      </c>
      <c r="E1986" s="2" t="s">
        <v>61</v>
      </c>
      <c r="F1986" s="2" t="s">
        <v>62</v>
      </c>
      <c r="G1986" s="2" t="s">
        <v>63</v>
      </c>
      <c r="H1986" s="2" t="s">
        <v>64</v>
      </c>
      <c r="I1986" s="2" t="s">
        <v>65</v>
      </c>
      <c r="J1986" s="2">
        <v>165</v>
      </c>
      <c r="K1986" s="2">
        <v>235.95</v>
      </c>
    </row>
    <row r="1987" spans="1:11" x14ac:dyDescent="0.3">
      <c r="A1987" s="2" t="s">
        <v>68</v>
      </c>
      <c r="B1987" s="2">
        <v>2022</v>
      </c>
      <c r="C1987" s="2" t="s">
        <v>38</v>
      </c>
      <c r="D1987" s="2" t="s">
        <v>72</v>
      </c>
      <c r="E1987" s="2" t="s">
        <v>61</v>
      </c>
      <c r="F1987" s="2" t="s">
        <v>62</v>
      </c>
      <c r="G1987" s="2" t="s">
        <v>63</v>
      </c>
      <c r="H1987" s="2" t="s">
        <v>64</v>
      </c>
      <c r="I1987" s="2" t="s">
        <v>65</v>
      </c>
      <c r="J1987" s="2">
        <v>213</v>
      </c>
      <c r="K1987" s="2">
        <v>304.58999999999997</v>
      </c>
    </row>
    <row r="1988" spans="1:11" x14ac:dyDescent="0.3">
      <c r="A1988" s="2" t="s">
        <v>66</v>
      </c>
      <c r="B1988" s="2">
        <v>2022</v>
      </c>
      <c r="C1988" s="2" t="s">
        <v>38</v>
      </c>
      <c r="D1988" s="2" t="s">
        <v>72</v>
      </c>
      <c r="E1988" s="2" t="s">
        <v>61</v>
      </c>
      <c r="F1988" s="2" t="s">
        <v>62</v>
      </c>
      <c r="G1988" s="2" t="s">
        <v>63</v>
      </c>
      <c r="H1988" s="2" t="s">
        <v>64</v>
      </c>
      <c r="I1988" s="2" t="s">
        <v>65</v>
      </c>
      <c r="J1988" s="2">
        <v>319</v>
      </c>
      <c r="K1988" s="2">
        <v>456.17</v>
      </c>
    </row>
    <row r="1989" spans="1:11" x14ac:dyDescent="0.3">
      <c r="A1989" s="2" t="s">
        <v>66</v>
      </c>
      <c r="B1989" s="2">
        <v>2022</v>
      </c>
      <c r="C1989" s="2" t="s">
        <v>38</v>
      </c>
      <c r="D1989" s="2" t="s">
        <v>72</v>
      </c>
      <c r="E1989" s="2" t="s">
        <v>61</v>
      </c>
      <c r="F1989" s="2" t="s">
        <v>62</v>
      </c>
      <c r="G1989" s="2" t="s">
        <v>63</v>
      </c>
      <c r="H1989" s="2" t="s">
        <v>64</v>
      </c>
      <c r="I1989" s="2" t="s">
        <v>65</v>
      </c>
      <c r="J1989" s="2">
        <v>313</v>
      </c>
      <c r="K1989" s="2">
        <v>447.59</v>
      </c>
    </row>
    <row r="1990" spans="1:11" x14ac:dyDescent="0.3">
      <c r="A1990" s="2" t="s">
        <v>59</v>
      </c>
      <c r="B1990" s="2">
        <v>2022</v>
      </c>
      <c r="C1990" s="2" t="s">
        <v>38</v>
      </c>
      <c r="D1990" s="2" t="s">
        <v>72</v>
      </c>
      <c r="E1990" s="2" t="s">
        <v>61</v>
      </c>
      <c r="F1990" s="2" t="s">
        <v>62</v>
      </c>
      <c r="G1990" s="2" t="s">
        <v>63</v>
      </c>
      <c r="H1990" s="2" t="s">
        <v>64</v>
      </c>
      <c r="I1990" s="2" t="s">
        <v>65</v>
      </c>
      <c r="J1990" s="2">
        <v>307</v>
      </c>
      <c r="K1990" s="2">
        <v>439.01</v>
      </c>
    </row>
    <row r="1991" spans="1:11" x14ac:dyDescent="0.3">
      <c r="A1991" s="2" t="s">
        <v>59</v>
      </c>
      <c r="B1991" s="2">
        <v>2022</v>
      </c>
      <c r="C1991" s="2" t="s">
        <v>38</v>
      </c>
      <c r="D1991" s="2" t="s">
        <v>72</v>
      </c>
      <c r="E1991" s="2" t="s">
        <v>61</v>
      </c>
      <c r="F1991" s="2" t="s">
        <v>62</v>
      </c>
      <c r="G1991" s="2" t="s">
        <v>63</v>
      </c>
      <c r="H1991" s="2" t="s">
        <v>64</v>
      </c>
      <c r="I1991" s="2" t="s">
        <v>65</v>
      </c>
      <c r="J1991" s="2">
        <v>235</v>
      </c>
      <c r="K1991" s="2">
        <v>336.05</v>
      </c>
    </row>
    <row r="1992" spans="1:11" x14ac:dyDescent="0.3">
      <c r="A1992" s="2" t="s">
        <v>59</v>
      </c>
      <c r="B1992" s="2">
        <v>2022</v>
      </c>
      <c r="C1992" s="2" t="s">
        <v>38</v>
      </c>
      <c r="D1992" s="2" t="s">
        <v>72</v>
      </c>
      <c r="E1992" s="2" t="s">
        <v>61</v>
      </c>
      <c r="F1992" s="2" t="s">
        <v>62</v>
      </c>
      <c r="G1992" s="2" t="s">
        <v>63</v>
      </c>
      <c r="H1992" s="2" t="s">
        <v>64</v>
      </c>
      <c r="I1992" s="2" t="s">
        <v>65</v>
      </c>
      <c r="J1992" s="2">
        <v>798</v>
      </c>
      <c r="K1992" s="2">
        <v>1141.1400000000001</v>
      </c>
    </row>
    <row r="1993" spans="1:11" x14ac:dyDescent="0.3">
      <c r="A1993" s="2" t="s">
        <v>66</v>
      </c>
      <c r="B1993" s="2">
        <v>2022</v>
      </c>
      <c r="C1993" s="2" t="s">
        <v>38</v>
      </c>
      <c r="D1993" s="2" t="s">
        <v>72</v>
      </c>
      <c r="E1993" s="2" t="s">
        <v>61</v>
      </c>
      <c r="F1993" s="2" t="s">
        <v>62</v>
      </c>
      <c r="G1993" s="2" t="s">
        <v>63</v>
      </c>
      <c r="H1993" s="2" t="s">
        <v>64</v>
      </c>
      <c r="I1993" s="2" t="s">
        <v>65</v>
      </c>
      <c r="J1993" s="2">
        <v>831</v>
      </c>
      <c r="K1993" s="2">
        <v>1188.33</v>
      </c>
    </row>
    <row r="1994" spans="1:11" x14ac:dyDescent="0.3">
      <c r="A1994" s="2" t="s">
        <v>68</v>
      </c>
      <c r="B1994" s="2">
        <v>2022</v>
      </c>
      <c r="C1994" s="2" t="s">
        <v>38</v>
      </c>
      <c r="D1994" s="2" t="s">
        <v>72</v>
      </c>
      <c r="E1994" s="2" t="s">
        <v>61</v>
      </c>
      <c r="F1994" s="2" t="s">
        <v>62</v>
      </c>
      <c r="G1994" s="2" t="s">
        <v>63</v>
      </c>
      <c r="H1994" s="2" t="s">
        <v>64</v>
      </c>
      <c r="I1994" s="2" t="s">
        <v>67</v>
      </c>
      <c r="J1994" s="2">
        <v>317</v>
      </c>
      <c r="K1994" s="2">
        <v>453.31</v>
      </c>
    </row>
    <row r="1995" spans="1:11" x14ac:dyDescent="0.3">
      <c r="A1995" s="2" t="s">
        <v>59</v>
      </c>
      <c r="B1995" s="2">
        <v>2022</v>
      </c>
      <c r="C1995" s="2" t="s">
        <v>38</v>
      </c>
      <c r="D1995" s="2" t="s">
        <v>72</v>
      </c>
      <c r="E1995" s="2" t="s">
        <v>61</v>
      </c>
      <c r="F1995" s="2" t="s">
        <v>62</v>
      </c>
      <c r="G1995" s="2" t="s">
        <v>63</v>
      </c>
      <c r="H1995" s="2" t="s">
        <v>64</v>
      </c>
      <c r="I1995" s="2" t="s">
        <v>67</v>
      </c>
      <c r="J1995" s="2">
        <v>311</v>
      </c>
      <c r="K1995" s="2">
        <v>444.73</v>
      </c>
    </row>
    <row r="1996" spans="1:11" x14ac:dyDescent="0.3">
      <c r="A1996" s="2" t="s">
        <v>70</v>
      </c>
      <c r="B1996" s="2">
        <v>2022</v>
      </c>
      <c r="C1996" s="2" t="s">
        <v>38</v>
      </c>
      <c r="D1996" s="2" t="s">
        <v>72</v>
      </c>
      <c r="E1996" s="2" t="s">
        <v>61</v>
      </c>
      <c r="F1996" s="2" t="s">
        <v>62</v>
      </c>
      <c r="G1996" s="2" t="s">
        <v>63</v>
      </c>
      <c r="H1996" s="2" t="s">
        <v>64</v>
      </c>
      <c r="I1996" s="2" t="s">
        <v>67</v>
      </c>
      <c r="J1996" s="2">
        <v>305</v>
      </c>
      <c r="K1996" s="2">
        <v>436.15</v>
      </c>
    </row>
    <row r="1997" spans="1:11" x14ac:dyDescent="0.3">
      <c r="A1997" s="2" t="s">
        <v>59</v>
      </c>
      <c r="B1997" s="2">
        <v>2022</v>
      </c>
      <c r="C1997" s="2" t="s">
        <v>38</v>
      </c>
      <c r="D1997" s="2" t="s">
        <v>72</v>
      </c>
      <c r="E1997" s="2" t="s">
        <v>61</v>
      </c>
      <c r="F1997" s="2" t="s">
        <v>62</v>
      </c>
      <c r="G1997" s="2" t="s">
        <v>63</v>
      </c>
      <c r="H1997" s="2" t="s">
        <v>64</v>
      </c>
      <c r="I1997" s="2" t="s">
        <v>65</v>
      </c>
      <c r="J1997" s="2">
        <v>239</v>
      </c>
      <c r="K1997" s="2">
        <v>341.77</v>
      </c>
    </row>
    <row r="1998" spans="1:11" x14ac:dyDescent="0.3">
      <c r="A1998" s="2" t="s">
        <v>59</v>
      </c>
      <c r="B1998" s="2">
        <v>2022</v>
      </c>
      <c r="C1998" s="2" t="s">
        <v>38</v>
      </c>
      <c r="D1998" s="2" t="s">
        <v>72</v>
      </c>
      <c r="E1998" s="2" t="s">
        <v>61</v>
      </c>
      <c r="F1998" s="2" t="s">
        <v>62</v>
      </c>
      <c r="G1998" s="2" t="s">
        <v>63</v>
      </c>
      <c r="H1998" s="2" t="s">
        <v>64</v>
      </c>
      <c r="I1998" s="2" t="s">
        <v>65</v>
      </c>
      <c r="J1998" s="2">
        <v>209</v>
      </c>
      <c r="K1998" s="2">
        <v>298.87</v>
      </c>
    </row>
    <row r="1999" spans="1:11" x14ac:dyDescent="0.3">
      <c r="A1999" s="2" t="s">
        <v>68</v>
      </c>
      <c r="B1999" s="2">
        <v>2022</v>
      </c>
      <c r="C1999" s="2" t="s">
        <v>37</v>
      </c>
      <c r="D1999" s="2" t="s">
        <v>72</v>
      </c>
      <c r="E1999" s="2" t="s">
        <v>61</v>
      </c>
      <c r="F1999" s="2" t="s">
        <v>62</v>
      </c>
      <c r="G1999" s="2" t="s">
        <v>63</v>
      </c>
      <c r="H1999" s="2" t="s">
        <v>64</v>
      </c>
      <c r="I1999" s="2" t="s">
        <v>67</v>
      </c>
      <c r="J1999" s="2">
        <v>332</v>
      </c>
      <c r="K1999" s="2">
        <v>474.76</v>
      </c>
    </row>
    <row r="2000" spans="1:11" x14ac:dyDescent="0.3">
      <c r="A2000" s="2" t="s">
        <v>66</v>
      </c>
      <c r="B2000" s="2">
        <v>2022</v>
      </c>
      <c r="C2000" s="2" t="s">
        <v>37</v>
      </c>
      <c r="D2000" s="2" t="s">
        <v>72</v>
      </c>
      <c r="E2000" s="2" t="s">
        <v>61</v>
      </c>
      <c r="F2000" s="2" t="s">
        <v>62</v>
      </c>
      <c r="G2000" s="2" t="s">
        <v>63</v>
      </c>
      <c r="H2000" s="2" t="s">
        <v>64</v>
      </c>
      <c r="I2000" s="2" t="s">
        <v>67</v>
      </c>
      <c r="J2000" s="2">
        <v>326</v>
      </c>
      <c r="K2000" s="2">
        <v>466.18</v>
      </c>
    </row>
    <row r="2001" spans="1:11" x14ac:dyDescent="0.3">
      <c r="A2001" s="2" t="s">
        <v>59</v>
      </c>
      <c r="B2001" s="2">
        <v>2022</v>
      </c>
      <c r="C2001" s="2" t="s">
        <v>37</v>
      </c>
      <c r="D2001" s="2" t="s">
        <v>72</v>
      </c>
      <c r="E2001" s="2" t="s">
        <v>61</v>
      </c>
      <c r="F2001" s="2" t="s">
        <v>62</v>
      </c>
      <c r="G2001" s="2" t="s">
        <v>63</v>
      </c>
      <c r="H2001" s="2" t="s">
        <v>64</v>
      </c>
      <c r="I2001" s="2" t="s">
        <v>65</v>
      </c>
      <c r="J2001" s="2">
        <v>242</v>
      </c>
      <c r="K2001" s="2">
        <v>346.06</v>
      </c>
    </row>
    <row r="2002" spans="1:11" x14ac:dyDescent="0.3">
      <c r="A2002" s="2" t="s">
        <v>59</v>
      </c>
      <c r="B2002" s="2">
        <v>2022</v>
      </c>
      <c r="C2002" s="2" t="s">
        <v>37</v>
      </c>
      <c r="D2002" s="2" t="s">
        <v>72</v>
      </c>
      <c r="E2002" s="2" t="s">
        <v>61</v>
      </c>
      <c r="F2002" s="2" t="s">
        <v>62</v>
      </c>
      <c r="G2002" s="2" t="s">
        <v>63</v>
      </c>
      <c r="H2002" s="2" t="s">
        <v>64</v>
      </c>
      <c r="I2002" s="2" t="s">
        <v>65</v>
      </c>
      <c r="J2002" s="2">
        <v>170</v>
      </c>
      <c r="K2002" s="2">
        <v>243.1</v>
      </c>
    </row>
    <row r="2003" spans="1:11" x14ac:dyDescent="0.3">
      <c r="A2003" s="2" t="s">
        <v>59</v>
      </c>
      <c r="B2003" s="2">
        <v>2022</v>
      </c>
      <c r="C2003" s="2" t="s">
        <v>37</v>
      </c>
      <c r="D2003" s="2" t="s">
        <v>72</v>
      </c>
      <c r="E2003" s="2" t="s">
        <v>61</v>
      </c>
      <c r="F2003" s="2" t="s">
        <v>62</v>
      </c>
      <c r="G2003" s="2" t="s">
        <v>63</v>
      </c>
      <c r="H2003" s="2" t="s">
        <v>64</v>
      </c>
      <c r="I2003" s="2" t="s">
        <v>65</v>
      </c>
      <c r="J2003" s="2">
        <v>218</v>
      </c>
      <c r="K2003" s="2">
        <v>311.74</v>
      </c>
    </row>
    <row r="2004" spans="1:11" x14ac:dyDescent="0.3">
      <c r="A2004" s="2" t="s">
        <v>59</v>
      </c>
      <c r="B2004" s="2">
        <v>2022</v>
      </c>
      <c r="C2004" s="2" t="s">
        <v>37</v>
      </c>
      <c r="D2004" s="2" t="s">
        <v>72</v>
      </c>
      <c r="E2004" s="2" t="s">
        <v>61</v>
      </c>
      <c r="F2004" s="2" t="s">
        <v>62</v>
      </c>
      <c r="G2004" s="2" t="s">
        <v>63</v>
      </c>
      <c r="H2004" s="2" t="s">
        <v>64</v>
      </c>
      <c r="I2004" s="2" t="s">
        <v>65</v>
      </c>
      <c r="J2004" s="2">
        <v>334</v>
      </c>
      <c r="K2004" s="2">
        <v>477.62</v>
      </c>
    </row>
    <row r="2005" spans="1:11" x14ac:dyDescent="0.3">
      <c r="A2005" s="2" t="s">
        <v>69</v>
      </c>
      <c r="B2005" s="2">
        <v>2022</v>
      </c>
      <c r="C2005" s="2" t="s">
        <v>37</v>
      </c>
      <c r="D2005" s="2" t="s">
        <v>72</v>
      </c>
      <c r="E2005" s="2" t="s">
        <v>61</v>
      </c>
      <c r="F2005" s="2" t="s">
        <v>62</v>
      </c>
      <c r="G2005" s="2" t="s">
        <v>63</v>
      </c>
      <c r="H2005" s="2" t="s">
        <v>64</v>
      </c>
      <c r="I2005" s="2" t="s">
        <v>65</v>
      </c>
      <c r="J2005" s="2">
        <v>328</v>
      </c>
      <c r="K2005" s="2">
        <v>469.04</v>
      </c>
    </row>
    <row r="2006" spans="1:11" x14ac:dyDescent="0.3">
      <c r="A2006" s="2" t="s">
        <v>66</v>
      </c>
      <c r="B2006" s="2">
        <v>2022</v>
      </c>
      <c r="C2006" s="2" t="s">
        <v>37</v>
      </c>
      <c r="D2006" s="2" t="s">
        <v>72</v>
      </c>
      <c r="E2006" s="2" t="s">
        <v>61</v>
      </c>
      <c r="F2006" s="2" t="s">
        <v>62</v>
      </c>
      <c r="G2006" s="2" t="s">
        <v>63</v>
      </c>
      <c r="H2006" s="2" t="s">
        <v>64</v>
      </c>
      <c r="I2006" s="2" t="s">
        <v>65</v>
      </c>
      <c r="J2006" s="2">
        <v>322</v>
      </c>
      <c r="K2006" s="2">
        <v>460.46</v>
      </c>
    </row>
    <row r="2007" spans="1:11" x14ac:dyDescent="0.3">
      <c r="A2007" s="2" t="s">
        <v>66</v>
      </c>
      <c r="B2007" s="2">
        <v>2022</v>
      </c>
      <c r="C2007" s="2" t="s">
        <v>37</v>
      </c>
      <c r="D2007" s="2" t="s">
        <v>72</v>
      </c>
      <c r="E2007" s="2" t="s">
        <v>61</v>
      </c>
      <c r="F2007" s="2" t="s">
        <v>62</v>
      </c>
      <c r="G2007" s="2" t="s">
        <v>63</v>
      </c>
      <c r="H2007" s="2" t="s">
        <v>64</v>
      </c>
      <c r="I2007" s="2" t="s">
        <v>65</v>
      </c>
      <c r="J2007" s="2">
        <v>244</v>
      </c>
      <c r="K2007" s="2">
        <v>526.24</v>
      </c>
    </row>
    <row r="2008" spans="1:11" x14ac:dyDescent="0.3">
      <c r="A2008" s="2" t="s">
        <v>66</v>
      </c>
      <c r="B2008" s="2">
        <v>2022</v>
      </c>
      <c r="C2008" s="2" t="s">
        <v>37</v>
      </c>
      <c r="D2008" s="2" t="s">
        <v>72</v>
      </c>
      <c r="E2008" s="2" t="s">
        <v>61</v>
      </c>
      <c r="F2008" s="2" t="s">
        <v>62</v>
      </c>
      <c r="G2008" s="2" t="s">
        <v>63</v>
      </c>
      <c r="H2008" s="2" t="s">
        <v>64</v>
      </c>
      <c r="I2008" s="2" t="s">
        <v>65</v>
      </c>
      <c r="J2008" s="2">
        <v>214</v>
      </c>
      <c r="K2008" s="2">
        <v>526.24</v>
      </c>
    </row>
    <row r="2009" spans="1:11" x14ac:dyDescent="0.3">
      <c r="A2009" s="2" t="s">
        <v>59</v>
      </c>
      <c r="B2009" s="2">
        <v>2022</v>
      </c>
      <c r="C2009" s="2" t="s">
        <v>37</v>
      </c>
      <c r="D2009" s="2" t="s">
        <v>72</v>
      </c>
      <c r="E2009" s="2" t="s">
        <v>61</v>
      </c>
      <c r="F2009" s="2" t="s">
        <v>62</v>
      </c>
      <c r="G2009" s="2" t="s">
        <v>63</v>
      </c>
      <c r="H2009" s="2" t="s">
        <v>64</v>
      </c>
      <c r="I2009" s="2" t="s">
        <v>65</v>
      </c>
      <c r="J2009" s="2">
        <v>1016</v>
      </c>
      <c r="K2009" s="2">
        <v>1452.88</v>
      </c>
    </row>
    <row r="2010" spans="1:11" x14ac:dyDescent="0.3">
      <c r="A2010" s="2" t="s">
        <v>66</v>
      </c>
      <c r="B2010" s="2">
        <v>2022</v>
      </c>
      <c r="C2010" s="2" t="s">
        <v>37</v>
      </c>
      <c r="D2010" s="2" t="s">
        <v>72</v>
      </c>
      <c r="E2010" s="2" t="s">
        <v>61</v>
      </c>
      <c r="F2010" s="2" t="s">
        <v>62</v>
      </c>
      <c r="G2010" s="2" t="s">
        <v>63</v>
      </c>
      <c r="H2010" s="2" t="s">
        <v>64</v>
      </c>
      <c r="I2010" s="2" t="s">
        <v>65</v>
      </c>
      <c r="J2010" s="2">
        <v>216</v>
      </c>
      <c r="K2010" s="2">
        <v>308.88</v>
      </c>
    </row>
    <row r="2011" spans="1:11" x14ac:dyDescent="0.3">
      <c r="A2011" s="2" t="s">
        <v>66</v>
      </c>
      <c r="B2011" s="2">
        <v>2022</v>
      </c>
      <c r="C2011" s="2" t="s">
        <v>37</v>
      </c>
      <c r="D2011" s="2" t="s">
        <v>72</v>
      </c>
      <c r="E2011" s="2" t="s">
        <v>61</v>
      </c>
      <c r="F2011" s="2" t="s">
        <v>62</v>
      </c>
      <c r="G2011" s="2" t="s">
        <v>63</v>
      </c>
      <c r="H2011" s="2" t="s">
        <v>64</v>
      </c>
      <c r="I2011" s="2" t="s">
        <v>65</v>
      </c>
      <c r="J2011" s="2">
        <v>243</v>
      </c>
      <c r="K2011" s="2">
        <v>347.49</v>
      </c>
    </row>
    <row r="2012" spans="1:11" x14ac:dyDescent="0.3">
      <c r="A2012" s="2" t="s">
        <v>59</v>
      </c>
      <c r="B2012" s="2">
        <v>2022</v>
      </c>
      <c r="C2012" s="2" t="s">
        <v>37</v>
      </c>
      <c r="D2012" s="2" t="s">
        <v>72</v>
      </c>
      <c r="E2012" s="2" t="s">
        <v>61</v>
      </c>
      <c r="F2012" s="2" t="s">
        <v>62</v>
      </c>
      <c r="G2012" s="2" t="s">
        <v>63</v>
      </c>
      <c r="H2012" s="2" t="s">
        <v>64</v>
      </c>
      <c r="I2012" s="2" t="s">
        <v>65</v>
      </c>
      <c r="J2012" s="2">
        <v>171</v>
      </c>
      <c r="K2012" s="2">
        <v>244.53</v>
      </c>
    </row>
    <row r="2013" spans="1:11" x14ac:dyDescent="0.3">
      <c r="A2013" s="2" t="s">
        <v>59</v>
      </c>
      <c r="B2013" s="2">
        <v>2022</v>
      </c>
      <c r="C2013" s="2" t="s">
        <v>37</v>
      </c>
      <c r="D2013" s="2" t="s">
        <v>72</v>
      </c>
      <c r="E2013" s="2" t="s">
        <v>61</v>
      </c>
      <c r="F2013" s="2" t="s">
        <v>62</v>
      </c>
      <c r="G2013" s="2" t="s">
        <v>63</v>
      </c>
      <c r="H2013" s="2" t="s">
        <v>64</v>
      </c>
      <c r="I2013" s="2" t="s">
        <v>65</v>
      </c>
      <c r="J2013" s="2">
        <v>331</v>
      </c>
      <c r="K2013" s="2">
        <v>473.33</v>
      </c>
    </row>
    <row r="2014" spans="1:11" x14ac:dyDescent="0.3">
      <c r="A2014" s="2" t="s">
        <v>59</v>
      </c>
      <c r="B2014" s="2">
        <v>2022</v>
      </c>
      <c r="C2014" s="2" t="s">
        <v>37</v>
      </c>
      <c r="D2014" s="2" t="s">
        <v>72</v>
      </c>
      <c r="E2014" s="2" t="s">
        <v>61</v>
      </c>
      <c r="F2014" s="2" t="s">
        <v>62</v>
      </c>
      <c r="G2014" s="2" t="s">
        <v>63</v>
      </c>
      <c r="H2014" s="2" t="s">
        <v>64</v>
      </c>
      <c r="I2014" s="2" t="s">
        <v>65</v>
      </c>
      <c r="J2014" s="2">
        <v>325</v>
      </c>
      <c r="K2014" s="2">
        <v>464.75</v>
      </c>
    </row>
    <row r="2015" spans="1:11" x14ac:dyDescent="0.3">
      <c r="A2015" s="2" t="s">
        <v>66</v>
      </c>
      <c r="B2015" s="2">
        <v>2022</v>
      </c>
      <c r="C2015" s="2" t="s">
        <v>37</v>
      </c>
      <c r="D2015" s="2" t="s">
        <v>72</v>
      </c>
      <c r="E2015" s="2" t="s">
        <v>61</v>
      </c>
      <c r="F2015" s="2" t="s">
        <v>62</v>
      </c>
      <c r="G2015" s="2" t="s">
        <v>63</v>
      </c>
      <c r="H2015" s="2" t="s">
        <v>64</v>
      </c>
      <c r="I2015" s="2" t="s">
        <v>65</v>
      </c>
      <c r="J2015" s="2">
        <v>241</v>
      </c>
      <c r="K2015" s="2">
        <v>344.63</v>
      </c>
    </row>
    <row r="2016" spans="1:11" x14ac:dyDescent="0.3">
      <c r="A2016" s="2" t="s">
        <v>69</v>
      </c>
      <c r="B2016" s="2">
        <v>2022</v>
      </c>
      <c r="C2016" s="2" t="s">
        <v>37</v>
      </c>
      <c r="D2016" s="2" t="s">
        <v>72</v>
      </c>
      <c r="E2016" s="2" t="s">
        <v>61</v>
      </c>
      <c r="F2016" s="2" t="s">
        <v>62</v>
      </c>
      <c r="G2016" s="2" t="s">
        <v>63</v>
      </c>
      <c r="H2016" s="2" t="s">
        <v>64</v>
      </c>
      <c r="I2016" s="2" t="s">
        <v>65</v>
      </c>
      <c r="J2016" s="2">
        <v>797</v>
      </c>
      <c r="K2016" s="2">
        <v>1139.71</v>
      </c>
    </row>
    <row r="2017" spans="1:11" x14ac:dyDescent="0.3">
      <c r="A2017" s="2" t="s">
        <v>66</v>
      </c>
      <c r="B2017" s="2">
        <v>2022</v>
      </c>
      <c r="C2017" s="2" t="s">
        <v>37</v>
      </c>
      <c r="D2017" s="2" t="s">
        <v>72</v>
      </c>
      <c r="E2017" s="2" t="s">
        <v>61</v>
      </c>
      <c r="F2017" s="2" t="s">
        <v>62</v>
      </c>
      <c r="G2017" s="2" t="s">
        <v>63</v>
      </c>
      <c r="H2017" s="2" t="s">
        <v>64</v>
      </c>
      <c r="I2017" s="2" t="s">
        <v>65</v>
      </c>
      <c r="J2017" s="2">
        <v>830</v>
      </c>
      <c r="K2017" s="2">
        <v>1186.9000000000001</v>
      </c>
    </row>
    <row r="2018" spans="1:11" x14ac:dyDescent="0.3">
      <c r="A2018" s="2" t="s">
        <v>68</v>
      </c>
      <c r="B2018" s="2">
        <v>2022</v>
      </c>
      <c r="C2018" s="2" t="s">
        <v>37</v>
      </c>
      <c r="D2018" s="2" t="s">
        <v>72</v>
      </c>
      <c r="E2018" s="2" t="s">
        <v>61</v>
      </c>
      <c r="F2018" s="2" t="s">
        <v>62</v>
      </c>
      <c r="G2018" s="2" t="s">
        <v>63</v>
      </c>
      <c r="H2018" s="2" t="s">
        <v>64</v>
      </c>
      <c r="I2018" s="2" t="s">
        <v>67</v>
      </c>
      <c r="J2018" s="2">
        <v>335</v>
      </c>
      <c r="K2018" s="2">
        <v>479.05</v>
      </c>
    </row>
    <row r="2019" spans="1:11" x14ac:dyDescent="0.3">
      <c r="A2019" s="2" t="s">
        <v>59</v>
      </c>
      <c r="B2019" s="2">
        <v>2022</v>
      </c>
      <c r="C2019" s="2" t="s">
        <v>37</v>
      </c>
      <c r="D2019" s="2" t="s">
        <v>72</v>
      </c>
      <c r="E2019" s="2" t="s">
        <v>61</v>
      </c>
      <c r="F2019" s="2" t="s">
        <v>62</v>
      </c>
      <c r="G2019" s="2" t="s">
        <v>63</v>
      </c>
      <c r="H2019" s="2" t="s">
        <v>64</v>
      </c>
      <c r="I2019" s="2" t="s">
        <v>67</v>
      </c>
      <c r="J2019" s="2">
        <v>329</v>
      </c>
      <c r="K2019" s="2">
        <v>470.47</v>
      </c>
    </row>
    <row r="2020" spans="1:11" x14ac:dyDescent="0.3">
      <c r="A2020" s="2" t="s">
        <v>69</v>
      </c>
      <c r="B2020" s="2">
        <v>2022</v>
      </c>
      <c r="C2020" s="2" t="s">
        <v>37</v>
      </c>
      <c r="D2020" s="2" t="s">
        <v>72</v>
      </c>
      <c r="E2020" s="2" t="s">
        <v>61</v>
      </c>
      <c r="F2020" s="2" t="s">
        <v>62</v>
      </c>
      <c r="G2020" s="2" t="s">
        <v>63</v>
      </c>
      <c r="H2020" s="2" t="s">
        <v>64</v>
      </c>
      <c r="I2020" s="2" t="s">
        <v>67</v>
      </c>
      <c r="J2020" s="2">
        <v>323</v>
      </c>
      <c r="K2020" s="2">
        <v>461.89</v>
      </c>
    </row>
    <row r="2021" spans="1:11" x14ac:dyDescent="0.3">
      <c r="A2021" s="2" t="s">
        <v>59</v>
      </c>
      <c r="B2021" s="2">
        <v>2022</v>
      </c>
      <c r="C2021" s="2" t="s">
        <v>37</v>
      </c>
      <c r="D2021" s="2" t="s">
        <v>72</v>
      </c>
      <c r="E2021" s="2" t="s">
        <v>61</v>
      </c>
      <c r="F2021" s="2" t="s">
        <v>62</v>
      </c>
      <c r="G2021" s="2" t="s">
        <v>63</v>
      </c>
      <c r="H2021" s="2" t="s">
        <v>64</v>
      </c>
      <c r="I2021" s="2" t="s">
        <v>65</v>
      </c>
      <c r="J2021" s="2">
        <v>245</v>
      </c>
      <c r="K2021" s="2">
        <v>350.35</v>
      </c>
    </row>
    <row r="2022" spans="1:11" x14ac:dyDescent="0.3">
      <c r="A2022" s="2" t="s">
        <v>66</v>
      </c>
      <c r="B2022" s="2">
        <v>2022</v>
      </c>
      <c r="C2022" s="2" t="s">
        <v>37</v>
      </c>
      <c r="D2022" s="2" t="s">
        <v>72</v>
      </c>
      <c r="E2022" s="2" t="s">
        <v>61</v>
      </c>
      <c r="F2022" s="2" t="s">
        <v>62</v>
      </c>
      <c r="G2022" s="2" t="s">
        <v>63</v>
      </c>
      <c r="H2022" s="2" t="s">
        <v>64</v>
      </c>
      <c r="I2022" s="2" t="s">
        <v>65</v>
      </c>
      <c r="J2022" s="2">
        <v>167</v>
      </c>
      <c r="K2022" s="2">
        <v>238.81</v>
      </c>
    </row>
    <row r="2023" spans="1:11" x14ac:dyDescent="0.3">
      <c r="A2023" s="2" t="s">
        <v>59</v>
      </c>
      <c r="B2023" s="2">
        <v>2022</v>
      </c>
      <c r="C2023" s="2" t="s">
        <v>37</v>
      </c>
      <c r="D2023" s="2" t="s">
        <v>72</v>
      </c>
      <c r="E2023" s="2" t="s">
        <v>61</v>
      </c>
      <c r="F2023" s="2" t="s">
        <v>62</v>
      </c>
      <c r="G2023" s="2" t="s">
        <v>63</v>
      </c>
      <c r="H2023" s="2" t="s">
        <v>64</v>
      </c>
      <c r="I2023" s="2" t="s">
        <v>65</v>
      </c>
      <c r="J2023" s="2">
        <v>215</v>
      </c>
      <c r="K2023" s="2">
        <v>307.45</v>
      </c>
    </row>
    <row r="2024" spans="1:11" x14ac:dyDescent="0.3">
      <c r="A2024" s="2" t="s">
        <v>59</v>
      </c>
      <c r="B2024" s="2">
        <v>2022</v>
      </c>
      <c r="C2024" s="2" t="s">
        <v>36</v>
      </c>
      <c r="D2024" s="2" t="s">
        <v>72</v>
      </c>
      <c r="E2024" s="2" t="s">
        <v>61</v>
      </c>
      <c r="F2024" s="2" t="s">
        <v>62</v>
      </c>
      <c r="G2024" s="2" t="s">
        <v>63</v>
      </c>
      <c r="H2024" s="2" t="s">
        <v>64</v>
      </c>
      <c r="I2024" s="2" t="s">
        <v>67</v>
      </c>
      <c r="J2024" s="2">
        <v>350</v>
      </c>
      <c r="K2024" s="2">
        <v>500.5</v>
      </c>
    </row>
    <row r="2025" spans="1:11" x14ac:dyDescent="0.3">
      <c r="A2025" s="2" t="s">
        <v>59</v>
      </c>
      <c r="B2025" s="2">
        <v>2022</v>
      </c>
      <c r="C2025" s="2" t="s">
        <v>36</v>
      </c>
      <c r="D2025" s="2" t="s">
        <v>72</v>
      </c>
      <c r="E2025" s="2" t="s">
        <v>61</v>
      </c>
      <c r="F2025" s="2" t="s">
        <v>62</v>
      </c>
      <c r="G2025" s="2" t="s">
        <v>63</v>
      </c>
      <c r="H2025" s="2" t="s">
        <v>64</v>
      </c>
      <c r="I2025" s="2" t="s">
        <v>67</v>
      </c>
      <c r="J2025" s="2">
        <v>344</v>
      </c>
      <c r="K2025" s="2">
        <v>491.92</v>
      </c>
    </row>
    <row r="2026" spans="1:11" x14ac:dyDescent="0.3">
      <c r="A2026" s="2" t="s">
        <v>66</v>
      </c>
      <c r="B2026" s="2">
        <v>2022</v>
      </c>
      <c r="C2026" s="2" t="s">
        <v>36</v>
      </c>
      <c r="D2026" s="2" t="s">
        <v>72</v>
      </c>
      <c r="E2026" s="2" t="s">
        <v>61</v>
      </c>
      <c r="F2026" s="2" t="s">
        <v>62</v>
      </c>
      <c r="G2026" s="2" t="s">
        <v>63</v>
      </c>
      <c r="H2026" s="2" t="s">
        <v>64</v>
      </c>
      <c r="I2026" s="2" t="s">
        <v>67</v>
      </c>
      <c r="J2026" s="2">
        <v>338</v>
      </c>
      <c r="K2026" s="2">
        <v>483.34</v>
      </c>
    </row>
    <row r="2027" spans="1:11" x14ac:dyDescent="0.3">
      <c r="A2027" s="2" t="s">
        <v>59</v>
      </c>
      <c r="B2027" s="2">
        <v>2022</v>
      </c>
      <c r="C2027" s="2" t="s">
        <v>36</v>
      </c>
      <c r="D2027" s="2" t="s">
        <v>72</v>
      </c>
      <c r="E2027" s="2" t="s">
        <v>61</v>
      </c>
      <c r="F2027" s="2" t="s">
        <v>62</v>
      </c>
      <c r="G2027" s="2" t="s">
        <v>63</v>
      </c>
      <c r="H2027" s="2" t="s">
        <v>64</v>
      </c>
      <c r="I2027" s="2" t="s">
        <v>65</v>
      </c>
      <c r="J2027" s="2">
        <v>176</v>
      </c>
      <c r="K2027" s="2">
        <v>251.68</v>
      </c>
    </row>
    <row r="2028" spans="1:11" x14ac:dyDescent="0.3">
      <c r="A2028" s="2" t="s">
        <v>66</v>
      </c>
      <c r="B2028" s="2">
        <v>2022</v>
      </c>
      <c r="C2028" s="2" t="s">
        <v>36</v>
      </c>
      <c r="D2028" s="2" t="s">
        <v>72</v>
      </c>
      <c r="E2028" s="2" t="s">
        <v>61</v>
      </c>
      <c r="F2028" s="2" t="s">
        <v>62</v>
      </c>
      <c r="G2028" s="2" t="s">
        <v>63</v>
      </c>
      <c r="H2028" s="2" t="s">
        <v>64</v>
      </c>
      <c r="I2028" s="2" t="s">
        <v>65</v>
      </c>
      <c r="J2028" s="2">
        <v>352</v>
      </c>
      <c r="K2028" s="2">
        <v>503.36</v>
      </c>
    </row>
    <row r="2029" spans="1:11" x14ac:dyDescent="0.3">
      <c r="A2029" s="2" t="s">
        <v>66</v>
      </c>
      <c r="B2029" s="2">
        <v>2022</v>
      </c>
      <c r="C2029" s="2" t="s">
        <v>36</v>
      </c>
      <c r="D2029" s="2" t="s">
        <v>72</v>
      </c>
      <c r="E2029" s="2" t="s">
        <v>61</v>
      </c>
      <c r="F2029" s="2" t="s">
        <v>62</v>
      </c>
      <c r="G2029" s="2" t="s">
        <v>63</v>
      </c>
      <c r="H2029" s="2" t="s">
        <v>64</v>
      </c>
      <c r="I2029" s="2" t="s">
        <v>65</v>
      </c>
      <c r="J2029" s="2">
        <v>346</v>
      </c>
      <c r="K2029" s="2">
        <v>494.78</v>
      </c>
    </row>
    <row r="2030" spans="1:11" x14ac:dyDescent="0.3">
      <c r="A2030" s="2" t="s">
        <v>59</v>
      </c>
      <c r="B2030" s="2">
        <v>2022</v>
      </c>
      <c r="C2030" s="2" t="s">
        <v>36</v>
      </c>
      <c r="D2030" s="2" t="s">
        <v>72</v>
      </c>
      <c r="E2030" s="2" t="s">
        <v>61</v>
      </c>
      <c r="F2030" s="2" t="s">
        <v>62</v>
      </c>
      <c r="G2030" s="2" t="s">
        <v>63</v>
      </c>
      <c r="H2030" s="2" t="s">
        <v>64</v>
      </c>
      <c r="I2030" s="2" t="s">
        <v>65</v>
      </c>
      <c r="J2030" s="2">
        <v>340</v>
      </c>
      <c r="K2030" s="2">
        <v>486.2</v>
      </c>
    </row>
    <row r="2031" spans="1:11" x14ac:dyDescent="0.3">
      <c r="A2031" s="2" t="s">
        <v>59</v>
      </c>
      <c r="B2031" s="2">
        <v>2022</v>
      </c>
      <c r="C2031" s="2" t="s">
        <v>36</v>
      </c>
      <c r="D2031" s="2" t="s">
        <v>72</v>
      </c>
      <c r="E2031" s="2" t="s">
        <v>61</v>
      </c>
      <c r="F2031" s="2" t="s">
        <v>62</v>
      </c>
      <c r="G2031" s="2" t="s">
        <v>63</v>
      </c>
      <c r="H2031" s="2" t="s">
        <v>64</v>
      </c>
      <c r="I2031" s="2" t="s">
        <v>65</v>
      </c>
      <c r="J2031" s="2">
        <v>172</v>
      </c>
      <c r="K2031" s="2">
        <v>526.24</v>
      </c>
    </row>
    <row r="2032" spans="1:11" x14ac:dyDescent="0.3">
      <c r="A2032" s="2" t="s">
        <v>59</v>
      </c>
      <c r="B2032" s="2">
        <v>2022</v>
      </c>
      <c r="C2032" s="2" t="s">
        <v>36</v>
      </c>
      <c r="D2032" s="2" t="s">
        <v>72</v>
      </c>
      <c r="E2032" s="2" t="s">
        <v>61</v>
      </c>
      <c r="F2032" s="2" t="s">
        <v>62</v>
      </c>
      <c r="G2032" s="2" t="s">
        <v>63</v>
      </c>
      <c r="H2032" s="2" t="s">
        <v>64</v>
      </c>
      <c r="I2032" s="2" t="s">
        <v>65</v>
      </c>
      <c r="J2032" s="2">
        <v>220</v>
      </c>
      <c r="K2032" s="2">
        <v>526.24</v>
      </c>
    </row>
    <row r="2033" spans="1:11" x14ac:dyDescent="0.3">
      <c r="A2033" s="2" t="s">
        <v>66</v>
      </c>
      <c r="B2033" s="2">
        <v>2022</v>
      </c>
      <c r="C2033" s="2" t="s">
        <v>36</v>
      </c>
      <c r="D2033" s="2" t="s">
        <v>72</v>
      </c>
      <c r="E2033" s="2" t="s">
        <v>61</v>
      </c>
      <c r="F2033" s="2" t="s">
        <v>62</v>
      </c>
      <c r="G2033" s="2" t="s">
        <v>63</v>
      </c>
      <c r="H2033" s="2" t="s">
        <v>64</v>
      </c>
      <c r="I2033" s="2" t="s">
        <v>65</v>
      </c>
      <c r="J2033" s="2">
        <v>962</v>
      </c>
      <c r="K2033" s="2">
        <v>1375.66</v>
      </c>
    </row>
    <row r="2034" spans="1:11" x14ac:dyDescent="0.3">
      <c r="A2034" s="2" t="s">
        <v>66</v>
      </c>
      <c r="B2034" s="2">
        <v>2022</v>
      </c>
      <c r="C2034" s="2" t="s">
        <v>36</v>
      </c>
      <c r="D2034" s="2" t="s">
        <v>72</v>
      </c>
      <c r="E2034" s="2" t="s">
        <v>61</v>
      </c>
      <c r="F2034" s="2" t="s">
        <v>62</v>
      </c>
      <c r="G2034" s="2" t="s">
        <v>63</v>
      </c>
      <c r="H2034" s="2" t="s">
        <v>64</v>
      </c>
      <c r="I2034" s="2" t="s">
        <v>65</v>
      </c>
      <c r="J2034" s="2">
        <v>1015</v>
      </c>
      <c r="K2034" s="2">
        <v>1451.45</v>
      </c>
    </row>
    <row r="2035" spans="1:11" x14ac:dyDescent="0.3">
      <c r="A2035" s="2" t="s">
        <v>66</v>
      </c>
      <c r="B2035" s="2">
        <v>2022</v>
      </c>
      <c r="C2035" s="2" t="s">
        <v>36</v>
      </c>
      <c r="D2035" s="2" t="s">
        <v>72</v>
      </c>
      <c r="E2035" s="2" t="s">
        <v>61</v>
      </c>
      <c r="F2035" s="2" t="s">
        <v>62</v>
      </c>
      <c r="G2035" s="2" t="s">
        <v>63</v>
      </c>
      <c r="H2035" s="2" t="s">
        <v>64</v>
      </c>
      <c r="I2035" s="2" t="s">
        <v>65</v>
      </c>
      <c r="J2035" s="2">
        <v>222</v>
      </c>
      <c r="K2035" s="2">
        <v>317.45999999999998</v>
      </c>
    </row>
    <row r="2036" spans="1:11" x14ac:dyDescent="0.3">
      <c r="A2036" s="2" t="s">
        <v>66</v>
      </c>
      <c r="B2036" s="2">
        <v>2022</v>
      </c>
      <c r="C2036" s="2" t="s">
        <v>36</v>
      </c>
      <c r="D2036" s="2" t="s">
        <v>72</v>
      </c>
      <c r="E2036" s="2" t="s">
        <v>61</v>
      </c>
      <c r="F2036" s="2" t="s">
        <v>62</v>
      </c>
      <c r="G2036" s="2" t="s">
        <v>63</v>
      </c>
      <c r="H2036" s="2" t="s">
        <v>64</v>
      </c>
      <c r="I2036" s="2" t="s">
        <v>65</v>
      </c>
      <c r="J2036" s="2">
        <v>177</v>
      </c>
      <c r="K2036" s="2">
        <v>253.11</v>
      </c>
    </row>
    <row r="2037" spans="1:11" x14ac:dyDescent="0.3">
      <c r="A2037" s="2" t="s">
        <v>66</v>
      </c>
      <c r="B2037" s="2">
        <v>2022</v>
      </c>
      <c r="C2037" s="2" t="s">
        <v>36</v>
      </c>
      <c r="D2037" s="2" t="s">
        <v>72</v>
      </c>
      <c r="E2037" s="2" t="s">
        <v>61</v>
      </c>
      <c r="F2037" s="2" t="s">
        <v>62</v>
      </c>
      <c r="G2037" s="2" t="s">
        <v>63</v>
      </c>
      <c r="H2037" s="2" t="s">
        <v>64</v>
      </c>
      <c r="I2037" s="2" t="s">
        <v>65</v>
      </c>
      <c r="J2037" s="2">
        <v>219</v>
      </c>
      <c r="K2037" s="2">
        <v>313.17</v>
      </c>
    </row>
    <row r="2038" spans="1:11" x14ac:dyDescent="0.3">
      <c r="A2038" s="2" t="s">
        <v>59</v>
      </c>
      <c r="B2038" s="2">
        <v>2022</v>
      </c>
      <c r="C2038" s="2" t="s">
        <v>36</v>
      </c>
      <c r="D2038" s="2" t="s">
        <v>72</v>
      </c>
      <c r="E2038" s="2" t="s">
        <v>61</v>
      </c>
      <c r="F2038" s="2" t="s">
        <v>62</v>
      </c>
      <c r="G2038" s="2" t="s">
        <v>63</v>
      </c>
      <c r="H2038" s="2" t="s">
        <v>64</v>
      </c>
      <c r="I2038" s="2" t="s">
        <v>65</v>
      </c>
      <c r="J2038" s="2">
        <v>349</v>
      </c>
      <c r="K2038" s="2">
        <v>499.07</v>
      </c>
    </row>
    <row r="2039" spans="1:11" x14ac:dyDescent="0.3">
      <c r="A2039" s="2" t="s">
        <v>66</v>
      </c>
      <c r="B2039" s="2">
        <v>2022</v>
      </c>
      <c r="C2039" s="2" t="s">
        <v>36</v>
      </c>
      <c r="D2039" s="2" t="s">
        <v>72</v>
      </c>
      <c r="E2039" s="2" t="s">
        <v>61</v>
      </c>
      <c r="F2039" s="2" t="s">
        <v>62</v>
      </c>
      <c r="G2039" s="2" t="s">
        <v>63</v>
      </c>
      <c r="H2039" s="2" t="s">
        <v>64</v>
      </c>
      <c r="I2039" s="2" t="s">
        <v>65</v>
      </c>
      <c r="J2039" s="2">
        <v>343</v>
      </c>
      <c r="K2039" s="2">
        <v>490.49</v>
      </c>
    </row>
    <row r="2040" spans="1:11" x14ac:dyDescent="0.3">
      <c r="A2040" s="2" t="s">
        <v>59</v>
      </c>
      <c r="B2040" s="2">
        <v>2022</v>
      </c>
      <c r="C2040" s="2" t="s">
        <v>36</v>
      </c>
      <c r="D2040" s="2" t="s">
        <v>72</v>
      </c>
      <c r="E2040" s="2" t="s">
        <v>61</v>
      </c>
      <c r="F2040" s="2" t="s">
        <v>62</v>
      </c>
      <c r="G2040" s="2" t="s">
        <v>63</v>
      </c>
      <c r="H2040" s="2" t="s">
        <v>64</v>
      </c>
      <c r="I2040" s="2" t="s">
        <v>65</v>
      </c>
      <c r="J2040" s="2">
        <v>337</v>
      </c>
      <c r="K2040" s="2">
        <v>481.91</v>
      </c>
    </row>
    <row r="2041" spans="1:11" x14ac:dyDescent="0.3">
      <c r="A2041" s="2" t="s">
        <v>66</v>
      </c>
      <c r="B2041" s="2">
        <v>2022</v>
      </c>
      <c r="C2041" s="2" t="s">
        <v>36</v>
      </c>
      <c r="D2041" s="2" t="s">
        <v>72</v>
      </c>
      <c r="E2041" s="2" t="s">
        <v>61</v>
      </c>
      <c r="F2041" s="2" t="s">
        <v>62</v>
      </c>
      <c r="G2041" s="2" t="s">
        <v>63</v>
      </c>
      <c r="H2041" s="2" t="s">
        <v>64</v>
      </c>
      <c r="I2041" s="2" t="s">
        <v>65</v>
      </c>
      <c r="J2041" s="2">
        <v>796</v>
      </c>
      <c r="K2041" s="2">
        <v>1138.28</v>
      </c>
    </row>
    <row r="2042" spans="1:11" x14ac:dyDescent="0.3">
      <c r="A2042" s="2" t="s">
        <v>68</v>
      </c>
      <c r="B2042" s="2">
        <v>2022</v>
      </c>
      <c r="C2042" s="2" t="s">
        <v>36</v>
      </c>
      <c r="D2042" s="2" t="s">
        <v>72</v>
      </c>
      <c r="E2042" s="2" t="s">
        <v>61</v>
      </c>
      <c r="F2042" s="2" t="s">
        <v>62</v>
      </c>
      <c r="G2042" s="2" t="s">
        <v>63</v>
      </c>
      <c r="H2042" s="2" t="s">
        <v>64</v>
      </c>
      <c r="I2042" s="2" t="s">
        <v>65</v>
      </c>
      <c r="J2042" s="2">
        <v>829</v>
      </c>
      <c r="K2042" s="2">
        <v>1185.47</v>
      </c>
    </row>
    <row r="2043" spans="1:11" x14ac:dyDescent="0.3">
      <c r="A2043" s="2" t="s">
        <v>59</v>
      </c>
      <c r="B2043" s="2">
        <v>2022</v>
      </c>
      <c r="C2043" s="2" t="s">
        <v>36</v>
      </c>
      <c r="D2043" s="2" t="s">
        <v>72</v>
      </c>
      <c r="E2043" s="2" t="s">
        <v>61</v>
      </c>
      <c r="F2043" s="2" t="s">
        <v>62</v>
      </c>
      <c r="G2043" s="2" t="s">
        <v>63</v>
      </c>
      <c r="H2043" s="2" t="s">
        <v>64</v>
      </c>
      <c r="I2043" s="2" t="s">
        <v>67</v>
      </c>
      <c r="J2043" s="2">
        <v>347</v>
      </c>
      <c r="K2043" s="2">
        <v>496.21</v>
      </c>
    </row>
    <row r="2044" spans="1:11" x14ac:dyDescent="0.3">
      <c r="A2044" s="2" t="s">
        <v>59</v>
      </c>
      <c r="B2044" s="2">
        <v>2022</v>
      </c>
      <c r="C2044" s="2" t="s">
        <v>36</v>
      </c>
      <c r="D2044" s="2" t="s">
        <v>72</v>
      </c>
      <c r="E2044" s="2" t="s">
        <v>61</v>
      </c>
      <c r="F2044" s="2" t="s">
        <v>62</v>
      </c>
      <c r="G2044" s="2" t="s">
        <v>63</v>
      </c>
      <c r="H2044" s="2" t="s">
        <v>64</v>
      </c>
      <c r="I2044" s="2" t="s">
        <v>67</v>
      </c>
      <c r="J2044" s="2">
        <v>341</v>
      </c>
      <c r="K2044" s="2">
        <v>487.63</v>
      </c>
    </row>
    <row r="2045" spans="1:11" x14ac:dyDescent="0.3">
      <c r="A2045" s="2" t="s">
        <v>59</v>
      </c>
      <c r="B2045" s="2">
        <v>2022</v>
      </c>
      <c r="C2045" s="2" t="s">
        <v>36</v>
      </c>
      <c r="D2045" s="2" t="s">
        <v>72</v>
      </c>
      <c r="E2045" s="2" t="s">
        <v>61</v>
      </c>
      <c r="F2045" s="2" t="s">
        <v>62</v>
      </c>
      <c r="G2045" s="2" t="s">
        <v>63</v>
      </c>
      <c r="H2045" s="2" t="s">
        <v>64</v>
      </c>
      <c r="I2045" s="2" t="s">
        <v>65</v>
      </c>
      <c r="J2045" s="2">
        <v>173</v>
      </c>
      <c r="K2045" s="2">
        <v>247.39</v>
      </c>
    </row>
    <row r="2046" spans="1:11" x14ac:dyDescent="0.3">
      <c r="A2046" s="2" t="s">
        <v>59</v>
      </c>
      <c r="B2046" s="2">
        <v>2022</v>
      </c>
      <c r="C2046" s="2" t="s">
        <v>36</v>
      </c>
      <c r="D2046" s="2" t="s">
        <v>72</v>
      </c>
      <c r="E2046" s="2" t="s">
        <v>61</v>
      </c>
      <c r="F2046" s="2" t="s">
        <v>62</v>
      </c>
      <c r="G2046" s="2" t="s">
        <v>63</v>
      </c>
      <c r="H2046" s="2" t="s">
        <v>64</v>
      </c>
      <c r="I2046" s="2" t="s">
        <v>65</v>
      </c>
      <c r="J2046" s="2">
        <v>221</v>
      </c>
      <c r="K2046" s="2">
        <v>316.02999999999997</v>
      </c>
    </row>
    <row r="2047" spans="1:11" x14ac:dyDescent="0.3">
      <c r="A2047" s="2" t="s">
        <v>59</v>
      </c>
      <c r="B2047" s="2">
        <v>2022</v>
      </c>
      <c r="C2047" s="2" t="s">
        <v>31</v>
      </c>
      <c r="D2047" s="2" t="s">
        <v>60</v>
      </c>
      <c r="E2047" s="2" t="s">
        <v>74</v>
      </c>
      <c r="F2047" s="2" t="s">
        <v>75</v>
      </c>
      <c r="G2047" s="2" t="s">
        <v>71</v>
      </c>
      <c r="H2047" s="2" t="s">
        <v>64</v>
      </c>
      <c r="I2047" s="2" t="s">
        <v>76</v>
      </c>
      <c r="J2047" s="2">
        <v>214</v>
      </c>
      <c r="K2047" s="2">
        <v>306.02</v>
      </c>
    </row>
    <row r="2048" spans="1:11" x14ac:dyDescent="0.3">
      <c r="A2048" s="2" t="s">
        <v>68</v>
      </c>
      <c r="B2048" s="2">
        <v>2022</v>
      </c>
      <c r="C2048" s="2" t="s">
        <v>31</v>
      </c>
      <c r="D2048" s="2" t="s">
        <v>60</v>
      </c>
      <c r="E2048" s="2" t="s">
        <v>74</v>
      </c>
      <c r="F2048" s="2" t="s">
        <v>75</v>
      </c>
      <c r="G2048" s="2" t="s">
        <v>71</v>
      </c>
      <c r="H2048" s="2" t="s">
        <v>64</v>
      </c>
      <c r="I2048" s="2" t="s">
        <v>76</v>
      </c>
      <c r="J2048" s="2">
        <v>208</v>
      </c>
      <c r="K2048" s="2">
        <v>297.44</v>
      </c>
    </row>
    <row r="2049" spans="1:11" x14ac:dyDescent="0.3">
      <c r="A2049" s="2" t="s">
        <v>66</v>
      </c>
      <c r="B2049" s="2">
        <v>2022</v>
      </c>
      <c r="C2049" s="2" t="s">
        <v>31</v>
      </c>
      <c r="D2049" s="2" t="s">
        <v>60</v>
      </c>
      <c r="E2049" s="2" t="s">
        <v>74</v>
      </c>
      <c r="F2049" s="2" t="s">
        <v>75</v>
      </c>
      <c r="G2049" s="2" t="s">
        <v>71</v>
      </c>
      <c r="H2049" s="2" t="s">
        <v>64</v>
      </c>
      <c r="I2049" s="2" t="s">
        <v>76</v>
      </c>
      <c r="J2049" s="2">
        <v>202</v>
      </c>
      <c r="K2049" s="2">
        <v>288.86</v>
      </c>
    </row>
    <row r="2050" spans="1:11" x14ac:dyDescent="0.3">
      <c r="A2050" s="2" t="s">
        <v>70</v>
      </c>
      <c r="B2050" s="2">
        <v>2022</v>
      </c>
      <c r="C2050" s="2" t="s">
        <v>31</v>
      </c>
      <c r="D2050" s="2" t="s">
        <v>60</v>
      </c>
      <c r="E2050" s="2" t="s">
        <v>74</v>
      </c>
      <c r="F2050" s="2" t="s">
        <v>75</v>
      </c>
      <c r="G2050" s="2" t="s">
        <v>71</v>
      </c>
      <c r="H2050" s="2" t="s">
        <v>64</v>
      </c>
      <c r="I2050" s="2" t="s">
        <v>76</v>
      </c>
      <c r="J2050" s="2">
        <v>211</v>
      </c>
      <c r="K2050" s="2">
        <v>301.73</v>
      </c>
    </row>
    <row r="2051" spans="1:11" x14ac:dyDescent="0.3">
      <c r="A2051" s="2" t="s">
        <v>59</v>
      </c>
      <c r="B2051" s="2">
        <v>2022</v>
      </c>
      <c r="C2051" s="2" t="s">
        <v>31</v>
      </c>
      <c r="D2051" s="2" t="s">
        <v>60</v>
      </c>
      <c r="E2051" s="2" t="s">
        <v>74</v>
      </c>
      <c r="F2051" s="2" t="s">
        <v>75</v>
      </c>
      <c r="G2051" s="2" t="s">
        <v>71</v>
      </c>
      <c r="H2051" s="2" t="s">
        <v>64</v>
      </c>
      <c r="I2051" s="2" t="s">
        <v>76</v>
      </c>
      <c r="J2051" s="2">
        <v>205</v>
      </c>
      <c r="K2051" s="2">
        <v>293.14999999999998</v>
      </c>
    </row>
    <row r="2052" spans="1:11" x14ac:dyDescent="0.3">
      <c r="A2052" s="2" t="s">
        <v>66</v>
      </c>
      <c r="B2052" s="2">
        <v>2022</v>
      </c>
      <c r="C2052" s="2" t="s">
        <v>29</v>
      </c>
      <c r="D2052" s="2" t="s">
        <v>60</v>
      </c>
      <c r="E2052" s="2" t="s">
        <v>74</v>
      </c>
      <c r="F2052" s="2" t="s">
        <v>75</v>
      </c>
      <c r="G2052" s="2" t="s">
        <v>71</v>
      </c>
      <c r="H2052" s="2" t="s">
        <v>64</v>
      </c>
      <c r="I2052" s="2" t="s">
        <v>76</v>
      </c>
      <c r="J2052" s="2">
        <v>244</v>
      </c>
      <c r="K2052" s="2">
        <v>348.92</v>
      </c>
    </row>
    <row r="2053" spans="1:11" x14ac:dyDescent="0.3">
      <c r="A2053" s="2" t="s">
        <v>59</v>
      </c>
      <c r="B2053" s="2">
        <v>2022</v>
      </c>
      <c r="C2053" s="2" t="s">
        <v>29</v>
      </c>
      <c r="D2053" s="2" t="s">
        <v>60</v>
      </c>
      <c r="E2053" s="2" t="s">
        <v>74</v>
      </c>
      <c r="F2053" s="2" t="s">
        <v>75</v>
      </c>
      <c r="G2053" s="2" t="s">
        <v>71</v>
      </c>
      <c r="H2053" s="2" t="s">
        <v>64</v>
      </c>
      <c r="I2053" s="2" t="s">
        <v>76</v>
      </c>
      <c r="J2053" s="2">
        <v>238</v>
      </c>
      <c r="K2053" s="2">
        <v>340.34</v>
      </c>
    </row>
    <row r="2054" spans="1:11" x14ac:dyDescent="0.3">
      <c r="A2054" s="2" t="s">
        <v>59</v>
      </c>
      <c r="B2054" s="2">
        <v>2022</v>
      </c>
      <c r="C2054" s="2" t="s">
        <v>29</v>
      </c>
      <c r="D2054" s="2" t="s">
        <v>60</v>
      </c>
      <c r="E2054" s="2" t="s">
        <v>74</v>
      </c>
      <c r="F2054" s="2" t="s">
        <v>75</v>
      </c>
      <c r="G2054" s="2" t="s">
        <v>71</v>
      </c>
      <c r="H2054" s="2" t="s">
        <v>64</v>
      </c>
      <c r="I2054" s="2" t="s">
        <v>76</v>
      </c>
      <c r="J2054" s="2">
        <v>247</v>
      </c>
      <c r="K2054" s="2">
        <v>353.21</v>
      </c>
    </row>
    <row r="2055" spans="1:11" x14ac:dyDescent="0.3">
      <c r="A2055" s="2" t="s">
        <v>66</v>
      </c>
      <c r="B2055" s="2">
        <v>2022</v>
      </c>
      <c r="C2055" s="2" t="s">
        <v>29</v>
      </c>
      <c r="D2055" s="2" t="s">
        <v>60</v>
      </c>
      <c r="E2055" s="2" t="s">
        <v>74</v>
      </c>
      <c r="F2055" s="2" t="s">
        <v>75</v>
      </c>
      <c r="G2055" s="2" t="s">
        <v>71</v>
      </c>
      <c r="H2055" s="2" t="s">
        <v>64</v>
      </c>
      <c r="I2055" s="2" t="s">
        <v>76</v>
      </c>
      <c r="J2055" s="2">
        <v>241</v>
      </c>
      <c r="K2055" s="2">
        <v>344.63</v>
      </c>
    </row>
    <row r="2056" spans="1:11" x14ac:dyDescent="0.3">
      <c r="A2056" s="2" t="s">
        <v>68</v>
      </c>
      <c r="B2056" s="2">
        <v>2022</v>
      </c>
      <c r="C2056" s="2" t="s">
        <v>29</v>
      </c>
      <c r="D2056" s="2" t="s">
        <v>60</v>
      </c>
      <c r="E2056" s="2" t="s">
        <v>74</v>
      </c>
      <c r="F2056" s="2" t="s">
        <v>75</v>
      </c>
      <c r="G2056" s="2" t="s">
        <v>71</v>
      </c>
      <c r="H2056" s="2" t="s">
        <v>64</v>
      </c>
      <c r="I2056" s="2" t="s">
        <v>76</v>
      </c>
      <c r="J2056" s="2">
        <v>235</v>
      </c>
      <c r="K2056" s="2">
        <v>336.05</v>
      </c>
    </row>
    <row r="2057" spans="1:11" x14ac:dyDescent="0.3">
      <c r="A2057" s="2" t="s">
        <v>66</v>
      </c>
      <c r="B2057" s="2">
        <v>2022</v>
      </c>
      <c r="C2057" s="2" t="s">
        <v>9</v>
      </c>
      <c r="D2057" s="2" t="s">
        <v>60</v>
      </c>
      <c r="E2057" s="2" t="s">
        <v>74</v>
      </c>
      <c r="F2057" s="2" t="s">
        <v>75</v>
      </c>
      <c r="G2057" s="2" t="s">
        <v>71</v>
      </c>
      <c r="H2057" s="2" t="s">
        <v>64</v>
      </c>
      <c r="I2057" s="2" t="s">
        <v>65</v>
      </c>
      <c r="J2057" s="2">
        <v>262</v>
      </c>
      <c r="K2057" s="2">
        <v>374.66</v>
      </c>
    </row>
    <row r="2058" spans="1:11" x14ac:dyDescent="0.3">
      <c r="A2058" s="2" t="s">
        <v>66</v>
      </c>
      <c r="B2058" s="2">
        <v>2022</v>
      </c>
      <c r="C2058" s="2" t="s">
        <v>9</v>
      </c>
      <c r="D2058" s="2" t="s">
        <v>60</v>
      </c>
      <c r="E2058" s="2" t="s">
        <v>74</v>
      </c>
      <c r="F2058" s="2" t="s">
        <v>75</v>
      </c>
      <c r="G2058" s="2" t="s">
        <v>71</v>
      </c>
      <c r="H2058" s="2" t="s">
        <v>64</v>
      </c>
      <c r="I2058" s="2" t="s">
        <v>76</v>
      </c>
      <c r="J2058" s="2">
        <v>256</v>
      </c>
      <c r="K2058" s="2">
        <v>366.08</v>
      </c>
    </row>
    <row r="2059" spans="1:11" x14ac:dyDescent="0.3">
      <c r="A2059" s="2" t="s">
        <v>66</v>
      </c>
      <c r="B2059" s="2">
        <v>2022</v>
      </c>
      <c r="C2059" s="2" t="s">
        <v>9</v>
      </c>
      <c r="D2059" s="2" t="s">
        <v>60</v>
      </c>
      <c r="E2059" s="2" t="s">
        <v>74</v>
      </c>
      <c r="F2059" s="2" t="s">
        <v>75</v>
      </c>
      <c r="G2059" s="2" t="s">
        <v>71</v>
      </c>
      <c r="H2059" s="2" t="s">
        <v>64</v>
      </c>
      <c r="I2059" s="2" t="s">
        <v>76</v>
      </c>
      <c r="J2059" s="2">
        <v>250</v>
      </c>
      <c r="K2059" s="2">
        <v>357.5</v>
      </c>
    </row>
    <row r="2060" spans="1:11" x14ac:dyDescent="0.3">
      <c r="A2060" s="2" t="s">
        <v>66</v>
      </c>
      <c r="B2060" s="2">
        <v>2022</v>
      </c>
      <c r="C2060" s="2" t="s">
        <v>9</v>
      </c>
      <c r="D2060" s="2" t="s">
        <v>60</v>
      </c>
      <c r="E2060" s="2" t="s">
        <v>74</v>
      </c>
      <c r="F2060" s="2" t="s">
        <v>75</v>
      </c>
      <c r="G2060" s="2" t="s">
        <v>71</v>
      </c>
      <c r="H2060" s="2" t="s">
        <v>64</v>
      </c>
      <c r="I2060" s="2" t="s">
        <v>76</v>
      </c>
      <c r="J2060" s="2">
        <v>259</v>
      </c>
      <c r="K2060" s="2">
        <v>370.37</v>
      </c>
    </row>
    <row r="2061" spans="1:11" x14ac:dyDescent="0.3">
      <c r="A2061" s="2" t="s">
        <v>68</v>
      </c>
      <c r="B2061" s="2">
        <v>2022</v>
      </c>
      <c r="C2061" s="2" t="s">
        <v>9</v>
      </c>
      <c r="D2061" s="2" t="s">
        <v>60</v>
      </c>
      <c r="E2061" s="2" t="s">
        <v>74</v>
      </c>
      <c r="F2061" s="2" t="s">
        <v>75</v>
      </c>
      <c r="G2061" s="2" t="s">
        <v>71</v>
      </c>
      <c r="H2061" s="2" t="s">
        <v>64</v>
      </c>
      <c r="I2061" s="2" t="s">
        <v>76</v>
      </c>
      <c r="J2061" s="2">
        <v>253</v>
      </c>
      <c r="K2061" s="2">
        <v>361.79</v>
      </c>
    </row>
    <row r="2062" spans="1:11" x14ac:dyDescent="0.3">
      <c r="A2062" s="2" t="s">
        <v>66</v>
      </c>
      <c r="B2062" s="2">
        <v>2022</v>
      </c>
      <c r="C2062" s="2" t="s">
        <v>33</v>
      </c>
      <c r="D2062" s="2" t="s">
        <v>60</v>
      </c>
      <c r="E2062" s="2" t="s">
        <v>74</v>
      </c>
      <c r="F2062" s="2" t="s">
        <v>75</v>
      </c>
      <c r="G2062" s="2" t="s">
        <v>71</v>
      </c>
      <c r="H2062" s="2" t="s">
        <v>64</v>
      </c>
      <c r="I2062" s="2" t="s">
        <v>76</v>
      </c>
      <c r="J2062" s="2">
        <v>184</v>
      </c>
      <c r="K2062" s="2">
        <v>263.12</v>
      </c>
    </row>
    <row r="2063" spans="1:11" x14ac:dyDescent="0.3">
      <c r="A2063" s="2" t="s">
        <v>69</v>
      </c>
      <c r="B2063" s="2">
        <v>2022</v>
      </c>
      <c r="C2063" s="2" t="s">
        <v>33</v>
      </c>
      <c r="D2063" s="2" t="s">
        <v>60</v>
      </c>
      <c r="E2063" s="2" t="s">
        <v>74</v>
      </c>
      <c r="F2063" s="2" t="s">
        <v>75</v>
      </c>
      <c r="G2063" s="2" t="s">
        <v>71</v>
      </c>
      <c r="H2063" s="2" t="s">
        <v>64</v>
      </c>
      <c r="I2063" s="2" t="s">
        <v>76</v>
      </c>
      <c r="J2063" s="2">
        <v>178</v>
      </c>
      <c r="K2063" s="2">
        <v>254.54</v>
      </c>
    </row>
    <row r="2064" spans="1:11" x14ac:dyDescent="0.3">
      <c r="A2064" s="2" t="s">
        <v>68</v>
      </c>
      <c r="B2064" s="2">
        <v>2022</v>
      </c>
      <c r="C2064" s="2" t="s">
        <v>33</v>
      </c>
      <c r="D2064" s="2" t="s">
        <v>60</v>
      </c>
      <c r="E2064" s="2" t="s">
        <v>74</v>
      </c>
      <c r="F2064" s="2" t="s">
        <v>75</v>
      </c>
      <c r="G2064" s="2" t="s">
        <v>71</v>
      </c>
      <c r="H2064" s="2" t="s">
        <v>64</v>
      </c>
      <c r="I2064" s="2" t="s">
        <v>76</v>
      </c>
      <c r="J2064" s="2">
        <v>172</v>
      </c>
      <c r="K2064" s="2">
        <v>245.96</v>
      </c>
    </row>
    <row r="2065" spans="1:11" x14ac:dyDescent="0.3">
      <c r="A2065" s="2" t="s">
        <v>59</v>
      </c>
      <c r="B2065" s="2">
        <v>2022</v>
      </c>
      <c r="C2065" s="2" t="s">
        <v>33</v>
      </c>
      <c r="D2065" s="2" t="s">
        <v>60</v>
      </c>
      <c r="E2065" s="2" t="s">
        <v>74</v>
      </c>
      <c r="F2065" s="2" t="s">
        <v>75</v>
      </c>
      <c r="G2065" s="2" t="s">
        <v>71</v>
      </c>
      <c r="H2065" s="2" t="s">
        <v>64</v>
      </c>
      <c r="I2065" s="2" t="s">
        <v>76</v>
      </c>
      <c r="J2065" s="2">
        <v>181</v>
      </c>
      <c r="K2065" s="2">
        <v>258.83</v>
      </c>
    </row>
    <row r="2066" spans="1:11" x14ac:dyDescent="0.3">
      <c r="A2066" s="2" t="s">
        <v>69</v>
      </c>
      <c r="B2066" s="2">
        <v>2022</v>
      </c>
      <c r="C2066" s="2" t="s">
        <v>33</v>
      </c>
      <c r="D2066" s="2" t="s">
        <v>60</v>
      </c>
      <c r="E2066" s="2" t="s">
        <v>74</v>
      </c>
      <c r="F2066" s="2" t="s">
        <v>75</v>
      </c>
      <c r="G2066" s="2" t="s">
        <v>71</v>
      </c>
      <c r="H2066" s="2" t="s">
        <v>64</v>
      </c>
      <c r="I2066" s="2" t="s">
        <v>76</v>
      </c>
      <c r="J2066" s="2">
        <v>175</v>
      </c>
      <c r="K2066" s="2">
        <v>250.25</v>
      </c>
    </row>
    <row r="2067" spans="1:11" x14ac:dyDescent="0.3">
      <c r="A2067" s="2" t="s">
        <v>66</v>
      </c>
      <c r="B2067" s="2">
        <v>2022</v>
      </c>
      <c r="C2067" s="2" t="s">
        <v>33</v>
      </c>
      <c r="D2067" s="2" t="s">
        <v>60</v>
      </c>
      <c r="E2067" s="2" t="s">
        <v>74</v>
      </c>
      <c r="F2067" s="2" t="s">
        <v>75</v>
      </c>
      <c r="G2067" s="2" t="s">
        <v>71</v>
      </c>
      <c r="H2067" s="2" t="s">
        <v>64</v>
      </c>
      <c r="I2067" s="2" t="s">
        <v>76</v>
      </c>
      <c r="J2067" s="2">
        <v>169</v>
      </c>
      <c r="K2067" s="2">
        <v>241.67</v>
      </c>
    </row>
    <row r="2068" spans="1:11" x14ac:dyDescent="0.3">
      <c r="A2068" s="2" t="s">
        <v>59</v>
      </c>
      <c r="B2068" s="2">
        <v>2022</v>
      </c>
      <c r="C2068" s="2" t="s">
        <v>30</v>
      </c>
      <c r="D2068" s="2" t="s">
        <v>60</v>
      </c>
      <c r="E2068" s="2" t="s">
        <v>74</v>
      </c>
      <c r="F2068" s="2" t="s">
        <v>75</v>
      </c>
      <c r="G2068" s="2" t="s">
        <v>71</v>
      </c>
      <c r="H2068" s="2" t="s">
        <v>64</v>
      </c>
      <c r="I2068" s="2" t="s">
        <v>76</v>
      </c>
      <c r="J2068" s="2">
        <v>232</v>
      </c>
      <c r="K2068" s="2">
        <v>331.76</v>
      </c>
    </row>
    <row r="2069" spans="1:11" x14ac:dyDescent="0.3">
      <c r="A2069" s="2" t="s">
        <v>66</v>
      </c>
      <c r="B2069" s="2">
        <v>2022</v>
      </c>
      <c r="C2069" s="2" t="s">
        <v>30</v>
      </c>
      <c r="D2069" s="2" t="s">
        <v>60</v>
      </c>
      <c r="E2069" s="2" t="s">
        <v>74</v>
      </c>
      <c r="F2069" s="2" t="s">
        <v>75</v>
      </c>
      <c r="G2069" s="2" t="s">
        <v>71</v>
      </c>
      <c r="H2069" s="2" t="s">
        <v>64</v>
      </c>
      <c r="I2069" s="2" t="s">
        <v>76</v>
      </c>
      <c r="J2069" s="2">
        <v>226</v>
      </c>
      <c r="K2069" s="2">
        <v>323.18</v>
      </c>
    </row>
    <row r="2070" spans="1:11" x14ac:dyDescent="0.3">
      <c r="A2070" s="2" t="s">
        <v>66</v>
      </c>
      <c r="B2070" s="2">
        <v>2022</v>
      </c>
      <c r="C2070" s="2" t="s">
        <v>30</v>
      </c>
      <c r="D2070" s="2" t="s">
        <v>60</v>
      </c>
      <c r="E2070" s="2" t="s">
        <v>74</v>
      </c>
      <c r="F2070" s="2" t="s">
        <v>75</v>
      </c>
      <c r="G2070" s="2" t="s">
        <v>71</v>
      </c>
      <c r="H2070" s="2" t="s">
        <v>64</v>
      </c>
      <c r="I2070" s="2" t="s">
        <v>76</v>
      </c>
      <c r="J2070" s="2">
        <v>220</v>
      </c>
      <c r="K2070" s="2">
        <v>314.60000000000002</v>
      </c>
    </row>
    <row r="2071" spans="1:11" x14ac:dyDescent="0.3">
      <c r="A2071" s="2" t="s">
        <v>68</v>
      </c>
      <c r="B2071" s="2">
        <v>2022</v>
      </c>
      <c r="C2071" s="2" t="s">
        <v>30</v>
      </c>
      <c r="D2071" s="2" t="s">
        <v>60</v>
      </c>
      <c r="E2071" s="2" t="s">
        <v>74</v>
      </c>
      <c r="F2071" s="2" t="s">
        <v>75</v>
      </c>
      <c r="G2071" s="2" t="s">
        <v>71</v>
      </c>
      <c r="H2071" s="2" t="s">
        <v>64</v>
      </c>
      <c r="I2071" s="2" t="s">
        <v>76</v>
      </c>
      <c r="J2071" s="2">
        <v>229</v>
      </c>
      <c r="K2071" s="2">
        <v>327.47000000000003</v>
      </c>
    </row>
    <row r="2072" spans="1:11" x14ac:dyDescent="0.3">
      <c r="A2072" s="2" t="s">
        <v>59</v>
      </c>
      <c r="B2072" s="2">
        <v>2022</v>
      </c>
      <c r="C2072" s="2" t="s">
        <v>30</v>
      </c>
      <c r="D2072" s="2" t="s">
        <v>60</v>
      </c>
      <c r="E2072" s="2" t="s">
        <v>74</v>
      </c>
      <c r="F2072" s="2" t="s">
        <v>75</v>
      </c>
      <c r="G2072" s="2" t="s">
        <v>71</v>
      </c>
      <c r="H2072" s="2" t="s">
        <v>64</v>
      </c>
      <c r="I2072" s="2" t="s">
        <v>76</v>
      </c>
      <c r="J2072" s="2">
        <v>223</v>
      </c>
      <c r="K2072" s="2">
        <v>318.89</v>
      </c>
    </row>
    <row r="2073" spans="1:11" x14ac:dyDescent="0.3">
      <c r="A2073" s="2" t="s">
        <v>59</v>
      </c>
      <c r="B2073" s="2">
        <v>2022</v>
      </c>
      <c r="C2073" s="2" t="s">
        <v>30</v>
      </c>
      <c r="D2073" s="2" t="s">
        <v>60</v>
      </c>
      <c r="E2073" s="2" t="s">
        <v>74</v>
      </c>
      <c r="F2073" s="2" t="s">
        <v>75</v>
      </c>
      <c r="G2073" s="2" t="s">
        <v>71</v>
      </c>
      <c r="H2073" s="2" t="s">
        <v>64</v>
      </c>
      <c r="I2073" s="2" t="s">
        <v>76</v>
      </c>
      <c r="J2073" s="2">
        <v>217</v>
      </c>
      <c r="K2073" s="2">
        <v>310.31</v>
      </c>
    </row>
    <row r="2074" spans="1:11" x14ac:dyDescent="0.3">
      <c r="A2074" s="2" t="s">
        <v>66</v>
      </c>
      <c r="B2074" s="2">
        <v>2022</v>
      </c>
      <c r="C2074" s="2" t="s">
        <v>32</v>
      </c>
      <c r="D2074" s="2" t="s">
        <v>60</v>
      </c>
      <c r="E2074" s="2" t="s">
        <v>74</v>
      </c>
      <c r="F2074" s="2" t="s">
        <v>75</v>
      </c>
      <c r="G2074" s="2" t="s">
        <v>71</v>
      </c>
      <c r="H2074" s="2" t="s">
        <v>64</v>
      </c>
      <c r="I2074" s="2" t="s">
        <v>76</v>
      </c>
      <c r="J2074" s="2">
        <v>196</v>
      </c>
      <c r="K2074" s="2">
        <v>280.27999999999997</v>
      </c>
    </row>
    <row r="2075" spans="1:11" x14ac:dyDescent="0.3">
      <c r="A2075" s="2" t="s">
        <v>59</v>
      </c>
      <c r="B2075" s="2">
        <v>2022</v>
      </c>
      <c r="C2075" s="2" t="s">
        <v>32</v>
      </c>
      <c r="D2075" s="2" t="s">
        <v>60</v>
      </c>
      <c r="E2075" s="2" t="s">
        <v>74</v>
      </c>
      <c r="F2075" s="2" t="s">
        <v>75</v>
      </c>
      <c r="G2075" s="2" t="s">
        <v>71</v>
      </c>
      <c r="H2075" s="2" t="s">
        <v>64</v>
      </c>
      <c r="I2075" s="2" t="s">
        <v>76</v>
      </c>
      <c r="J2075" s="2">
        <v>190</v>
      </c>
      <c r="K2075" s="2">
        <v>271.7</v>
      </c>
    </row>
    <row r="2076" spans="1:11" x14ac:dyDescent="0.3">
      <c r="A2076" s="2" t="s">
        <v>59</v>
      </c>
      <c r="B2076" s="2">
        <v>2022</v>
      </c>
      <c r="C2076" s="2" t="s">
        <v>32</v>
      </c>
      <c r="D2076" s="2" t="s">
        <v>60</v>
      </c>
      <c r="E2076" s="2" t="s">
        <v>74</v>
      </c>
      <c r="F2076" s="2" t="s">
        <v>75</v>
      </c>
      <c r="G2076" s="2" t="s">
        <v>71</v>
      </c>
      <c r="H2076" s="2" t="s">
        <v>64</v>
      </c>
      <c r="I2076" s="2" t="s">
        <v>76</v>
      </c>
      <c r="J2076" s="2">
        <v>199</v>
      </c>
      <c r="K2076" s="2">
        <v>284.57</v>
      </c>
    </row>
    <row r="2077" spans="1:11" x14ac:dyDescent="0.3">
      <c r="A2077" s="2" t="s">
        <v>59</v>
      </c>
      <c r="B2077" s="2">
        <v>2022</v>
      </c>
      <c r="C2077" s="2" t="s">
        <v>32</v>
      </c>
      <c r="D2077" s="2" t="s">
        <v>60</v>
      </c>
      <c r="E2077" s="2" t="s">
        <v>74</v>
      </c>
      <c r="F2077" s="2" t="s">
        <v>75</v>
      </c>
      <c r="G2077" s="2" t="s">
        <v>71</v>
      </c>
      <c r="H2077" s="2" t="s">
        <v>64</v>
      </c>
      <c r="I2077" s="2" t="s">
        <v>76</v>
      </c>
      <c r="J2077" s="2">
        <v>193</v>
      </c>
      <c r="K2077" s="2">
        <v>275.99</v>
      </c>
    </row>
    <row r="2078" spans="1:11" x14ac:dyDescent="0.3">
      <c r="A2078" s="2" t="s">
        <v>59</v>
      </c>
      <c r="B2078" s="2">
        <v>2022</v>
      </c>
      <c r="C2078" s="2" t="s">
        <v>32</v>
      </c>
      <c r="D2078" s="2" t="s">
        <v>60</v>
      </c>
      <c r="E2078" s="2" t="s">
        <v>74</v>
      </c>
      <c r="F2078" s="2" t="s">
        <v>75</v>
      </c>
      <c r="G2078" s="2" t="s">
        <v>71</v>
      </c>
      <c r="H2078" s="2" t="s">
        <v>64</v>
      </c>
      <c r="I2078" s="2" t="s">
        <v>76</v>
      </c>
      <c r="J2078" s="2">
        <v>187</v>
      </c>
      <c r="K2078" s="2">
        <v>267.41000000000003</v>
      </c>
    </row>
    <row r="2079" spans="1:11" x14ac:dyDescent="0.3">
      <c r="A2079" s="2" t="s">
        <v>66</v>
      </c>
      <c r="B2079" s="2">
        <v>2022</v>
      </c>
      <c r="C2079" s="2" t="s">
        <v>31</v>
      </c>
      <c r="D2079" s="2" t="s">
        <v>72</v>
      </c>
      <c r="E2079" s="2" t="s">
        <v>74</v>
      </c>
      <c r="F2079" s="2" t="s">
        <v>75</v>
      </c>
      <c r="G2079" s="2" t="s">
        <v>71</v>
      </c>
      <c r="H2079" s="2" t="s">
        <v>64</v>
      </c>
      <c r="I2079" s="2" t="s">
        <v>76</v>
      </c>
      <c r="J2079" s="2">
        <v>278</v>
      </c>
      <c r="K2079" s="2">
        <v>397.54</v>
      </c>
    </row>
    <row r="2080" spans="1:11" x14ac:dyDescent="0.3">
      <c r="A2080" s="2" t="s">
        <v>70</v>
      </c>
      <c r="B2080" s="2">
        <v>2022</v>
      </c>
      <c r="C2080" s="2" t="s">
        <v>31</v>
      </c>
      <c r="D2080" s="2" t="s">
        <v>72</v>
      </c>
      <c r="E2080" s="2" t="s">
        <v>74</v>
      </c>
      <c r="F2080" s="2" t="s">
        <v>75</v>
      </c>
      <c r="G2080" s="2" t="s">
        <v>71</v>
      </c>
      <c r="H2080" s="2" t="s">
        <v>64</v>
      </c>
      <c r="I2080" s="2" t="s">
        <v>76</v>
      </c>
      <c r="J2080" s="2">
        <v>326</v>
      </c>
      <c r="K2080" s="2">
        <v>466.18</v>
      </c>
    </row>
    <row r="2081" spans="1:11" x14ac:dyDescent="0.3">
      <c r="A2081" s="2" t="s">
        <v>59</v>
      </c>
      <c r="B2081" s="2">
        <v>2022</v>
      </c>
      <c r="C2081" s="2" t="s">
        <v>31</v>
      </c>
      <c r="D2081" s="2" t="s">
        <v>72</v>
      </c>
      <c r="E2081" s="2" t="s">
        <v>74</v>
      </c>
      <c r="F2081" s="2" t="s">
        <v>75</v>
      </c>
      <c r="G2081" s="2" t="s">
        <v>71</v>
      </c>
      <c r="H2081" s="2" t="s">
        <v>64</v>
      </c>
      <c r="I2081" s="2" t="s">
        <v>76</v>
      </c>
      <c r="J2081" s="2">
        <v>280</v>
      </c>
      <c r="K2081" s="2">
        <v>400.4</v>
      </c>
    </row>
    <row r="2082" spans="1:11" x14ac:dyDescent="0.3">
      <c r="A2082" s="2" t="s">
        <v>59</v>
      </c>
      <c r="B2082" s="2">
        <v>2022</v>
      </c>
      <c r="C2082" s="2" t="s">
        <v>31</v>
      </c>
      <c r="D2082" s="2" t="s">
        <v>72</v>
      </c>
      <c r="E2082" s="2" t="s">
        <v>74</v>
      </c>
      <c r="F2082" s="2" t="s">
        <v>75</v>
      </c>
      <c r="G2082" s="2" t="s">
        <v>71</v>
      </c>
      <c r="H2082" s="2" t="s">
        <v>64</v>
      </c>
      <c r="I2082" s="2" t="s">
        <v>76</v>
      </c>
      <c r="J2082" s="2">
        <v>834</v>
      </c>
      <c r="K2082" s="2">
        <v>1192.6199999999999</v>
      </c>
    </row>
    <row r="2083" spans="1:11" x14ac:dyDescent="0.3">
      <c r="A2083" s="2" t="s">
        <v>59</v>
      </c>
      <c r="B2083" s="2">
        <v>2022</v>
      </c>
      <c r="C2083" s="2" t="s">
        <v>31</v>
      </c>
      <c r="D2083" s="2" t="s">
        <v>72</v>
      </c>
      <c r="E2083" s="2" t="s">
        <v>74</v>
      </c>
      <c r="F2083" s="2" t="s">
        <v>75</v>
      </c>
      <c r="G2083" s="2" t="s">
        <v>71</v>
      </c>
      <c r="H2083" s="2" t="s">
        <v>64</v>
      </c>
      <c r="I2083" s="2" t="s">
        <v>76</v>
      </c>
      <c r="J2083" s="2">
        <v>867</v>
      </c>
      <c r="K2083" s="2">
        <v>1239.81</v>
      </c>
    </row>
    <row r="2084" spans="1:11" x14ac:dyDescent="0.3">
      <c r="A2084" s="2" t="s">
        <v>66</v>
      </c>
      <c r="B2084" s="2">
        <v>2022</v>
      </c>
      <c r="C2084" s="2" t="s">
        <v>31</v>
      </c>
      <c r="D2084" s="2" t="s">
        <v>72</v>
      </c>
      <c r="E2084" s="2" t="s">
        <v>74</v>
      </c>
      <c r="F2084" s="2" t="s">
        <v>75</v>
      </c>
      <c r="G2084" s="2" t="s">
        <v>71</v>
      </c>
      <c r="H2084" s="2" t="s">
        <v>64</v>
      </c>
      <c r="I2084" s="2" t="s">
        <v>76</v>
      </c>
      <c r="J2084" s="2">
        <v>931</v>
      </c>
      <c r="K2084" s="2">
        <v>1331.33</v>
      </c>
    </row>
    <row r="2085" spans="1:11" x14ac:dyDescent="0.3">
      <c r="A2085" s="2" t="s">
        <v>66</v>
      </c>
      <c r="B2085" s="2">
        <v>2022</v>
      </c>
      <c r="C2085" s="2" t="s">
        <v>31</v>
      </c>
      <c r="D2085" s="2" t="s">
        <v>72</v>
      </c>
      <c r="E2085" s="2" t="s">
        <v>74</v>
      </c>
      <c r="F2085" s="2" t="s">
        <v>75</v>
      </c>
      <c r="G2085" s="2" t="s">
        <v>71</v>
      </c>
      <c r="H2085" s="2" t="s">
        <v>64</v>
      </c>
      <c r="I2085" s="2" t="s">
        <v>76</v>
      </c>
      <c r="J2085" s="2">
        <v>932</v>
      </c>
      <c r="K2085" s="2">
        <v>1332.76</v>
      </c>
    </row>
    <row r="2086" spans="1:11" x14ac:dyDescent="0.3">
      <c r="A2086" s="2" t="s">
        <v>59</v>
      </c>
      <c r="B2086" s="2">
        <v>2022</v>
      </c>
      <c r="C2086" s="2" t="s">
        <v>31</v>
      </c>
      <c r="D2086" s="2" t="s">
        <v>72</v>
      </c>
      <c r="E2086" s="2" t="s">
        <v>74</v>
      </c>
      <c r="F2086" s="2" t="s">
        <v>75</v>
      </c>
      <c r="G2086" s="2" t="s">
        <v>71</v>
      </c>
      <c r="H2086" s="2" t="s">
        <v>64</v>
      </c>
      <c r="I2086" s="2" t="s">
        <v>76</v>
      </c>
      <c r="J2086" s="2">
        <v>933</v>
      </c>
      <c r="K2086" s="2">
        <v>1334.19</v>
      </c>
    </row>
    <row r="2087" spans="1:11" x14ac:dyDescent="0.3">
      <c r="A2087" s="2" t="s">
        <v>66</v>
      </c>
      <c r="B2087" s="2">
        <v>2022</v>
      </c>
      <c r="C2087" s="2" t="s">
        <v>31</v>
      </c>
      <c r="D2087" s="2" t="s">
        <v>72</v>
      </c>
      <c r="E2087" s="2" t="s">
        <v>74</v>
      </c>
      <c r="F2087" s="2" t="s">
        <v>75</v>
      </c>
      <c r="G2087" s="2" t="s">
        <v>71</v>
      </c>
      <c r="H2087" s="2" t="s">
        <v>64</v>
      </c>
      <c r="I2087" s="2" t="s">
        <v>76</v>
      </c>
      <c r="J2087" s="2">
        <v>873</v>
      </c>
      <c r="K2087" s="2">
        <v>526.24</v>
      </c>
    </row>
    <row r="2088" spans="1:11" x14ac:dyDescent="0.3">
      <c r="A2088" s="2" t="s">
        <v>59</v>
      </c>
      <c r="B2088" s="2">
        <v>2022</v>
      </c>
      <c r="C2088" s="2" t="s">
        <v>31</v>
      </c>
      <c r="D2088" s="2" t="s">
        <v>72</v>
      </c>
      <c r="E2088" s="2" t="s">
        <v>74</v>
      </c>
      <c r="F2088" s="2" t="s">
        <v>75</v>
      </c>
      <c r="G2088" s="2" t="s">
        <v>71</v>
      </c>
      <c r="H2088" s="2" t="s">
        <v>64</v>
      </c>
      <c r="I2088" s="2" t="s">
        <v>76</v>
      </c>
      <c r="J2088" s="2">
        <v>327</v>
      </c>
      <c r="K2088" s="2">
        <v>467.61</v>
      </c>
    </row>
    <row r="2089" spans="1:11" x14ac:dyDescent="0.3">
      <c r="A2089" s="2" t="s">
        <v>59</v>
      </c>
      <c r="B2089" s="2">
        <v>2022</v>
      </c>
      <c r="C2089" s="2" t="s">
        <v>31</v>
      </c>
      <c r="D2089" s="2" t="s">
        <v>72</v>
      </c>
      <c r="E2089" s="2" t="s">
        <v>74</v>
      </c>
      <c r="F2089" s="2" t="s">
        <v>75</v>
      </c>
      <c r="G2089" s="2" t="s">
        <v>71</v>
      </c>
      <c r="H2089" s="2" t="s">
        <v>64</v>
      </c>
      <c r="I2089" s="2" t="s">
        <v>76</v>
      </c>
      <c r="J2089" s="2">
        <v>183</v>
      </c>
      <c r="K2089" s="2">
        <v>261.69</v>
      </c>
    </row>
    <row r="2090" spans="1:11" x14ac:dyDescent="0.3">
      <c r="A2090" s="2" t="s">
        <v>66</v>
      </c>
      <c r="B2090" s="2">
        <v>2022</v>
      </c>
      <c r="C2090" s="2" t="s">
        <v>31</v>
      </c>
      <c r="D2090" s="2" t="s">
        <v>72</v>
      </c>
      <c r="E2090" s="2" t="s">
        <v>74</v>
      </c>
      <c r="F2090" s="2" t="s">
        <v>75</v>
      </c>
      <c r="G2090" s="2" t="s">
        <v>71</v>
      </c>
      <c r="H2090" s="2" t="s">
        <v>64</v>
      </c>
      <c r="I2090" s="2" t="s">
        <v>76</v>
      </c>
      <c r="J2090" s="2">
        <v>177</v>
      </c>
      <c r="K2090" s="2">
        <v>253.11</v>
      </c>
    </row>
    <row r="2091" spans="1:11" x14ac:dyDescent="0.3">
      <c r="A2091" s="2" t="s">
        <v>59</v>
      </c>
      <c r="B2091" s="2">
        <v>2022</v>
      </c>
      <c r="C2091" s="2" t="s">
        <v>31</v>
      </c>
      <c r="D2091" s="2" t="s">
        <v>72</v>
      </c>
      <c r="E2091" s="2" t="s">
        <v>74</v>
      </c>
      <c r="F2091" s="2" t="s">
        <v>75</v>
      </c>
      <c r="G2091" s="2" t="s">
        <v>71</v>
      </c>
      <c r="H2091" s="2" t="s">
        <v>64</v>
      </c>
      <c r="I2091" s="2" t="s">
        <v>76</v>
      </c>
      <c r="J2091" s="2">
        <v>171</v>
      </c>
      <c r="K2091" s="2">
        <v>244.53</v>
      </c>
    </row>
    <row r="2092" spans="1:11" x14ac:dyDescent="0.3">
      <c r="A2092" s="2" t="s">
        <v>59</v>
      </c>
      <c r="B2092" s="2">
        <v>2022</v>
      </c>
      <c r="C2092" s="2" t="s">
        <v>31</v>
      </c>
      <c r="D2092" s="2" t="s">
        <v>72</v>
      </c>
      <c r="E2092" s="2" t="s">
        <v>74</v>
      </c>
      <c r="F2092" s="2" t="s">
        <v>75</v>
      </c>
      <c r="G2092" s="2" t="s">
        <v>71</v>
      </c>
      <c r="H2092" s="2" t="s">
        <v>64</v>
      </c>
      <c r="I2092" s="2" t="s">
        <v>76</v>
      </c>
      <c r="J2092" s="2">
        <v>277</v>
      </c>
      <c r="K2092" s="2">
        <v>396.11</v>
      </c>
    </row>
    <row r="2093" spans="1:11" x14ac:dyDescent="0.3">
      <c r="A2093" s="2" t="s">
        <v>68</v>
      </c>
      <c r="B2093" s="2">
        <v>2022</v>
      </c>
      <c r="C2093" s="2" t="s">
        <v>31</v>
      </c>
      <c r="D2093" s="2" t="s">
        <v>72</v>
      </c>
      <c r="E2093" s="2" t="s">
        <v>74</v>
      </c>
      <c r="F2093" s="2" t="s">
        <v>75</v>
      </c>
      <c r="G2093" s="2" t="s">
        <v>71</v>
      </c>
      <c r="H2093" s="2" t="s">
        <v>64</v>
      </c>
      <c r="I2093" s="2" t="s">
        <v>76</v>
      </c>
      <c r="J2093" s="2">
        <v>325</v>
      </c>
      <c r="K2093" s="2">
        <v>464.75</v>
      </c>
    </row>
    <row r="2094" spans="1:11" x14ac:dyDescent="0.3">
      <c r="A2094" s="2" t="s">
        <v>66</v>
      </c>
      <c r="B2094" s="2">
        <v>2022</v>
      </c>
      <c r="C2094" s="2" t="s">
        <v>31</v>
      </c>
      <c r="D2094" s="2" t="s">
        <v>72</v>
      </c>
      <c r="E2094" s="2" t="s">
        <v>74</v>
      </c>
      <c r="F2094" s="2" t="s">
        <v>75</v>
      </c>
      <c r="G2094" s="2" t="s">
        <v>71</v>
      </c>
      <c r="H2094" s="2" t="s">
        <v>64</v>
      </c>
      <c r="I2094" s="2" t="s">
        <v>76</v>
      </c>
      <c r="J2094" s="2">
        <v>842</v>
      </c>
      <c r="K2094" s="2">
        <v>1204.06</v>
      </c>
    </row>
    <row r="2095" spans="1:11" x14ac:dyDescent="0.3">
      <c r="A2095" s="2" t="s">
        <v>66</v>
      </c>
      <c r="B2095" s="2">
        <v>2022</v>
      </c>
      <c r="C2095" s="2" t="s">
        <v>31</v>
      </c>
      <c r="D2095" s="2" t="s">
        <v>72</v>
      </c>
      <c r="E2095" s="2" t="s">
        <v>74</v>
      </c>
      <c r="F2095" s="2" t="s">
        <v>75</v>
      </c>
      <c r="G2095" s="2" t="s">
        <v>71</v>
      </c>
      <c r="H2095" s="2" t="s">
        <v>64</v>
      </c>
      <c r="I2095" s="2" t="s">
        <v>76</v>
      </c>
      <c r="J2095" s="2">
        <v>876</v>
      </c>
      <c r="K2095" s="2">
        <v>1252.68</v>
      </c>
    </row>
    <row r="2096" spans="1:11" x14ac:dyDescent="0.3">
      <c r="A2096" s="2" t="s">
        <v>66</v>
      </c>
      <c r="B2096" s="2">
        <v>2022</v>
      </c>
      <c r="C2096" s="2" t="s">
        <v>35</v>
      </c>
      <c r="D2096" s="2" t="s">
        <v>72</v>
      </c>
      <c r="E2096" s="2" t="s">
        <v>74</v>
      </c>
      <c r="F2096" s="2" t="s">
        <v>75</v>
      </c>
      <c r="G2096" s="2" t="s">
        <v>71</v>
      </c>
      <c r="H2096" s="2" t="s">
        <v>64</v>
      </c>
      <c r="I2096" s="2" t="s">
        <v>76</v>
      </c>
      <c r="J2096" s="2">
        <v>332</v>
      </c>
      <c r="K2096" s="2">
        <v>474.76</v>
      </c>
    </row>
    <row r="2097" spans="1:11" x14ac:dyDescent="0.3">
      <c r="A2097" s="2" t="s">
        <v>66</v>
      </c>
      <c r="B2097" s="2">
        <v>2022</v>
      </c>
      <c r="C2097" s="2" t="s">
        <v>35</v>
      </c>
      <c r="D2097" s="2" t="s">
        <v>72</v>
      </c>
      <c r="E2097" s="2" t="s">
        <v>74</v>
      </c>
      <c r="F2097" s="2" t="s">
        <v>75</v>
      </c>
      <c r="G2097" s="2" t="s">
        <v>71</v>
      </c>
      <c r="H2097" s="2" t="s">
        <v>64</v>
      </c>
      <c r="I2097" s="2" t="s">
        <v>76</v>
      </c>
      <c r="J2097" s="2">
        <v>302</v>
      </c>
      <c r="K2097" s="2">
        <v>431.86</v>
      </c>
    </row>
    <row r="2098" spans="1:11" x14ac:dyDescent="0.3">
      <c r="A2098" s="2" t="s">
        <v>68</v>
      </c>
      <c r="B2098" s="2">
        <v>2022</v>
      </c>
      <c r="C2098" s="2" t="s">
        <v>35</v>
      </c>
      <c r="D2098" s="2" t="s">
        <v>72</v>
      </c>
      <c r="E2098" s="2" t="s">
        <v>74</v>
      </c>
      <c r="F2098" s="2" t="s">
        <v>75</v>
      </c>
      <c r="G2098" s="2" t="s">
        <v>71</v>
      </c>
      <c r="H2098" s="2" t="s">
        <v>64</v>
      </c>
      <c r="I2098" s="2" t="s">
        <v>76</v>
      </c>
      <c r="J2098" s="2">
        <v>256</v>
      </c>
      <c r="K2098" s="2">
        <v>366.08</v>
      </c>
    </row>
    <row r="2099" spans="1:11" x14ac:dyDescent="0.3">
      <c r="A2099" s="2" t="s">
        <v>69</v>
      </c>
      <c r="B2099" s="2">
        <v>2022</v>
      </c>
      <c r="C2099" s="2" t="s">
        <v>35</v>
      </c>
      <c r="D2099" s="2" t="s">
        <v>72</v>
      </c>
      <c r="E2099" s="2" t="s">
        <v>74</v>
      </c>
      <c r="F2099" s="2" t="s">
        <v>75</v>
      </c>
      <c r="G2099" s="2" t="s">
        <v>71</v>
      </c>
      <c r="H2099" s="2" t="s">
        <v>64</v>
      </c>
      <c r="I2099" s="2" t="s">
        <v>76</v>
      </c>
      <c r="J2099" s="2">
        <v>304</v>
      </c>
      <c r="K2099" s="2">
        <v>434.72</v>
      </c>
    </row>
    <row r="2100" spans="1:11" x14ac:dyDescent="0.3">
      <c r="A2100" s="2" t="s">
        <v>59</v>
      </c>
      <c r="B2100" s="2">
        <v>2022</v>
      </c>
      <c r="C2100" s="2" t="s">
        <v>35</v>
      </c>
      <c r="D2100" s="2" t="s">
        <v>72</v>
      </c>
      <c r="E2100" s="2" t="s">
        <v>74</v>
      </c>
      <c r="F2100" s="2" t="s">
        <v>75</v>
      </c>
      <c r="G2100" s="2" t="s">
        <v>71</v>
      </c>
      <c r="H2100" s="2" t="s">
        <v>64</v>
      </c>
      <c r="I2100" s="2" t="s">
        <v>76</v>
      </c>
      <c r="J2100" s="2">
        <v>784</v>
      </c>
      <c r="K2100" s="2">
        <v>1121.1199999999999</v>
      </c>
    </row>
    <row r="2101" spans="1:11" x14ac:dyDescent="0.3">
      <c r="A2101" s="2" t="s">
        <v>69</v>
      </c>
      <c r="B2101" s="2">
        <v>2022</v>
      </c>
      <c r="C2101" s="2" t="s">
        <v>35</v>
      </c>
      <c r="D2101" s="2" t="s">
        <v>72</v>
      </c>
      <c r="E2101" s="2" t="s">
        <v>74</v>
      </c>
      <c r="F2101" s="2" t="s">
        <v>75</v>
      </c>
      <c r="G2101" s="2" t="s">
        <v>71</v>
      </c>
      <c r="H2101" s="2" t="s">
        <v>64</v>
      </c>
      <c r="I2101" s="2" t="s">
        <v>76</v>
      </c>
      <c r="J2101" s="2">
        <v>837</v>
      </c>
      <c r="K2101" s="2">
        <v>1196.9100000000001</v>
      </c>
    </row>
    <row r="2102" spans="1:11" x14ac:dyDescent="0.3">
      <c r="A2102" s="2" t="s">
        <v>66</v>
      </c>
      <c r="B2102" s="2">
        <v>2022</v>
      </c>
      <c r="C2102" s="2" t="s">
        <v>35</v>
      </c>
      <c r="D2102" s="2" t="s">
        <v>72</v>
      </c>
      <c r="E2102" s="2" t="s">
        <v>74</v>
      </c>
      <c r="F2102" s="2" t="s">
        <v>75</v>
      </c>
      <c r="G2102" s="2" t="s">
        <v>71</v>
      </c>
      <c r="H2102" s="2" t="s">
        <v>64</v>
      </c>
      <c r="I2102" s="2" t="s">
        <v>76</v>
      </c>
      <c r="J2102" s="2">
        <v>870</v>
      </c>
      <c r="K2102" s="2">
        <v>1244.0999999999999</v>
      </c>
    </row>
    <row r="2103" spans="1:11" x14ac:dyDescent="0.3">
      <c r="A2103" s="2" t="s">
        <v>66</v>
      </c>
      <c r="B2103" s="2">
        <v>2022</v>
      </c>
      <c r="C2103" s="2" t="s">
        <v>35</v>
      </c>
      <c r="D2103" s="2" t="s">
        <v>72</v>
      </c>
      <c r="E2103" s="2" t="s">
        <v>74</v>
      </c>
      <c r="F2103" s="2" t="s">
        <v>75</v>
      </c>
      <c r="G2103" s="2" t="s">
        <v>71</v>
      </c>
      <c r="H2103" s="2" t="s">
        <v>64</v>
      </c>
      <c r="I2103" s="2" t="s">
        <v>76</v>
      </c>
      <c r="J2103" s="2">
        <v>942</v>
      </c>
      <c r="K2103" s="2">
        <v>1347.06</v>
      </c>
    </row>
    <row r="2104" spans="1:11" x14ac:dyDescent="0.3">
      <c r="A2104" s="2" t="s">
        <v>66</v>
      </c>
      <c r="B2104" s="2">
        <v>2022</v>
      </c>
      <c r="C2104" s="2" t="s">
        <v>35</v>
      </c>
      <c r="D2104" s="2" t="s">
        <v>72</v>
      </c>
      <c r="E2104" s="2" t="s">
        <v>74</v>
      </c>
      <c r="F2104" s="2" t="s">
        <v>75</v>
      </c>
      <c r="G2104" s="2" t="s">
        <v>71</v>
      </c>
      <c r="H2104" s="2" t="s">
        <v>64</v>
      </c>
      <c r="I2104" s="2" t="s">
        <v>76</v>
      </c>
      <c r="J2104" s="2">
        <v>943</v>
      </c>
      <c r="K2104" s="2">
        <v>1348.49</v>
      </c>
    </row>
    <row r="2105" spans="1:11" x14ac:dyDescent="0.3">
      <c r="A2105" s="2" t="s">
        <v>59</v>
      </c>
      <c r="B2105" s="2">
        <v>2022</v>
      </c>
      <c r="C2105" s="2" t="s">
        <v>35</v>
      </c>
      <c r="D2105" s="2" t="s">
        <v>72</v>
      </c>
      <c r="E2105" s="2" t="s">
        <v>74</v>
      </c>
      <c r="F2105" s="2" t="s">
        <v>75</v>
      </c>
      <c r="G2105" s="2" t="s">
        <v>71</v>
      </c>
      <c r="H2105" s="2" t="s">
        <v>64</v>
      </c>
      <c r="I2105" s="2" t="s">
        <v>76</v>
      </c>
      <c r="J2105" s="2">
        <v>944</v>
      </c>
      <c r="K2105" s="2">
        <v>1349.92</v>
      </c>
    </row>
    <row r="2106" spans="1:11" x14ac:dyDescent="0.3">
      <c r="A2106" s="2" t="s">
        <v>66</v>
      </c>
      <c r="B2106" s="2">
        <v>2022</v>
      </c>
      <c r="C2106" s="2" t="s">
        <v>35</v>
      </c>
      <c r="D2106" s="2" t="s">
        <v>72</v>
      </c>
      <c r="E2106" s="2" t="s">
        <v>74</v>
      </c>
      <c r="F2106" s="2" t="s">
        <v>75</v>
      </c>
      <c r="G2106" s="2" t="s">
        <v>71</v>
      </c>
      <c r="H2106" s="2" t="s">
        <v>64</v>
      </c>
      <c r="I2106" s="2" t="s">
        <v>76</v>
      </c>
      <c r="J2106" s="2">
        <v>823</v>
      </c>
      <c r="K2106" s="2">
        <v>526.24</v>
      </c>
    </row>
    <row r="2107" spans="1:11" x14ac:dyDescent="0.3">
      <c r="A2107" s="2" t="s">
        <v>59</v>
      </c>
      <c r="B2107" s="2">
        <v>2022</v>
      </c>
      <c r="C2107" s="2" t="s">
        <v>35</v>
      </c>
      <c r="D2107" s="2" t="s">
        <v>72</v>
      </c>
      <c r="E2107" s="2" t="s">
        <v>74</v>
      </c>
      <c r="F2107" s="2" t="s">
        <v>75</v>
      </c>
      <c r="G2107" s="2" t="s">
        <v>71</v>
      </c>
      <c r="H2107" s="2" t="s">
        <v>64</v>
      </c>
      <c r="I2107" s="2" t="s">
        <v>76</v>
      </c>
      <c r="J2107" s="2">
        <v>877</v>
      </c>
      <c r="K2107" s="2">
        <v>526.24</v>
      </c>
    </row>
    <row r="2108" spans="1:11" x14ac:dyDescent="0.3">
      <c r="A2108" s="2" t="s">
        <v>59</v>
      </c>
      <c r="B2108" s="2">
        <v>2022</v>
      </c>
      <c r="C2108" s="2" t="s">
        <v>35</v>
      </c>
      <c r="D2108" s="2" t="s">
        <v>72</v>
      </c>
      <c r="E2108" s="2" t="s">
        <v>74</v>
      </c>
      <c r="F2108" s="2" t="s">
        <v>75</v>
      </c>
      <c r="G2108" s="2" t="s">
        <v>71</v>
      </c>
      <c r="H2108" s="2" t="s">
        <v>64</v>
      </c>
      <c r="I2108" s="2" t="s">
        <v>76</v>
      </c>
      <c r="J2108" s="2">
        <v>303</v>
      </c>
      <c r="K2108" s="2">
        <v>433.29</v>
      </c>
    </row>
    <row r="2109" spans="1:11" x14ac:dyDescent="0.3">
      <c r="A2109" s="2" t="s">
        <v>69</v>
      </c>
      <c r="B2109" s="2">
        <v>2022</v>
      </c>
      <c r="C2109" s="2" t="s">
        <v>35</v>
      </c>
      <c r="D2109" s="2" t="s">
        <v>72</v>
      </c>
      <c r="E2109" s="2" t="s">
        <v>74</v>
      </c>
      <c r="F2109" s="2" t="s">
        <v>75</v>
      </c>
      <c r="G2109" s="2" t="s">
        <v>71</v>
      </c>
      <c r="H2109" s="2" t="s">
        <v>64</v>
      </c>
      <c r="I2109" s="2" t="s">
        <v>76</v>
      </c>
      <c r="J2109" s="2">
        <v>363</v>
      </c>
      <c r="K2109" s="2">
        <v>519.09</v>
      </c>
    </row>
    <row r="2110" spans="1:11" x14ac:dyDescent="0.3">
      <c r="A2110" s="2" t="s">
        <v>68</v>
      </c>
      <c r="B2110" s="2">
        <v>2022</v>
      </c>
      <c r="C2110" s="2" t="s">
        <v>35</v>
      </c>
      <c r="D2110" s="2" t="s">
        <v>72</v>
      </c>
      <c r="E2110" s="2" t="s">
        <v>74</v>
      </c>
      <c r="F2110" s="2" t="s">
        <v>75</v>
      </c>
      <c r="G2110" s="2" t="s">
        <v>71</v>
      </c>
      <c r="H2110" s="2" t="s">
        <v>64</v>
      </c>
      <c r="I2110" s="2" t="s">
        <v>76</v>
      </c>
      <c r="J2110" s="2">
        <v>357</v>
      </c>
      <c r="K2110" s="2">
        <v>510.51</v>
      </c>
    </row>
    <row r="2111" spans="1:11" x14ac:dyDescent="0.3">
      <c r="A2111" s="2" t="s">
        <v>69</v>
      </c>
      <c r="B2111" s="2">
        <v>2022</v>
      </c>
      <c r="C2111" s="2" t="s">
        <v>35</v>
      </c>
      <c r="D2111" s="2" t="s">
        <v>72</v>
      </c>
      <c r="E2111" s="2" t="s">
        <v>74</v>
      </c>
      <c r="F2111" s="2" t="s">
        <v>75</v>
      </c>
      <c r="G2111" s="2" t="s">
        <v>71</v>
      </c>
      <c r="H2111" s="2" t="s">
        <v>64</v>
      </c>
      <c r="I2111" s="2" t="s">
        <v>76</v>
      </c>
      <c r="J2111" s="2">
        <v>331</v>
      </c>
      <c r="K2111" s="2">
        <v>473.33</v>
      </c>
    </row>
    <row r="2112" spans="1:11" x14ac:dyDescent="0.3">
      <c r="A2112" s="2" t="s">
        <v>66</v>
      </c>
      <c r="B2112" s="2">
        <v>2022</v>
      </c>
      <c r="C2112" s="2" t="s">
        <v>35</v>
      </c>
      <c r="D2112" s="2" t="s">
        <v>72</v>
      </c>
      <c r="E2112" s="2" t="s">
        <v>74</v>
      </c>
      <c r="F2112" s="2" t="s">
        <v>75</v>
      </c>
      <c r="G2112" s="2" t="s">
        <v>71</v>
      </c>
      <c r="H2112" s="2" t="s">
        <v>64</v>
      </c>
      <c r="I2112" s="2" t="s">
        <v>76</v>
      </c>
      <c r="J2112" s="2">
        <v>259</v>
      </c>
      <c r="K2112" s="2">
        <v>370.37</v>
      </c>
    </row>
    <row r="2113" spans="1:11" x14ac:dyDescent="0.3">
      <c r="A2113" s="2" t="s">
        <v>66</v>
      </c>
      <c r="B2113" s="2">
        <v>2022</v>
      </c>
      <c r="C2113" s="2" t="s">
        <v>35</v>
      </c>
      <c r="D2113" s="2" t="s">
        <v>72</v>
      </c>
      <c r="E2113" s="2" t="s">
        <v>74</v>
      </c>
      <c r="F2113" s="2" t="s">
        <v>75</v>
      </c>
      <c r="G2113" s="2" t="s">
        <v>71</v>
      </c>
      <c r="H2113" s="2" t="s">
        <v>64</v>
      </c>
      <c r="I2113" s="2" t="s">
        <v>76</v>
      </c>
      <c r="J2113" s="2">
        <v>793</v>
      </c>
      <c r="K2113" s="2">
        <v>1133.99</v>
      </c>
    </row>
    <row r="2114" spans="1:11" x14ac:dyDescent="0.3">
      <c r="A2114" s="2" t="s">
        <v>66</v>
      </c>
      <c r="B2114" s="2">
        <v>2022</v>
      </c>
      <c r="C2114" s="2" t="s">
        <v>35</v>
      </c>
      <c r="D2114" s="2" t="s">
        <v>72</v>
      </c>
      <c r="E2114" s="2" t="s">
        <v>74</v>
      </c>
      <c r="F2114" s="2" t="s">
        <v>75</v>
      </c>
      <c r="G2114" s="2" t="s">
        <v>71</v>
      </c>
      <c r="H2114" s="2" t="s">
        <v>64</v>
      </c>
      <c r="I2114" s="2" t="s">
        <v>76</v>
      </c>
      <c r="J2114" s="2">
        <v>846</v>
      </c>
      <c r="K2114" s="2">
        <v>1209.78</v>
      </c>
    </row>
    <row r="2115" spans="1:11" x14ac:dyDescent="0.3">
      <c r="A2115" s="2" t="s">
        <v>66</v>
      </c>
      <c r="B2115" s="2">
        <v>2022</v>
      </c>
      <c r="C2115" s="2" t="s">
        <v>35</v>
      </c>
      <c r="D2115" s="2" t="s">
        <v>72</v>
      </c>
      <c r="E2115" s="2" t="s">
        <v>74</v>
      </c>
      <c r="F2115" s="2" t="s">
        <v>75</v>
      </c>
      <c r="G2115" s="2" t="s">
        <v>71</v>
      </c>
      <c r="H2115" s="2" t="s">
        <v>64</v>
      </c>
      <c r="I2115" s="2" t="s">
        <v>76</v>
      </c>
      <c r="J2115" s="2">
        <v>879</v>
      </c>
      <c r="K2115" s="2">
        <v>1256.97</v>
      </c>
    </row>
    <row r="2116" spans="1:11" x14ac:dyDescent="0.3">
      <c r="A2116" s="2" t="s">
        <v>66</v>
      </c>
      <c r="B2116" s="2">
        <v>2022</v>
      </c>
      <c r="C2116" s="2" t="s">
        <v>39</v>
      </c>
      <c r="D2116" s="2" t="s">
        <v>72</v>
      </c>
      <c r="E2116" s="2" t="s">
        <v>74</v>
      </c>
      <c r="F2116" s="2" t="s">
        <v>75</v>
      </c>
      <c r="G2116" s="2" t="s">
        <v>71</v>
      </c>
      <c r="H2116" s="2" t="s">
        <v>64</v>
      </c>
      <c r="I2116" s="2" t="s">
        <v>76</v>
      </c>
      <c r="J2116" s="2">
        <v>308</v>
      </c>
      <c r="K2116" s="2">
        <v>440.44</v>
      </c>
    </row>
    <row r="2117" spans="1:11" x14ac:dyDescent="0.3">
      <c r="A2117" s="2" t="s">
        <v>59</v>
      </c>
      <c r="B2117" s="2">
        <v>2022</v>
      </c>
      <c r="C2117" s="2" t="s">
        <v>39</v>
      </c>
      <c r="D2117" s="2" t="s">
        <v>72</v>
      </c>
      <c r="E2117" s="2" t="s">
        <v>74</v>
      </c>
      <c r="F2117" s="2" t="s">
        <v>75</v>
      </c>
      <c r="G2117" s="2" t="s">
        <v>71</v>
      </c>
      <c r="H2117" s="2" t="s">
        <v>64</v>
      </c>
      <c r="I2117" s="2" t="s">
        <v>76</v>
      </c>
      <c r="J2117" s="2">
        <v>236</v>
      </c>
      <c r="K2117" s="2">
        <v>337.48</v>
      </c>
    </row>
    <row r="2118" spans="1:11" x14ac:dyDescent="0.3">
      <c r="A2118" s="2" t="s">
        <v>66</v>
      </c>
      <c r="B2118" s="2">
        <v>2022</v>
      </c>
      <c r="C2118" s="2" t="s">
        <v>39</v>
      </c>
      <c r="D2118" s="2" t="s">
        <v>72</v>
      </c>
      <c r="E2118" s="2" t="s">
        <v>74</v>
      </c>
      <c r="F2118" s="2" t="s">
        <v>75</v>
      </c>
      <c r="G2118" s="2" t="s">
        <v>71</v>
      </c>
      <c r="H2118" s="2" t="s">
        <v>64</v>
      </c>
      <c r="I2118" s="2" t="s">
        <v>76</v>
      </c>
      <c r="J2118" s="2">
        <v>284</v>
      </c>
      <c r="K2118" s="2">
        <v>406.12</v>
      </c>
    </row>
    <row r="2119" spans="1:11" x14ac:dyDescent="0.3">
      <c r="A2119" s="2" t="s">
        <v>66</v>
      </c>
      <c r="B2119" s="2">
        <v>2022</v>
      </c>
      <c r="C2119" s="2" t="s">
        <v>39</v>
      </c>
      <c r="D2119" s="2" t="s">
        <v>72</v>
      </c>
      <c r="E2119" s="2" t="s">
        <v>74</v>
      </c>
      <c r="F2119" s="2" t="s">
        <v>75</v>
      </c>
      <c r="G2119" s="2" t="s">
        <v>71</v>
      </c>
      <c r="H2119" s="2" t="s">
        <v>64</v>
      </c>
      <c r="I2119" s="2" t="s">
        <v>76</v>
      </c>
      <c r="J2119" s="2">
        <v>310</v>
      </c>
      <c r="K2119" s="2">
        <v>443.3</v>
      </c>
    </row>
    <row r="2120" spans="1:11" x14ac:dyDescent="0.3">
      <c r="A2120" s="2" t="s">
        <v>66</v>
      </c>
      <c r="B2120" s="2">
        <v>2022</v>
      </c>
      <c r="C2120" s="2" t="s">
        <v>39</v>
      </c>
      <c r="D2120" s="2" t="s">
        <v>72</v>
      </c>
      <c r="E2120" s="2" t="s">
        <v>74</v>
      </c>
      <c r="F2120" s="2" t="s">
        <v>75</v>
      </c>
      <c r="G2120" s="2" t="s">
        <v>71</v>
      </c>
      <c r="H2120" s="2" t="s">
        <v>64</v>
      </c>
      <c r="I2120" s="2" t="s">
        <v>76</v>
      </c>
      <c r="J2120" s="2">
        <v>238</v>
      </c>
      <c r="K2120" s="2">
        <v>340.34</v>
      </c>
    </row>
    <row r="2121" spans="1:11" x14ac:dyDescent="0.3">
      <c r="A2121" s="2" t="s">
        <v>66</v>
      </c>
      <c r="B2121" s="2">
        <v>2022</v>
      </c>
      <c r="C2121" s="2" t="s">
        <v>39</v>
      </c>
      <c r="D2121" s="2" t="s">
        <v>72</v>
      </c>
      <c r="E2121" s="2" t="s">
        <v>74</v>
      </c>
      <c r="F2121" s="2" t="s">
        <v>75</v>
      </c>
      <c r="G2121" s="2" t="s">
        <v>71</v>
      </c>
      <c r="H2121" s="2" t="s">
        <v>64</v>
      </c>
      <c r="I2121" s="2" t="s">
        <v>76</v>
      </c>
      <c r="J2121" s="2">
        <v>280</v>
      </c>
      <c r="K2121" s="2">
        <v>400.4</v>
      </c>
    </row>
    <row r="2122" spans="1:11" x14ac:dyDescent="0.3">
      <c r="A2122" s="2" t="s">
        <v>59</v>
      </c>
      <c r="B2122" s="2">
        <v>2022</v>
      </c>
      <c r="C2122" s="2" t="s">
        <v>39</v>
      </c>
      <c r="D2122" s="2" t="s">
        <v>72</v>
      </c>
      <c r="E2122" s="2" t="s">
        <v>74</v>
      </c>
      <c r="F2122" s="2" t="s">
        <v>75</v>
      </c>
      <c r="G2122" s="2" t="s">
        <v>71</v>
      </c>
      <c r="H2122" s="2" t="s">
        <v>64</v>
      </c>
      <c r="I2122" s="2" t="s">
        <v>76</v>
      </c>
      <c r="J2122" s="2">
        <v>787</v>
      </c>
      <c r="K2122" s="2">
        <v>1125.4100000000001</v>
      </c>
    </row>
    <row r="2123" spans="1:11" x14ac:dyDescent="0.3">
      <c r="A2123" s="2" t="s">
        <v>59</v>
      </c>
      <c r="B2123" s="2">
        <v>2022</v>
      </c>
      <c r="C2123" s="2" t="s">
        <v>39</v>
      </c>
      <c r="D2123" s="2" t="s">
        <v>72</v>
      </c>
      <c r="E2123" s="2" t="s">
        <v>74</v>
      </c>
      <c r="F2123" s="2" t="s">
        <v>75</v>
      </c>
      <c r="G2123" s="2" t="s">
        <v>71</v>
      </c>
      <c r="H2123" s="2" t="s">
        <v>64</v>
      </c>
      <c r="I2123" s="2" t="s">
        <v>76</v>
      </c>
      <c r="J2123" s="2">
        <v>841</v>
      </c>
      <c r="K2123" s="2">
        <v>1202.6300000000001</v>
      </c>
    </row>
    <row r="2124" spans="1:11" x14ac:dyDescent="0.3">
      <c r="A2124" s="2" t="s">
        <v>68</v>
      </c>
      <c r="B2124" s="2">
        <v>2022</v>
      </c>
      <c r="C2124" s="2" t="s">
        <v>39</v>
      </c>
      <c r="D2124" s="2" t="s">
        <v>72</v>
      </c>
      <c r="E2124" s="2" t="s">
        <v>74</v>
      </c>
      <c r="F2124" s="2" t="s">
        <v>75</v>
      </c>
      <c r="G2124" s="2" t="s">
        <v>71</v>
      </c>
      <c r="H2124" s="2" t="s">
        <v>64</v>
      </c>
      <c r="I2124" s="2" t="s">
        <v>76</v>
      </c>
      <c r="J2124" s="2">
        <v>874</v>
      </c>
      <c r="K2124" s="2">
        <v>1249.82</v>
      </c>
    </row>
    <row r="2125" spans="1:11" x14ac:dyDescent="0.3">
      <c r="A2125" s="2" t="s">
        <v>59</v>
      </c>
      <c r="B2125" s="2">
        <v>2022</v>
      </c>
      <c r="C2125" s="2" t="s">
        <v>39</v>
      </c>
      <c r="D2125" s="2" t="s">
        <v>72</v>
      </c>
      <c r="E2125" s="2" t="s">
        <v>74</v>
      </c>
      <c r="F2125" s="2" t="s">
        <v>75</v>
      </c>
      <c r="G2125" s="2" t="s">
        <v>71</v>
      </c>
      <c r="H2125" s="2" t="s">
        <v>64</v>
      </c>
      <c r="I2125" s="2" t="s">
        <v>76</v>
      </c>
      <c r="J2125" s="2">
        <v>953</v>
      </c>
      <c r="K2125" s="2">
        <v>1362.79</v>
      </c>
    </row>
    <row r="2126" spans="1:11" x14ac:dyDescent="0.3">
      <c r="A2126" s="2" t="s">
        <v>59</v>
      </c>
      <c r="B2126" s="2">
        <v>2022</v>
      </c>
      <c r="C2126" s="2" t="s">
        <v>39</v>
      </c>
      <c r="D2126" s="2" t="s">
        <v>72</v>
      </c>
      <c r="E2126" s="2" t="s">
        <v>74</v>
      </c>
      <c r="F2126" s="2" t="s">
        <v>75</v>
      </c>
      <c r="G2126" s="2" t="s">
        <v>71</v>
      </c>
      <c r="H2126" s="2" t="s">
        <v>64</v>
      </c>
      <c r="I2126" s="2" t="s">
        <v>76</v>
      </c>
      <c r="J2126" s="2">
        <v>954</v>
      </c>
      <c r="K2126" s="2">
        <v>1364.22</v>
      </c>
    </row>
    <row r="2127" spans="1:11" x14ac:dyDescent="0.3">
      <c r="A2127" s="2" t="s">
        <v>68</v>
      </c>
      <c r="B2127" s="2">
        <v>2022</v>
      </c>
      <c r="C2127" s="2" t="s">
        <v>39</v>
      </c>
      <c r="D2127" s="2" t="s">
        <v>72</v>
      </c>
      <c r="E2127" s="2" t="s">
        <v>74</v>
      </c>
      <c r="F2127" s="2" t="s">
        <v>75</v>
      </c>
      <c r="G2127" s="2" t="s">
        <v>71</v>
      </c>
      <c r="H2127" s="2" t="s">
        <v>64</v>
      </c>
      <c r="I2127" s="2" t="s">
        <v>76</v>
      </c>
      <c r="J2127" s="2">
        <v>827</v>
      </c>
      <c r="K2127" s="2">
        <v>526.24</v>
      </c>
    </row>
    <row r="2128" spans="1:11" x14ac:dyDescent="0.3">
      <c r="A2128" s="2" t="s">
        <v>59</v>
      </c>
      <c r="B2128" s="2">
        <v>2022</v>
      </c>
      <c r="C2128" s="2" t="s">
        <v>39</v>
      </c>
      <c r="D2128" s="2" t="s">
        <v>72</v>
      </c>
      <c r="E2128" s="2" t="s">
        <v>74</v>
      </c>
      <c r="F2128" s="2" t="s">
        <v>75</v>
      </c>
      <c r="G2128" s="2" t="s">
        <v>71</v>
      </c>
      <c r="H2128" s="2" t="s">
        <v>64</v>
      </c>
      <c r="I2128" s="2" t="s">
        <v>76</v>
      </c>
      <c r="J2128" s="2">
        <v>880</v>
      </c>
      <c r="K2128" s="2">
        <v>526.24</v>
      </c>
    </row>
    <row r="2129" spans="1:11" x14ac:dyDescent="0.3">
      <c r="A2129" s="2" t="s">
        <v>59</v>
      </c>
      <c r="B2129" s="2">
        <v>2022</v>
      </c>
      <c r="C2129" s="2" t="s">
        <v>39</v>
      </c>
      <c r="D2129" s="2" t="s">
        <v>72</v>
      </c>
      <c r="E2129" s="2" t="s">
        <v>74</v>
      </c>
      <c r="F2129" s="2" t="s">
        <v>75</v>
      </c>
      <c r="G2129" s="2" t="s">
        <v>71</v>
      </c>
      <c r="H2129" s="2" t="s">
        <v>64</v>
      </c>
      <c r="I2129" s="2" t="s">
        <v>76</v>
      </c>
      <c r="J2129" s="2">
        <v>285</v>
      </c>
      <c r="K2129" s="2">
        <v>407.55</v>
      </c>
    </row>
    <row r="2130" spans="1:11" x14ac:dyDescent="0.3">
      <c r="A2130" s="2" t="s">
        <v>66</v>
      </c>
      <c r="B2130" s="2">
        <v>2022</v>
      </c>
      <c r="C2130" s="2" t="s">
        <v>39</v>
      </c>
      <c r="D2130" s="2" t="s">
        <v>72</v>
      </c>
      <c r="E2130" s="2" t="s">
        <v>74</v>
      </c>
      <c r="F2130" s="2" t="s">
        <v>75</v>
      </c>
      <c r="G2130" s="2" t="s">
        <v>71</v>
      </c>
      <c r="H2130" s="2" t="s">
        <v>64</v>
      </c>
      <c r="I2130" s="2" t="s">
        <v>76</v>
      </c>
      <c r="J2130" s="2">
        <v>303</v>
      </c>
      <c r="K2130" s="2">
        <v>433.29</v>
      </c>
    </row>
    <row r="2131" spans="1:11" x14ac:dyDescent="0.3">
      <c r="A2131" s="2" t="s">
        <v>59</v>
      </c>
      <c r="B2131" s="2">
        <v>2022</v>
      </c>
      <c r="C2131" s="2" t="s">
        <v>39</v>
      </c>
      <c r="D2131" s="2" t="s">
        <v>72</v>
      </c>
      <c r="E2131" s="2" t="s">
        <v>74</v>
      </c>
      <c r="F2131" s="2" t="s">
        <v>75</v>
      </c>
      <c r="G2131" s="2" t="s">
        <v>71</v>
      </c>
      <c r="H2131" s="2" t="s">
        <v>64</v>
      </c>
      <c r="I2131" s="2" t="s">
        <v>76</v>
      </c>
      <c r="J2131" s="2">
        <v>297</v>
      </c>
      <c r="K2131" s="2">
        <v>424.71</v>
      </c>
    </row>
    <row r="2132" spans="1:11" x14ac:dyDescent="0.3">
      <c r="A2132" s="2" t="s">
        <v>59</v>
      </c>
      <c r="B2132" s="2">
        <v>2022</v>
      </c>
      <c r="C2132" s="2" t="s">
        <v>39</v>
      </c>
      <c r="D2132" s="2" t="s">
        <v>72</v>
      </c>
      <c r="E2132" s="2" t="s">
        <v>74</v>
      </c>
      <c r="F2132" s="2" t="s">
        <v>75</v>
      </c>
      <c r="G2132" s="2" t="s">
        <v>71</v>
      </c>
      <c r="H2132" s="2" t="s">
        <v>64</v>
      </c>
      <c r="I2132" s="2" t="s">
        <v>76</v>
      </c>
      <c r="J2132" s="2">
        <v>291</v>
      </c>
      <c r="K2132" s="2">
        <v>416.13</v>
      </c>
    </row>
    <row r="2133" spans="1:11" x14ac:dyDescent="0.3">
      <c r="A2133" s="2" t="s">
        <v>66</v>
      </c>
      <c r="B2133" s="2">
        <v>2022</v>
      </c>
      <c r="C2133" s="2" t="s">
        <v>39</v>
      </c>
      <c r="D2133" s="2" t="s">
        <v>72</v>
      </c>
      <c r="E2133" s="2" t="s">
        <v>74</v>
      </c>
      <c r="F2133" s="2" t="s">
        <v>75</v>
      </c>
      <c r="G2133" s="2" t="s">
        <v>71</v>
      </c>
      <c r="H2133" s="2" t="s">
        <v>64</v>
      </c>
      <c r="I2133" s="2" t="s">
        <v>76</v>
      </c>
      <c r="J2133" s="2">
        <v>307</v>
      </c>
      <c r="K2133" s="2">
        <v>439.01</v>
      </c>
    </row>
    <row r="2134" spans="1:11" x14ac:dyDescent="0.3">
      <c r="A2134" s="2" t="s">
        <v>59</v>
      </c>
      <c r="B2134" s="2">
        <v>2022</v>
      </c>
      <c r="C2134" s="2" t="s">
        <v>39</v>
      </c>
      <c r="D2134" s="2" t="s">
        <v>72</v>
      </c>
      <c r="E2134" s="2" t="s">
        <v>74</v>
      </c>
      <c r="F2134" s="2" t="s">
        <v>75</v>
      </c>
      <c r="G2134" s="2" t="s">
        <v>71</v>
      </c>
      <c r="H2134" s="2" t="s">
        <v>64</v>
      </c>
      <c r="I2134" s="2" t="s">
        <v>76</v>
      </c>
      <c r="J2134" s="2">
        <v>235</v>
      </c>
      <c r="K2134" s="2">
        <v>336.05</v>
      </c>
    </row>
    <row r="2135" spans="1:11" x14ac:dyDescent="0.3">
      <c r="A2135" s="2" t="s">
        <v>66</v>
      </c>
      <c r="B2135" s="2">
        <v>2022</v>
      </c>
      <c r="C2135" s="2" t="s">
        <v>39</v>
      </c>
      <c r="D2135" s="2" t="s">
        <v>72</v>
      </c>
      <c r="E2135" s="2" t="s">
        <v>74</v>
      </c>
      <c r="F2135" s="2" t="s">
        <v>75</v>
      </c>
      <c r="G2135" s="2" t="s">
        <v>71</v>
      </c>
      <c r="H2135" s="2" t="s">
        <v>64</v>
      </c>
      <c r="I2135" s="2" t="s">
        <v>76</v>
      </c>
      <c r="J2135" s="2">
        <v>283</v>
      </c>
      <c r="K2135" s="2">
        <v>404.69</v>
      </c>
    </row>
    <row r="2136" spans="1:11" x14ac:dyDescent="0.3">
      <c r="A2136" s="2" t="s">
        <v>66</v>
      </c>
      <c r="B2136" s="2">
        <v>2022</v>
      </c>
      <c r="C2136" s="2" t="s">
        <v>39</v>
      </c>
      <c r="D2136" s="2" t="s">
        <v>72</v>
      </c>
      <c r="E2136" s="2" t="s">
        <v>74</v>
      </c>
      <c r="F2136" s="2" t="s">
        <v>75</v>
      </c>
      <c r="G2136" s="2" t="s">
        <v>71</v>
      </c>
      <c r="H2136" s="2" t="s">
        <v>64</v>
      </c>
      <c r="I2136" s="2" t="s">
        <v>76</v>
      </c>
      <c r="J2136" s="2">
        <v>796</v>
      </c>
      <c r="K2136" s="2">
        <v>1138.28</v>
      </c>
    </row>
    <row r="2137" spans="1:11" x14ac:dyDescent="0.3">
      <c r="A2137" s="2" t="s">
        <v>66</v>
      </c>
      <c r="B2137" s="2">
        <v>2022</v>
      </c>
      <c r="C2137" s="2" t="s">
        <v>39</v>
      </c>
      <c r="D2137" s="2" t="s">
        <v>72</v>
      </c>
      <c r="E2137" s="2" t="s">
        <v>74</v>
      </c>
      <c r="F2137" s="2" t="s">
        <v>75</v>
      </c>
      <c r="G2137" s="2" t="s">
        <v>71</v>
      </c>
      <c r="H2137" s="2" t="s">
        <v>64</v>
      </c>
      <c r="I2137" s="2" t="s">
        <v>76</v>
      </c>
      <c r="J2137" s="2">
        <v>883</v>
      </c>
      <c r="K2137" s="2">
        <v>1262.69</v>
      </c>
    </row>
    <row r="2138" spans="1:11" x14ac:dyDescent="0.3">
      <c r="A2138" s="2" t="s">
        <v>68</v>
      </c>
      <c r="B2138" s="2">
        <v>2022</v>
      </c>
      <c r="C2138" s="2" t="s">
        <v>29</v>
      </c>
      <c r="D2138" s="2" t="s">
        <v>72</v>
      </c>
      <c r="E2138" s="2" t="s">
        <v>74</v>
      </c>
      <c r="F2138" s="2" t="s">
        <v>75</v>
      </c>
      <c r="G2138" s="2" t="s">
        <v>71</v>
      </c>
      <c r="H2138" s="2" t="s">
        <v>64</v>
      </c>
      <c r="I2138" s="2" t="s">
        <v>76</v>
      </c>
      <c r="J2138" s="2">
        <v>290</v>
      </c>
      <c r="K2138" s="2">
        <v>414.7</v>
      </c>
    </row>
    <row r="2139" spans="1:11" x14ac:dyDescent="0.3">
      <c r="A2139" s="2" t="s">
        <v>59</v>
      </c>
      <c r="B2139" s="2">
        <v>2022</v>
      </c>
      <c r="C2139" s="2" t="s">
        <v>29</v>
      </c>
      <c r="D2139" s="2" t="s">
        <v>72</v>
      </c>
      <c r="E2139" s="2" t="s">
        <v>74</v>
      </c>
      <c r="F2139" s="2" t="s">
        <v>75</v>
      </c>
      <c r="G2139" s="2" t="s">
        <v>71</v>
      </c>
      <c r="H2139" s="2" t="s">
        <v>64</v>
      </c>
      <c r="I2139" s="2" t="s">
        <v>76</v>
      </c>
      <c r="J2139" s="2">
        <v>338</v>
      </c>
      <c r="K2139" s="2">
        <v>483.34</v>
      </c>
    </row>
    <row r="2140" spans="1:11" x14ac:dyDescent="0.3">
      <c r="A2140" s="2" t="s">
        <v>68</v>
      </c>
      <c r="B2140" s="2">
        <v>2022</v>
      </c>
      <c r="C2140" s="2" t="s">
        <v>29</v>
      </c>
      <c r="D2140" s="2" t="s">
        <v>72</v>
      </c>
      <c r="E2140" s="2" t="s">
        <v>74</v>
      </c>
      <c r="F2140" s="2" t="s">
        <v>75</v>
      </c>
      <c r="G2140" s="2" t="s">
        <v>71</v>
      </c>
      <c r="H2140" s="2" t="s">
        <v>64</v>
      </c>
      <c r="I2140" s="2" t="s">
        <v>76</v>
      </c>
      <c r="J2140" s="2">
        <v>334</v>
      </c>
      <c r="K2140" s="2">
        <v>477.62</v>
      </c>
    </row>
    <row r="2141" spans="1:11" x14ac:dyDescent="0.3">
      <c r="A2141" s="2" t="s">
        <v>66</v>
      </c>
      <c r="B2141" s="2">
        <v>2022</v>
      </c>
      <c r="C2141" s="2" t="s">
        <v>29</v>
      </c>
      <c r="D2141" s="2" t="s">
        <v>72</v>
      </c>
      <c r="E2141" s="2" t="s">
        <v>74</v>
      </c>
      <c r="F2141" s="2" t="s">
        <v>75</v>
      </c>
      <c r="G2141" s="2" t="s">
        <v>71</v>
      </c>
      <c r="H2141" s="2" t="s">
        <v>64</v>
      </c>
      <c r="I2141" s="2" t="s">
        <v>76</v>
      </c>
      <c r="J2141" s="2">
        <v>832</v>
      </c>
      <c r="K2141" s="2">
        <v>1189.76</v>
      </c>
    </row>
    <row r="2142" spans="1:11" x14ac:dyDescent="0.3">
      <c r="A2142" s="2" t="s">
        <v>66</v>
      </c>
      <c r="B2142" s="2">
        <v>2022</v>
      </c>
      <c r="C2142" s="2" t="s">
        <v>29</v>
      </c>
      <c r="D2142" s="2" t="s">
        <v>72</v>
      </c>
      <c r="E2142" s="2" t="s">
        <v>74</v>
      </c>
      <c r="F2142" s="2" t="s">
        <v>75</v>
      </c>
      <c r="G2142" s="2" t="s">
        <v>71</v>
      </c>
      <c r="H2142" s="2" t="s">
        <v>64</v>
      </c>
      <c r="I2142" s="2" t="s">
        <v>76</v>
      </c>
      <c r="J2142" s="2">
        <v>865</v>
      </c>
      <c r="K2142" s="2">
        <v>1236.95</v>
      </c>
    </row>
    <row r="2143" spans="1:11" x14ac:dyDescent="0.3">
      <c r="A2143" s="2" t="s">
        <v>66</v>
      </c>
      <c r="B2143" s="2">
        <v>2022</v>
      </c>
      <c r="C2143" s="2" t="s">
        <v>29</v>
      </c>
      <c r="D2143" s="2" t="s">
        <v>72</v>
      </c>
      <c r="E2143" s="2" t="s">
        <v>74</v>
      </c>
      <c r="F2143" s="2" t="s">
        <v>75</v>
      </c>
      <c r="G2143" s="2" t="s">
        <v>71</v>
      </c>
      <c r="H2143" s="2" t="s">
        <v>64</v>
      </c>
      <c r="I2143" s="2" t="s">
        <v>76</v>
      </c>
      <c r="J2143" s="2">
        <v>926</v>
      </c>
      <c r="K2143" s="2">
        <v>1324.18</v>
      </c>
    </row>
    <row r="2144" spans="1:11" x14ac:dyDescent="0.3">
      <c r="A2144" s="2" t="s">
        <v>59</v>
      </c>
      <c r="B2144" s="2">
        <v>2022</v>
      </c>
      <c r="C2144" s="2" t="s">
        <v>29</v>
      </c>
      <c r="D2144" s="2" t="s">
        <v>72</v>
      </c>
      <c r="E2144" s="2" t="s">
        <v>74</v>
      </c>
      <c r="F2144" s="2" t="s">
        <v>75</v>
      </c>
      <c r="G2144" s="2" t="s">
        <v>71</v>
      </c>
      <c r="H2144" s="2" t="s">
        <v>64</v>
      </c>
      <c r="I2144" s="2" t="s">
        <v>76</v>
      </c>
      <c r="J2144" s="2">
        <v>927</v>
      </c>
      <c r="K2144" s="2">
        <v>1325.61</v>
      </c>
    </row>
    <row r="2145" spans="1:11" x14ac:dyDescent="0.3">
      <c r="A2145" s="2" t="s">
        <v>68</v>
      </c>
      <c r="B2145" s="2">
        <v>2022</v>
      </c>
      <c r="C2145" s="2" t="s">
        <v>29</v>
      </c>
      <c r="D2145" s="2" t="s">
        <v>72</v>
      </c>
      <c r="E2145" s="2" t="s">
        <v>74</v>
      </c>
      <c r="F2145" s="2" t="s">
        <v>75</v>
      </c>
      <c r="G2145" s="2" t="s">
        <v>71</v>
      </c>
      <c r="H2145" s="2" t="s">
        <v>64</v>
      </c>
      <c r="I2145" s="2" t="s">
        <v>76</v>
      </c>
      <c r="J2145" s="2">
        <v>928</v>
      </c>
      <c r="K2145" s="2">
        <v>1327.04</v>
      </c>
    </row>
    <row r="2146" spans="1:11" x14ac:dyDescent="0.3">
      <c r="A2146" s="2" t="s">
        <v>66</v>
      </c>
      <c r="B2146" s="2">
        <v>2022</v>
      </c>
      <c r="C2146" s="2" t="s">
        <v>29</v>
      </c>
      <c r="D2146" s="2" t="s">
        <v>72</v>
      </c>
      <c r="E2146" s="2" t="s">
        <v>74</v>
      </c>
      <c r="F2146" s="2" t="s">
        <v>75</v>
      </c>
      <c r="G2146" s="2" t="s">
        <v>71</v>
      </c>
      <c r="H2146" s="2" t="s">
        <v>64</v>
      </c>
      <c r="I2146" s="2" t="s">
        <v>76</v>
      </c>
      <c r="J2146" s="2">
        <v>871</v>
      </c>
      <c r="K2146" s="2">
        <v>526.24</v>
      </c>
    </row>
    <row r="2147" spans="1:11" x14ac:dyDescent="0.3">
      <c r="A2147" s="2" t="s">
        <v>68</v>
      </c>
      <c r="B2147" s="2">
        <v>2022</v>
      </c>
      <c r="C2147" s="2" t="s">
        <v>29</v>
      </c>
      <c r="D2147" s="2" t="s">
        <v>72</v>
      </c>
      <c r="E2147" s="2" t="s">
        <v>74</v>
      </c>
      <c r="F2147" s="2" t="s">
        <v>75</v>
      </c>
      <c r="G2147" s="2" t="s">
        <v>71</v>
      </c>
      <c r="H2147" s="2" t="s">
        <v>64</v>
      </c>
      <c r="I2147" s="2" t="s">
        <v>76</v>
      </c>
      <c r="J2147" s="2">
        <v>213</v>
      </c>
      <c r="K2147" s="2">
        <v>304.58999999999997</v>
      </c>
    </row>
    <row r="2148" spans="1:11" x14ac:dyDescent="0.3">
      <c r="A2148" s="2" t="s">
        <v>66</v>
      </c>
      <c r="B2148" s="2">
        <v>2022</v>
      </c>
      <c r="C2148" s="2" t="s">
        <v>29</v>
      </c>
      <c r="D2148" s="2" t="s">
        <v>72</v>
      </c>
      <c r="E2148" s="2" t="s">
        <v>74</v>
      </c>
      <c r="F2148" s="2" t="s">
        <v>75</v>
      </c>
      <c r="G2148" s="2" t="s">
        <v>71</v>
      </c>
      <c r="H2148" s="2" t="s">
        <v>64</v>
      </c>
      <c r="I2148" s="2" t="s">
        <v>76</v>
      </c>
      <c r="J2148" s="2">
        <v>207</v>
      </c>
      <c r="K2148" s="2">
        <v>296.01</v>
      </c>
    </row>
    <row r="2149" spans="1:11" x14ac:dyDescent="0.3">
      <c r="A2149" s="2" t="s">
        <v>59</v>
      </c>
      <c r="B2149" s="2">
        <v>2022</v>
      </c>
      <c r="C2149" s="2" t="s">
        <v>29</v>
      </c>
      <c r="D2149" s="2" t="s">
        <v>72</v>
      </c>
      <c r="E2149" s="2" t="s">
        <v>74</v>
      </c>
      <c r="F2149" s="2" t="s">
        <v>75</v>
      </c>
      <c r="G2149" s="2" t="s">
        <v>71</v>
      </c>
      <c r="H2149" s="2" t="s">
        <v>64</v>
      </c>
      <c r="I2149" s="2" t="s">
        <v>76</v>
      </c>
      <c r="J2149" s="2">
        <v>289</v>
      </c>
      <c r="K2149" s="2">
        <v>413.27</v>
      </c>
    </row>
    <row r="2150" spans="1:11" x14ac:dyDescent="0.3">
      <c r="A2150" s="2" t="s">
        <v>66</v>
      </c>
      <c r="B2150" s="2">
        <v>2022</v>
      </c>
      <c r="C2150" s="2" t="s">
        <v>29</v>
      </c>
      <c r="D2150" s="2" t="s">
        <v>72</v>
      </c>
      <c r="E2150" s="2" t="s">
        <v>74</v>
      </c>
      <c r="F2150" s="2" t="s">
        <v>75</v>
      </c>
      <c r="G2150" s="2" t="s">
        <v>71</v>
      </c>
      <c r="H2150" s="2" t="s">
        <v>64</v>
      </c>
      <c r="I2150" s="2" t="s">
        <v>76</v>
      </c>
      <c r="J2150" s="2">
        <v>337</v>
      </c>
      <c r="K2150" s="2">
        <v>481.91</v>
      </c>
    </row>
    <row r="2151" spans="1:11" x14ac:dyDescent="0.3">
      <c r="A2151" s="2" t="s">
        <v>68</v>
      </c>
      <c r="B2151" s="2">
        <v>2022</v>
      </c>
      <c r="C2151" s="2" t="s">
        <v>29</v>
      </c>
      <c r="D2151" s="2" t="s">
        <v>72</v>
      </c>
      <c r="E2151" s="2" t="s">
        <v>74</v>
      </c>
      <c r="F2151" s="2" t="s">
        <v>75</v>
      </c>
      <c r="G2151" s="2" t="s">
        <v>71</v>
      </c>
      <c r="H2151" s="2" t="s">
        <v>64</v>
      </c>
      <c r="I2151" s="2" t="s">
        <v>76</v>
      </c>
      <c r="J2151" s="2">
        <v>841</v>
      </c>
      <c r="K2151" s="2">
        <v>1202.6300000000001</v>
      </c>
    </row>
    <row r="2152" spans="1:11" x14ac:dyDescent="0.3">
      <c r="A2152" s="2" t="s">
        <v>59</v>
      </c>
      <c r="B2152" s="2">
        <v>2022</v>
      </c>
      <c r="C2152" s="2" t="s">
        <v>29</v>
      </c>
      <c r="D2152" s="2" t="s">
        <v>72</v>
      </c>
      <c r="E2152" s="2" t="s">
        <v>74</v>
      </c>
      <c r="F2152" s="2" t="s">
        <v>75</v>
      </c>
      <c r="G2152" s="2" t="s">
        <v>71</v>
      </c>
      <c r="H2152" s="2" t="s">
        <v>64</v>
      </c>
      <c r="I2152" s="2" t="s">
        <v>76</v>
      </c>
      <c r="J2152" s="2">
        <v>874</v>
      </c>
      <c r="K2152" s="2">
        <v>1249.82</v>
      </c>
    </row>
    <row r="2153" spans="1:11" x14ac:dyDescent="0.3">
      <c r="A2153" s="2" t="s">
        <v>68</v>
      </c>
      <c r="B2153" s="2">
        <v>2022</v>
      </c>
      <c r="C2153" s="2" t="s">
        <v>9</v>
      </c>
      <c r="D2153" s="2" t="s">
        <v>72</v>
      </c>
      <c r="E2153" s="2" t="s">
        <v>74</v>
      </c>
      <c r="F2153" s="2" t="s">
        <v>75</v>
      </c>
      <c r="G2153" s="2" t="s">
        <v>71</v>
      </c>
      <c r="H2153" s="2" t="s">
        <v>64</v>
      </c>
      <c r="I2153" s="2" t="s">
        <v>76</v>
      </c>
      <c r="J2153" s="2">
        <v>296</v>
      </c>
      <c r="K2153" s="2">
        <v>423.28</v>
      </c>
    </row>
    <row r="2154" spans="1:11" x14ac:dyDescent="0.3">
      <c r="A2154" s="2" t="s">
        <v>70</v>
      </c>
      <c r="B2154" s="2">
        <v>2022</v>
      </c>
      <c r="C2154" s="2" t="s">
        <v>9</v>
      </c>
      <c r="D2154" s="2" t="s">
        <v>72</v>
      </c>
      <c r="E2154" s="2" t="s">
        <v>74</v>
      </c>
      <c r="F2154" s="2" t="s">
        <v>75</v>
      </c>
      <c r="G2154" s="2" t="s">
        <v>71</v>
      </c>
      <c r="H2154" s="2" t="s">
        <v>64</v>
      </c>
      <c r="I2154" s="2" t="s">
        <v>76</v>
      </c>
      <c r="J2154" s="2">
        <v>292</v>
      </c>
      <c r="K2154" s="2">
        <v>417.56</v>
      </c>
    </row>
    <row r="2155" spans="1:11" x14ac:dyDescent="0.3">
      <c r="A2155" s="2" t="s">
        <v>68</v>
      </c>
      <c r="B2155" s="2">
        <v>2022</v>
      </c>
      <c r="C2155" s="2" t="s">
        <v>9</v>
      </c>
      <c r="D2155" s="2" t="s">
        <v>72</v>
      </c>
      <c r="E2155" s="2" t="s">
        <v>74</v>
      </c>
      <c r="F2155" s="2" t="s">
        <v>75</v>
      </c>
      <c r="G2155" s="2" t="s">
        <v>71</v>
      </c>
      <c r="H2155" s="2" t="s">
        <v>64</v>
      </c>
      <c r="I2155" s="2" t="s">
        <v>76</v>
      </c>
      <c r="J2155" s="2">
        <v>340</v>
      </c>
      <c r="K2155" s="2">
        <v>486.2</v>
      </c>
    </row>
    <row r="2156" spans="1:11" x14ac:dyDescent="0.3">
      <c r="A2156" s="2" t="s">
        <v>59</v>
      </c>
      <c r="B2156" s="2">
        <v>2022</v>
      </c>
      <c r="C2156" s="2" t="s">
        <v>9</v>
      </c>
      <c r="D2156" s="2" t="s">
        <v>72</v>
      </c>
      <c r="E2156" s="2" t="s">
        <v>74</v>
      </c>
      <c r="F2156" s="2" t="s">
        <v>75</v>
      </c>
      <c r="G2156" s="2" t="s">
        <v>71</v>
      </c>
      <c r="H2156" s="2" t="s">
        <v>64</v>
      </c>
      <c r="I2156" s="2" t="s">
        <v>76</v>
      </c>
      <c r="J2156" s="2">
        <v>831</v>
      </c>
      <c r="K2156" s="2">
        <v>1188.33</v>
      </c>
    </row>
    <row r="2157" spans="1:11" x14ac:dyDescent="0.3">
      <c r="A2157" s="2" t="s">
        <v>66</v>
      </c>
      <c r="B2157" s="2">
        <v>2022</v>
      </c>
      <c r="C2157" s="2" t="s">
        <v>9</v>
      </c>
      <c r="D2157" s="2" t="s">
        <v>72</v>
      </c>
      <c r="E2157" s="2" t="s">
        <v>74</v>
      </c>
      <c r="F2157" s="2" t="s">
        <v>75</v>
      </c>
      <c r="G2157" s="2" t="s">
        <v>71</v>
      </c>
      <c r="H2157" s="2" t="s">
        <v>64</v>
      </c>
      <c r="I2157" s="2" t="s">
        <v>76</v>
      </c>
      <c r="J2157" s="2">
        <v>864</v>
      </c>
      <c r="K2157" s="2">
        <v>1235.52</v>
      </c>
    </row>
    <row r="2158" spans="1:11" x14ac:dyDescent="0.3">
      <c r="A2158" s="2" t="s">
        <v>66</v>
      </c>
      <c r="B2158" s="2">
        <v>2022</v>
      </c>
      <c r="C2158" s="2" t="s">
        <v>9</v>
      </c>
      <c r="D2158" s="2" t="s">
        <v>72</v>
      </c>
      <c r="E2158" s="2" t="s">
        <v>74</v>
      </c>
      <c r="F2158" s="2" t="s">
        <v>75</v>
      </c>
      <c r="G2158" s="2" t="s">
        <v>71</v>
      </c>
      <c r="H2158" s="2" t="s">
        <v>64</v>
      </c>
      <c r="I2158" s="2" t="s">
        <v>76</v>
      </c>
      <c r="J2158" s="2">
        <v>923</v>
      </c>
      <c r="K2158" s="2">
        <v>1319.89</v>
      </c>
    </row>
    <row r="2159" spans="1:11" x14ac:dyDescent="0.3">
      <c r="A2159" s="2" t="s">
        <v>59</v>
      </c>
      <c r="B2159" s="2">
        <v>2022</v>
      </c>
      <c r="C2159" s="2" t="s">
        <v>9</v>
      </c>
      <c r="D2159" s="2" t="s">
        <v>72</v>
      </c>
      <c r="E2159" s="2" t="s">
        <v>74</v>
      </c>
      <c r="F2159" s="2" t="s">
        <v>75</v>
      </c>
      <c r="G2159" s="2" t="s">
        <v>71</v>
      </c>
      <c r="H2159" s="2" t="s">
        <v>64</v>
      </c>
      <c r="I2159" s="2" t="s">
        <v>76</v>
      </c>
      <c r="J2159" s="2">
        <v>924</v>
      </c>
      <c r="K2159" s="2">
        <v>1321.32</v>
      </c>
    </row>
    <row r="2160" spans="1:11" x14ac:dyDescent="0.3">
      <c r="A2160" s="2" t="s">
        <v>68</v>
      </c>
      <c r="B2160" s="2">
        <v>2022</v>
      </c>
      <c r="C2160" s="2" t="s">
        <v>9</v>
      </c>
      <c r="D2160" s="2" t="s">
        <v>72</v>
      </c>
      <c r="E2160" s="2" t="s">
        <v>74</v>
      </c>
      <c r="F2160" s="2" t="s">
        <v>75</v>
      </c>
      <c r="G2160" s="2" t="s">
        <v>71</v>
      </c>
      <c r="H2160" s="2" t="s">
        <v>64</v>
      </c>
      <c r="I2160" s="2" t="s">
        <v>76</v>
      </c>
      <c r="J2160" s="2">
        <v>925</v>
      </c>
      <c r="K2160" s="2">
        <v>1322.75</v>
      </c>
    </row>
    <row r="2161" spans="1:11" x14ac:dyDescent="0.3">
      <c r="A2161" s="2" t="s">
        <v>66</v>
      </c>
      <c r="B2161" s="2">
        <v>2022</v>
      </c>
      <c r="C2161" s="2" t="s">
        <v>9</v>
      </c>
      <c r="D2161" s="2" t="s">
        <v>72</v>
      </c>
      <c r="E2161" s="2" t="s">
        <v>74</v>
      </c>
      <c r="F2161" s="2" t="s">
        <v>75</v>
      </c>
      <c r="G2161" s="2" t="s">
        <v>71</v>
      </c>
      <c r="H2161" s="2" t="s">
        <v>64</v>
      </c>
      <c r="I2161" s="2" t="s">
        <v>76</v>
      </c>
      <c r="J2161" s="2">
        <v>870</v>
      </c>
      <c r="K2161" s="2">
        <v>526.24</v>
      </c>
    </row>
    <row r="2162" spans="1:11" x14ac:dyDescent="0.3">
      <c r="A2162" s="2" t="s">
        <v>66</v>
      </c>
      <c r="B2162" s="2">
        <v>2022</v>
      </c>
      <c r="C2162" s="2" t="s">
        <v>9</v>
      </c>
      <c r="D2162" s="2" t="s">
        <v>72</v>
      </c>
      <c r="E2162" s="2" t="s">
        <v>74</v>
      </c>
      <c r="F2162" s="2" t="s">
        <v>75</v>
      </c>
      <c r="G2162" s="2" t="s">
        <v>71</v>
      </c>
      <c r="H2162" s="2" t="s">
        <v>64</v>
      </c>
      <c r="I2162" s="2" t="s">
        <v>76</v>
      </c>
      <c r="J2162" s="2">
        <v>339</v>
      </c>
      <c r="K2162" s="2">
        <v>484.77</v>
      </c>
    </row>
    <row r="2163" spans="1:11" x14ac:dyDescent="0.3">
      <c r="A2163" s="2" t="s">
        <v>68</v>
      </c>
      <c r="B2163" s="2">
        <v>2022</v>
      </c>
      <c r="C2163" s="2" t="s">
        <v>9</v>
      </c>
      <c r="D2163" s="2" t="s">
        <v>72</v>
      </c>
      <c r="E2163" s="2" t="s">
        <v>74</v>
      </c>
      <c r="F2163" s="2" t="s">
        <v>75</v>
      </c>
      <c r="G2163" s="2" t="s">
        <v>71</v>
      </c>
      <c r="H2163" s="2" t="s">
        <v>64</v>
      </c>
      <c r="I2163" s="2" t="s">
        <v>76</v>
      </c>
      <c r="J2163" s="2">
        <v>231</v>
      </c>
      <c r="K2163" s="2">
        <v>330.33</v>
      </c>
    </row>
    <row r="2164" spans="1:11" x14ac:dyDescent="0.3">
      <c r="A2164" s="2" t="s">
        <v>59</v>
      </c>
      <c r="B2164" s="2">
        <v>2022</v>
      </c>
      <c r="C2164" s="2" t="s">
        <v>9</v>
      </c>
      <c r="D2164" s="2" t="s">
        <v>72</v>
      </c>
      <c r="E2164" s="2" t="s">
        <v>74</v>
      </c>
      <c r="F2164" s="2" t="s">
        <v>75</v>
      </c>
      <c r="G2164" s="2" t="s">
        <v>71</v>
      </c>
      <c r="H2164" s="2" t="s">
        <v>64</v>
      </c>
      <c r="I2164" s="2" t="s">
        <v>76</v>
      </c>
      <c r="J2164" s="2">
        <v>225</v>
      </c>
      <c r="K2164" s="2">
        <v>321.75</v>
      </c>
    </row>
    <row r="2165" spans="1:11" x14ac:dyDescent="0.3">
      <c r="A2165" s="2" t="s">
        <v>70</v>
      </c>
      <c r="B2165" s="2">
        <v>2022</v>
      </c>
      <c r="C2165" s="2" t="s">
        <v>9</v>
      </c>
      <c r="D2165" s="2" t="s">
        <v>72</v>
      </c>
      <c r="E2165" s="2" t="s">
        <v>74</v>
      </c>
      <c r="F2165" s="2" t="s">
        <v>75</v>
      </c>
      <c r="G2165" s="2" t="s">
        <v>71</v>
      </c>
      <c r="H2165" s="2" t="s">
        <v>64</v>
      </c>
      <c r="I2165" s="2" t="s">
        <v>76</v>
      </c>
      <c r="J2165" s="2">
        <v>219</v>
      </c>
      <c r="K2165" s="2">
        <v>313.17</v>
      </c>
    </row>
    <row r="2166" spans="1:11" x14ac:dyDescent="0.3">
      <c r="A2166" s="2" t="s">
        <v>59</v>
      </c>
      <c r="B2166" s="2">
        <v>2022</v>
      </c>
      <c r="C2166" s="2" t="s">
        <v>9</v>
      </c>
      <c r="D2166" s="2" t="s">
        <v>72</v>
      </c>
      <c r="E2166" s="2" t="s">
        <v>74</v>
      </c>
      <c r="F2166" s="2" t="s">
        <v>75</v>
      </c>
      <c r="G2166" s="2" t="s">
        <v>71</v>
      </c>
      <c r="H2166" s="2" t="s">
        <v>64</v>
      </c>
      <c r="I2166" s="2" t="s">
        <v>76</v>
      </c>
      <c r="J2166" s="2">
        <v>295</v>
      </c>
      <c r="K2166" s="2">
        <v>421.85</v>
      </c>
    </row>
    <row r="2167" spans="1:11" x14ac:dyDescent="0.3">
      <c r="A2167" s="2" t="s">
        <v>66</v>
      </c>
      <c r="B2167" s="2">
        <v>2022</v>
      </c>
      <c r="C2167" s="2" t="s">
        <v>9</v>
      </c>
      <c r="D2167" s="2" t="s">
        <v>72</v>
      </c>
      <c r="E2167" s="2" t="s">
        <v>74</v>
      </c>
      <c r="F2167" s="2" t="s">
        <v>75</v>
      </c>
      <c r="G2167" s="2" t="s">
        <v>71</v>
      </c>
      <c r="H2167" s="2" t="s">
        <v>64</v>
      </c>
      <c r="I2167" s="2" t="s">
        <v>76</v>
      </c>
      <c r="J2167" s="2">
        <v>343</v>
      </c>
      <c r="K2167" s="2">
        <v>490.49</v>
      </c>
    </row>
    <row r="2168" spans="1:11" x14ac:dyDescent="0.3">
      <c r="A2168" s="2" t="s">
        <v>68</v>
      </c>
      <c r="B2168" s="2">
        <v>2022</v>
      </c>
      <c r="C2168" s="2" t="s">
        <v>9</v>
      </c>
      <c r="D2168" s="2" t="s">
        <v>72</v>
      </c>
      <c r="E2168" s="2" t="s">
        <v>74</v>
      </c>
      <c r="F2168" s="2" t="s">
        <v>75</v>
      </c>
      <c r="G2168" s="2" t="s">
        <v>71</v>
      </c>
      <c r="H2168" s="2" t="s">
        <v>64</v>
      </c>
      <c r="I2168" s="2" t="s">
        <v>76</v>
      </c>
      <c r="J2168" s="2">
        <v>840</v>
      </c>
      <c r="K2168" s="2">
        <v>1201.2</v>
      </c>
    </row>
    <row r="2169" spans="1:11" x14ac:dyDescent="0.3">
      <c r="A2169" s="2" t="s">
        <v>66</v>
      </c>
      <c r="B2169" s="2">
        <v>2022</v>
      </c>
      <c r="C2169" s="2" t="s">
        <v>9</v>
      </c>
      <c r="D2169" s="2" t="s">
        <v>72</v>
      </c>
      <c r="E2169" s="2" t="s">
        <v>74</v>
      </c>
      <c r="F2169" s="2" t="s">
        <v>75</v>
      </c>
      <c r="G2169" s="2" t="s">
        <v>71</v>
      </c>
      <c r="H2169" s="2" t="s">
        <v>73</v>
      </c>
      <c r="I2169" s="2" t="s">
        <v>76</v>
      </c>
      <c r="J2169" s="2">
        <v>873</v>
      </c>
      <c r="K2169" s="2">
        <v>1248.3900000000001</v>
      </c>
    </row>
    <row r="2170" spans="1:11" x14ac:dyDescent="0.3">
      <c r="A2170" s="2" t="s">
        <v>69</v>
      </c>
      <c r="B2170" s="2">
        <v>2022</v>
      </c>
      <c r="C2170" s="2" t="s">
        <v>34</v>
      </c>
      <c r="D2170" s="2" t="s">
        <v>72</v>
      </c>
      <c r="E2170" s="2" t="s">
        <v>74</v>
      </c>
      <c r="F2170" s="2" t="s">
        <v>75</v>
      </c>
      <c r="G2170" s="2" t="s">
        <v>71</v>
      </c>
      <c r="H2170" s="2" t="s">
        <v>73</v>
      </c>
      <c r="I2170" s="2" t="s">
        <v>76</v>
      </c>
      <c r="J2170" s="2">
        <v>338</v>
      </c>
      <c r="K2170" s="2">
        <v>483.34</v>
      </c>
    </row>
    <row r="2171" spans="1:11" x14ac:dyDescent="0.3">
      <c r="A2171" s="2" t="s">
        <v>59</v>
      </c>
      <c r="B2171" s="2">
        <v>2022</v>
      </c>
      <c r="C2171" s="2" t="s">
        <v>34</v>
      </c>
      <c r="D2171" s="2" t="s">
        <v>72</v>
      </c>
      <c r="E2171" s="2" t="s">
        <v>74</v>
      </c>
      <c r="F2171" s="2" t="s">
        <v>75</v>
      </c>
      <c r="G2171" s="2" t="s">
        <v>71</v>
      </c>
      <c r="H2171" s="2" t="s">
        <v>73</v>
      </c>
      <c r="I2171" s="2" t="s">
        <v>76</v>
      </c>
      <c r="J2171" s="2">
        <v>260</v>
      </c>
      <c r="K2171" s="2">
        <v>371.8</v>
      </c>
    </row>
    <row r="2172" spans="1:11" x14ac:dyDescent="0.3">
      <c r="A2172" s="2" t="s">
        <v>68</v>
      </c>
      <c r="B2172" s="2">
        <v>2022</v>
      </c>
      <c r="C2172" s="2" t="s">
        <v>34</v>
      </c>
      <c r="D2172" s="2" t="s">
        <v>72</v>
      </c>
      <c r="E2172" s="2" t="s">
        <v>74</v>
      </c>
      <c r="F2172" s="2" t="s">
        <v>75</v>
      </c>
      <c r="G2172" s="2" t="s">
        <v>71</v>
      </c>
      <c r="H2172" s="2" t="s">
        <v>73</v>
      </c>
      <c r="I2172" s="2" t="s">
        <v>76</v>
      </c>
      <c r="J2172" s="2">
        <v>308</v>
      </c>
      <c r="K2172" s="2">
        <v>440.44</v>
      </c>
    </row>
    <row r="2173" spans="1:11" x14ac:dyDescent="0.3">
      <c r="A2173" s="2" t="s">
        <v>70</v>
      </c>
      <c r="B2173" s="2">
        <v>2022</v>
      </c>
      <c r="C2173" s="2" t="s">
        <v>34</v>
      </c>
      <c r="D2173" s="2" t="s">
        <v>72</v>
      </c>
      <c r="E2173" s="2" t="s">
        <v>74</v>
      </c>
      <c r="F2173" s="2" t="s">
        <v>75</v>
      </c>
      <c r="G2173" s="2" t="s">
        <v>71</v>
      </c>
      <c r="H2173" s="2" t="s">
        <v>73</v>
      </c>
      <c r="I2173" s="2" t="s">
        <v>76</v>
      </c>
      <c r="J2173" s="2">
        <v>334</v>
      </c>
      <c r="K2173" s="2">
        <v>477.62</v>
      </c>
    </row>
    <row r="2174" spans="1:11" x14ac:dyDescent="0.3">
      <c r="A2174" s="2" t="s">
        <v>68</v>
      </c>
      <c r="B2174" s="2">
        <v>2022</v>
      </c>
      <c r="C2174" s="2" t="s">
        <v>34</v>
      </c>
      <c r="D2174" s="2" t="s">
        <v>72</v>
      </c>
      <c r="E2174" s="2" t="s">
        <v>74</v>
      </c>
      <c r="F2174" s="2" t="s">
        <v>75</v>
      </c>
      <c r="G2174" s="2" t="s">
        <v>71</v>
      </c>
      <c r="H2174" s="2" t="s">
        <v>73</v>
      </c>
      <c r="I2174" s="2" t="s">
        <v>76</v>
      </c>
      <c r="J2174" s="2">
        <v>262</v>
      </c>
      <c r="K2174" s="2">
        <v>374.66</v>
      </c>
    </row>
    <row r="2175" spans="1:11" x14ac:dyDescent="0.3">
      <c r="A2175" s="2" t="s">
        <v>66</v>
      </c>
      <c r="B2175" s="2">
        <v>2022</v>
      </c>
      <c r="C2175" s="2" t="s">
        <v>34</v>
      </c>
      <c r="D2175" s="2" t="s">
        <v>72</v>
      </c>
      <c r="E2175" s="2" t="s">
        <v>74</v>
      </c>
      <c r="F2175" s="2" t="s">
        <v>75</v>
      </c>
      <c r="G2175" s="2" t="s">
        <v>71</v>
      </c>
      <c r="H2175" s="2" t="s">
        <v>73</v>
      </c>
      <c r="I2175" s="2" t="s">
        <v>76</v>
      </c>
      <c r="J2175" s="2">
        <v>310</v>
      </c>
      <c r="K2175" s="2">
        <v>443.3</v>
      </c>
    </row>
    <row r="2176" spans="1:11" x14ac:dyDescent="0.3">
      <c r="A2176" s="2" t="s">
        <v>66</v>
      </c>
      <c r="B2176" s="2">
        <v>2022</v>
      </c>
      <c r="C2176" s="2" t="s">
        <v>34</v>
      </c>
      <c r="D2176" s="2" t="s">
        <v>72</v>
      </c>
      <c r="E2176" s="2" t="s">
        <v>74</v>
      </c>
      <c r="F2176" s="2" t="s">
        <v>75</v>
      </c>
      <c r="G2176" s="2" t="s">
        <v>71</v>
      </c>
      <c r="H2176" s="2" t="s">
        <v>73</v>
      </c>
      <c r="I2176" s="2" t="s">
        <v>76</v>
      </c>
      <c r="J2176" s="2">
        <v>783</v>
      </c>
      <c r="K2176" s="2">
        <v>1119.69</v>
      </c>
    </row>
    <row r="2177" spans="1:11" x14ac:dyDescent="0.3">
      <c r="A2177" s="2" t="s">
        <v>59</v>
      </c>
      <c r="B2177" s="2">
        <v>2022</v>
      </c>
      <c r="C2177" s="2" t="s">
        <v>34</v>
      </c>
      <c r="D2177" s="2" t="s">
        <v>72</v>
      </c>
      <c r="E2177" s="2" t="s">
        <v>74</v>
      </c>
      <c r="F2177" s="2" t="s">
        <v>75</v>
      </c>
      <c r="G2177" s="2" t="s">
        <v>71</v>
      </c>
      <c r="H2177" s="2" t="s">
        <v>73</v>
      </c>
      <c r="I2177" s="2" t="s">
        <v>76</v>
      </c>
      <c r="J2177" s="2">
        <v>836</v>
      </c>
      <c r="K2177" s="2">
        <v>1195.48</v>
      </c>
    </row>
    <row r="2178" spans="1:11" x14ac:dyDescent="0.3">
      <c r="A2178" s="2" t="s">
        <v>59</v>
      </c>
      <c r="B2178" s="2">
        <v>2022</v>
      </c>
      <c r="C2178" s="2" t="s">
        <v>34</v>
      </c>
      <c r="D2178" s="2" t="s">
        <v>72</v>
      </c>
      <c r="E2178" s="2" t="s">
        <v>74</v>
      </c>
      <c r="F2178" s="2" t="s">
        <v>75</v>
      </c>
      <c r="G2178" s="2" t="s">
        <v>71</v>
      </c>
      <c r="H2178" s="2" t="s">
        <v>73</v>
      </c>
      <c r="I2178" s="2" t="s">
        <v>76</v>
      </c>
      <c r="J2178" s="2">
        <v>939</v>
      </c>
      <c r="K2178" s="2">
        <v>1342.77</v>
      </c>
    </row>
    <row r="2179" spans="1:11" x14ac:dyDescent="0.3">
      <c r="A2179" s="2" t="s">
        <v>66</v>
      </c>
      <c r="B2179" s="2">
        <v>2022</v>
      </c>
      <c r="C2179" s="2" t="s">
        <v>34</v>
      </c>
      <c r="D2179" s="2" t="s">
        <v>72</v>
      </c>
      <c r="E2179" s="2" t="s">
        <v>74</v>
      </c>
      <c r="F2179" s="2" t="s">
        <v>75</v>
      </c>
      <c r="G2179" s="2" t="s">
        <v>71</v>
      </c>
      <c r="H2179" s="2" t="s">
        <v>73</v>
      </c>
      <c r="I2179" s="2" t="s">
        <v>76</v>
      </c>
      <c r="J2179" s="2">
        <v>940</v>
      </c>
      <c r="K2179" s="2">
        <v>1344.2</v>
      </c>
    </row>
    <row r="2180" spans="1:11" x14ac:dyDescent="0.3">
      <c r="A2180" s="2" t="s">
        <v>68</v>
      </c>
      <c r="B2180" s="2">
        <v>2022</v>
      </c>
      <c r="C2180" s="2" t="s">
        <v>34</v>
      </c>
      <c r="D2180" s="2" t="s">
        <v>72</v>
      </c>
      <c r="E2180" s="2" t="s">
        <v>74</v>
      </c>
      <c r="F2180" s="2" t="s">
        <v>75</v>
      </c>
      <c r="G2180" s="2" t="s">
        <v>71</v>
      </c>
      <c r="H2180" s="2" t="s">
        <v>73</v>
      </c>
      <c r="I2180" s="2" t="s">
        <v>76</v>
      </c>
      <c r="J2180" s="2">
        <v>941</v>
      </c>
      <c r="K2180" s="2">
        <v>1345.63</v>
      </c>
    </row>
    <row r="2181" spans="1:11" x14ac:dyDescent="0.3">
      <c r="A2181" s="2" t="s">
        <v>68</v>
      </c>
      <c r="B2181" s="2">
        <v>2022</v>
      </c>
      <c r="C2181" s="2" t="s">
        <v>34</v>
      </c>
      <c r="D2181" s="2" t="s">
        <v>72</v>
      </c>
      <c r="E2181" s="2" t="s">
        <v>74</v>
      </c>
      <c r="F2181" s="2" t="s">
        <v>75</v>
      </c>
      <c r="G2181" s="2" t="s">
        <v>71</v>
      </c>
      <c r="H2181" s="2" t="s">
        <v>73</v>
      </c>
      <c r="I2181" s="2" t="s">
        <v>76</v>
      </c>
      <c r="J2181" s="2">
        <v>876</v>
      </c>
      <c r="K2181" s="2">
        <v>526.24</v>
      </c>
    </row>
    <row r="2182" spans="1:11" x14ac:dyDescent="0.3">
      <c r="A2182" s="2" t="s">
        <v>66</v>
      </c>
      <c r="B2182" s="2">
        <v>2022</v>
      </c>
      <c r="C2182" s="2" t="s">
        <v>34</v>
      </c>
      <c r="D2182" s="2" t="s">
        <v>72</v>
      </c>
      <c r="E2182" s="2" t="s">
        <v>74</v>
      </c>
      <c r="F2182" s="2" t="s">
        <v>75</v>
      </c>
      <c r="G2182" s="2" t="s">
        <v>71</v>
      </c>
      <c r="H2182" s="2" t="s">
        <v>73</v>
      </c>
      <c r="I2182" s="2" t="s">
        <v>76</v>
      </c>
      <c r="J2182" s="2">
        <v>309</v>
      </c>
      <c r="K2182" s="2">
        <v>441.87</v>
      </c>
    </row>
    <row r="2183" spans="1:11" x14ac:dyDescent="0.3">
      <c r="A2183" s="2" t="s">
        <v>59</v>
      </c>
      <c r="B2183" s="2">
        <v>2022</v>
      </c>
      <c r="C2183" s="2" t="s">
        <v>34</v>
      </c>
      <c r="D2183" s="2" t="s">
        <v>72</v>
      </c>
      <c r="E2183" s="2" t="s">
        <v>74</v>
      </c>
      <c r="F2183" s="2" t="s">
        <v>75</v>
      </c>
      <c r="G2183" s="2" t="s">
        <v>71</v>
      </c>
      <c r="H2183" s="2" t="s">
        <v>73</v>
      </c>
      <c r="I2183" s="2" t="s">
        <v>76</v>
      </c>
      <c r="J2183" s="2">
        <v>135</v>
      </c>
      <c r="K2183" s="2">
        <v>193.05</v>
      </c>
    </row>
    <row r="2184" spans="1:11" x14ac:dyDescent="0.3">
      <c r="A2184" s="2" t="s">
        <v>68</v>
      </c>
      <c r="B2184" s="2">
        <v>2022</v>
      </c>
      <c r="C2184" s="2" t="s">
        <v>34</v>
      </c>
      <c r="D2184" s="2" t="s">
        <v>72</v>
      </c>
      <c r="E2184" s="2" t="s">
        <v>74</v>
      </c>
      <c r="F2184" s="2" t="s">
        <v>75</v>
      </c>
      <c r="G2184" s="2" t="s">
        <v>71</v>
      </c>
      <c r="H2184" s="2" t="s">
        <v>73</v>
      </c>
      <c r="I2184" s="2" t="s">
        <v>76</v>
      </c>
      <c r="J2184" s="2">
        <v>129</v>
      </c>
      <c r="K2184" s="2">
        <v>184.47</v>
      </c>
    </row>
    <row r="2185" spans="1:11" x14ac:dyDescent="0.3">
      <c r="A2185" s="2" t="s">
        <v>59</v>
      </c>
      <c r="B2185" s="2">
        <v>2022</v>
      </c>
      <c r="C2185" s="2" t="s">
        <v>34</v>
      </c>
      <c r="D2185" s="2" t="s">
        <v>72</v>
      </c>
      <c r="E2185" s="2" t="s">
        <v>74</v>
      </c>
      <c r="F2185" s="2" t="s">
        <v>75</v>
      </c>
      <c r="G2185" s="2" t="s">
        <v>71</v>
      </c>
      <c r="H2185" s="2" t="s">
        <v>73</v>
      </c>
      <c r="I2185" s="2" t="s">
        <v>76</v>
      </c>
      <c r="J2185" s="2">
        <v>369</v>
      </c>
      <c r="K2185" s="2">
        <v>527.66999999999996</v>
      </c>
    </row>
    <row r="2186" spans="1:11" x14ac:dyDescent="0.3">
      <c r="A2186" s="2" t="s">
        <v>66</v>
      </c>
      <c r="B2186" s="2">
        <v>2022</v>
      </c>
      <c r="C2186" s="2" t="s">
        <v>34</v>
      </c>
      <c r="D2186" s="2" t="s">
        <v>72</v>
      </c>
      <c r="E2186" s="2" t="s">
        <v>74</v>
      </c>
      <c r="F2186" s="2" t="s">
        <v>75</v>
      </c>
      <c r="G2186" s="2" t="s">
        <v>71</v>
      </c>
      <c r="H2186" s="2" t="s">
        <v>73</v>
      </c>
      <c r="I2186" s="2" t="s">
        <v>76</v>
      </c>
      <c r="J2186" s="2">
        <v>337</v>
      </c>
      <c r="K2186" s="2">
        <v>481.91</v>
      </c>
    </row>
    <row r="2187" spans="1:11" x14ac:dyDescent="0.3">
      <c r="A2187" s="2" t="s">
        <v>59</v>
      </c>
      <c r="B2187" s="2">
        <v>2022</v>
      </c>
      <c r="C2187" s="2" t="s">
        <v>34</v>
      </c>
      <c r="D2187" s="2" t="s">
        <v>72</v>
      </c>
      <c r="E2187" s="2" t="s">
        <v>74</v>
      </c>
      <c r="F2187" s="2" t="s">
        <v>75</v>
      </c>
      <c r="G2187" s="2" t="s">
        <v>71</v>
      </c>
      <c r="H2187" s="2" t="s">
        <v>73</v>
      </c>
      <c r="I2187" s="2" t="s">
        <v>76</v>
      </c>
      <c r="J2187" s="2">
        <v>265</v>
      </c>
      <c r="K2187" s="2">
        <v>378.95</v>
      </c>
    </row>
    <row r="2188" spans="1:11" x14ac:dyDescent="0.3">
      <c r="A2188" s="2" t="s">
        <v>70</v>
      </c>
      <c r="B2188" s="2">
        <v>2022</v>
      </c>
      <c r="C2188" s="2" t="s">
        <v>34</v>
      </c>
      <c r="D2188" s="2" t="s">
        <v>72</v>
      </c>
      <c r="E2188" s="2" t="s">
        <v>74</v>
      </c>
      <c r="F2188" s="2" t="s">
        <v>75</v>
      </c>
      <c r="G2188" s="2" t="s">
        <v>71</v>
      </c>
      <c r="H2188" s="2" t="s">
        <v>73</v>
      </c>
      <c r="I2188" s="2" t="s">
        <v>76</v>
      </c>
      <c r="J2188" s="2">
        <v>307</v>
      </c>
      <c r="K2188" s="2">
        <v>439.01</v>
      </c>
    </row>
    <row r="2189" spans="1:11" x14ac:dyDescent="0.3">
      <c r="A2189" s="2" t="s">
        <v>68</v>
      </c>
      <c r="B2189" s="2">
        <v>2022</v>
      </c>
      <c r="C2189" s="2" t="s">
        <v>34</v>
      </c>
      <c r="D2189" s="2" t="s">
        <v>72</v>
      </c>
      <c r="E2189" s="2" t="s">
        <v>74</v>
      </c>
      <c r="F2189" s="2" t="s">
        <v>75</v>
      </c>
      <c r="G2189" s="2" t="s">
        <v>71</v>
      </c>
      <c r="H2189" s="2" t="s">
        <v>73</v>
      </c>
      <c r="I2189" s="2" t="s">
        <v>76</v>
      </c>
      <c r="J2189" s="2">
        <v>792</v>
      </c>
      <c r="K2189" s="2">
        <v>1132.56</v>
      </c>
    </row>
    <row r="2190" spans="1:11" x14ac:dyDescent="0.3">
      <c r="A2190" s="2" t="s">
        <v>66</v>
      </c>
      <c r="B2190" s="2">
        <v>2022</v>
      </c>
      <c r="C2190" s="2" t="s">
        <v>34</v>
      </c>
      <c r="D2190" s="2" t="s">
        <v>72</v>
      </c>
      <c r="E2190" s="2" t="s">
        <v>74</v>
      </c>
      <c r="F2190" s="2" t="s">
        <v>75</v>
      </c>
      <c r="G2190" s="2" t="s">
        <v>71</v>
      </c>
      <c r="H2190" s="2" t="s">
        <v>73</v>
      </c>
      <c r="I2190" s="2" t="s">
        <v>76</v>
      </c>
      <c r="J2190" s="2">
        <v>845</v>
      </c>
      <c r="K2190" s="2">
        <v>1208.3499999999999</v>
      </c>
    </row>
    <row r="2191" spans="1:11" x14ac:dyDescent="0.3">
      <c r="A2191" s="2" t="s">
        <v>69</v>
      </c>
      <c r="B2191" s="2">
        <v>2022</v>
      </c>
      <c r="C2191" s="2" t="s">
        <v>34</v>
      </c>
      <c r="D2191" s="2" t="s">
        <v>72</v>
      </c>
      <c r="E2191" s="2" t="s">
        <v>74</v>
      </c>
      <c r="F2191" s="2" t="s">
        <v>75</v>
      </c>
      <c r="G2191" s="2" t="s">
        <v>71</v>
      </c>
      <c r="H2191" s="2" t="s">
        <v>73</v>
      </c>
      <c r="I2191" s="2" t="s">
        <v>76</v>
      </c>
      <c r="J2191" s="2">
        <v>878</v>
      </c>
      <c r="K2191" s="2">
        <v>1255.54</v>
      </c>
    </row>
    <row r="2192" spans="1:11" x14ac:dyDescent="0.3">
      <c r="A2192" s="2" t="s">
        <v>59</v>
      </c>
      <c r="B2192" s="2">
        <v>2022</v>
      </c>
      <c r="C2192" s="2" t="s">
        <v>33</v>
      </c>
      <c r="D2192" s="2" t="s">
        <v>72</v>
      </c>
      <c r="E2192" s="2" t="s">
        <v>74</v>
      </c>
      <c r="F2192" s="2" t="s">
        <v>75</v>
      </c>
      <c r="G2192" s="2" t="s">
        <v>71</v>
      </c>
      <c r="H2192" s="2" t="s">
        <v>73</v>
      </c>
      <c r="I2192" s="2" t="s">
        <v>76</v>
      </c>
      <c r="J2192" s="2">
        <v>266</v>
      </c>
      <c r="K2192" s="2">
        <v>380.38</v>
      </c>
    </row>
    <row r="2193" spans="1:11" x14ac:dyDescent="0.3">
      <c r="A2193" s="2" t="s">
        <v>69</v>
      </c>
      <c r="B2193" s="2">
        <v>2022</v>
      </c>
      <c r="C2193" s="2" t="s">
        <v>33</v>
      </c>
      <c r="D2193" s="2" t="s">
        <v>72</v>
      </c>
      <c r="E2193" s="2" t="s">
        <v>74</v>
      </c>
      <c r="F2193" s="2" t="s">
        <v>75</v>
      </c>
      <c r="G2193" s="2" t="s">
        <v>71</v>
      </c>
      <c r="H2193" s="2" t="s">
        <v>73</v>
      </c>
      <c r="I2193" s="2" t="s">
        <v>76</v>
      </c>
      <c r="J2193" s="2">
        <v>314</v>
      </c>
      <c r="K2193" s="2">
        <v>449.02</v>
      </c>
    </row>
    <row r="2194" spans="1:11" x14ac:dyDescent="0.3">
      <c r="A2194" s="2" t="s">
        <v>66</v>
      </c>
      <c r="B2194" s="2">
        <v>2022</v>
      </c>
      <c r="C2194" s="2" t="s">
        <v>33</v>
      </c>
      <c r="D2194" s="2" t="s">
        <v>72</v>
      </c>
      <c r="E2194" s="2" t="s">
        <v>74</v>
      </c>
      <c r="F2194" s="2" t="s">
        <v>75</v>
      </c>
      <c r="G2194" s="2" t="s">
        <v>71</v>
      </c>
      <c r="H2194" s="2" t="s">
        <v>73</v>
      </c>
      <c r="I2194" s="2" t="s">
        <v>76</v>
      </c>
      <c r="J2194" s="2">
        <v>268</v>
      </c>
      <c r="K2194" s="2">
        <v>383.24</v>
      </c>
    </row>
    <row r="2195" spans="1:11" x14ac:dyDescent="0.3">
      <c r="A2195" s="2" t="s">
        <v>59</v>
      </c>
      <c r="B2195" s="2">
        <v>2022</v>
      </c>
      <c r="C2195" s="2" t="s">
        <v>33</v>
      </c>
      <c r="D2195" s="2" t="s">
        <v>72</v>
      </c>
      <c r="E2195" s="2" t="s">
        <v>74</v>
      </c>
      <c r="F2195" s="2" t="s">
        <v>75</v>
      </c>
      <c r="G2195" s="2" t="s">
        <v>71</v>
      </c>
      <c r="H2195" s="2" t="s">
        <v>73</v>
      </c>
      <c r="I2195" s="2" t="s">
        <v>76</v>
      </c>
      <c r="J2195" s="2">
        <v>316</v>
      </c>
      <c r="K2195" s="2">
        <v>451.88</v>
      </c>
    </row>
    <row r="2196" spans="1:11" x14ac:dyDescent="0.3">
      <c r="A2196" s="2" t="s">
        <v>66</v>
      </c>
      <c r="B2196" s="2">
        <v>2022</v>
      </c>
      <c r="C2196" s="2" t="s">
        <v>33</v>
      </c>
      <c r="D2196" s="2" t="s">
        <v>72</v>
      </c>
      <c r="E2196" s="2" t="s">
        <v>74</v>
      </c>
      <c r="F2196" s="2" t="s">
        <v>75</v>
      </c>
      <c r="G2196" s="2" t="s">
        <v>71</v>
      </c>
      <c r="H2196" s="2" t="s">
        <v>73</v>
      </c>
      <c r="I2196" s="2" t="s">
        <v>76</v>
      </c>
      <c r="J2196" s="2">
        <v>835</v>
      </c>
      <c r="K2196" s="2">
        <v>1194.05</v>
      </c>
    </row>
    <row r="2197" spans="1:11" x14ac:dyDescent="0.3">
      <c r="A2197" s="2" t="s">
        <v>66</v>
      </c>
      <c r="B2197" s="2">
        <v>2022</v>
      </c>
      <c r="C2197" s="2" t="s">
        <v>33</v>
      </c>
      <c r="D2197" s="2" t="s">
        <v>72</v>
      </c>
      <c r="E2197" s="2" t="s">
        <v>74</v>
      </c>
      <c r="F2197" s="2" t="s">
        <v>75</v>
      </c>
      <c r="G2197" s="2" t="s">
        <v>71</v>
      </c>
      <c r="H2197" s="2" t="s">
        <v>73</v>
      </c>
      <c r="I2197" s="2" t="s">
        <v>76</v>
      </c>
      <c r="J2197" s="2">
        <v>869</v>
      </c>
      <c r="K2197" s="2">
        <v>1242.67</v>
      </c>
    </row>
    <row r="2198" spans="1:11" x14ac:dyDescent="0.3">
      <c r="A2198" s="2" t="s">
        <v>66</v>
      </c>
      <c r="B2198" s="2">
        <v>2022</v>
      </c>
      <c r="C2198" s="2" t="s">
        <v>33</v>
      </c>
      <c r="D2198" s="2" t="s">
        <v>72</v>
      </c>
      <c r="E2198" s="2" t="s">
        <v>74</v>
      </c>
      <c r="F2198" s="2" t="s">
        <v>75</v>
      </c>
      <c r="G2198" s="2" t="s">
        <v>71</v>
      </c>
      <c r="H2198" s="2" t="s">
        <v>73</v>
      </c>
      <c r="I2198" s="2" t="s">
        <v>76</v>
      </c>
      <c r="J2198" s="2">
        <v>937</v>
      </c>
      <c r="K2198" s="2">
        <v>1339.91</v>
      </c>
    </row>
    <row r="2199" spans="1:11" x14ac:dyDescent="0.3">
      <c r="A2199" s="2" t="s">
        <v>59</v>
      </c>
      <c r="B2199" s="2">
        <v>2022</v>
      </c>
      <c r="C2199" s="2" t="s">
        <v>33</v>
      </c>
      <c r="D2199" s="2" t="s">
        <v>72</v>
      </c>
      <c r="E2199" s="2" t="s">
        <v>74</v>
      </c>
      <c r="F2199" s="2" t="s">
        <v>75</v>
      </c>
      <c r="G2199" s="2" t="s">
        <v>71</v>
      </c>
      <c r="H2199" s="2" t="s">
        <v>73</v>
      </c>
      <c r="I2199" s="2" t="s">
        <v>76</v>
      </c>
      <c r="J2199" s="2">
        <v>938</v>
      </c>
      <c r="K2199" s="2">
        <v>1341.34</v>
      </c>
    </row>
    <row r="2200" spans="1:11" x14ac:dyDescent="0.3">
      <c r="A2200" s="2" t="s">
        <v>59</v>
      </c>
      <c r="B2200" s="2">
        <v>2022</v>
      </c>
      <c r="C2200" s="2" t="s">
        <v>33</v>
      </c>
      <c r="D2200" s="2" t="s">
        <v>72</v>
      </c>
      <c r="E2200" s="2" t="s">
        <v>74</v>
      </c>
      <c r="F2200" s="2" t="s">
        <v>75</v>
      </c>
      <c r="G2200" s="2" t="s">
        <v>71</v>
      </c>
      <c r="H2200" s="2" t="s">
        <v>73</v>
      </c>
      <c r="I2200" s="2" t="s">
        <v>76</v>
      </c>
      <c r="J2200" s="2">
        <v>875</v>
      </c>
      <c r="K2200" s="2">
        <v>526.24</v>
      </c>
    </row>
    <row r="2201" spans="1:11" x14ac:dyDescent="0.3">
      <c r="A2201" s="2" t="s">
        <v>69</v>
      </c>
      <c r="B2201" s="2">
        <v>2022</v>
      </c>
      <c r="C2201" s="2" t="s">
        <v>33</v>
      </c>
      <c r="D2201" s="2" t="s">
        <v>72</v>
      </c>
      <c r="E2201" s="2" t="s">
        <v>74</v>
      </c>
      <c r="F2201" s="2" t="s">
        <v>75</v>
      </c>
      <c r="G2201" s="2" t="s">
        <v>71</v>
      </c>
      <c r="H2201" s="2" t="s">
        <v>73</v>
      </c>
      <c r="I2201" s="2" t="s">
        <v>76</v>
      </c>
      <c r="J2201" s="2">
        <v>315</v>
      </c>
      <c r="K2201" s="2">
        <v>450.45</v>
      </c>
    </row>
    <row r="2202" spans="1:11" x14ac:dyDescent="0.3">
      <c r="A2202" s="2" t="s">
        <v>66</v>
      </c>
      <c r="B2202" s="2">
        <v>2022</v>
      </c>
      <c r="C2202" s="2" t="s">
        <v>33</v>
      </c>
      <c r="D2202" s="2" t="s">
        <v>72</v>
      </c>
      <c r="E2202" s="2" t="s">
        <v>74</v>
      </c>
      <c r="F2202" s="2" t="s">
        <v>75</v>
      </c>
      <c r="G2202" s="2" t="s">
        <v>71</v>
      </c>
      <c r="H2202" s="2" t="s">
        <v>73</v>
      </c>
      <c r="I2202" s="2" t="s">
        <v>76</v>
      </c>
      <c r="J2202" s="2">
        <v>153</v>
      </c>
      <c r="K2202" s="2">
        <v>218.79</v>
      </c>
    </row>
    <row r="2203" spans="1:11" x14ac:dyDescent="0.3">
      <c r="A2203" s="2" t="s">
        <v>66</v>
      </c>
      <c r="B2203" s="2">
        <v>2022</v>
      </c>
      <c r="C2203" s="2" t="s">
        <v>33</v>
      </c>
      <c r="D2203" s="2" t="s">
        <v>72</v>
      </c>
      <c r="E2203" s="2" t="s">
        <v>74</v>
      </c>
      <c r="F2203" s="2" t="s">
        <v>75</v>
      </c>
      <c r="G2203" s="2" t="s">
        <v>71</v>
      </c>
      <c r="H2203" s="2" t="s">
        <v>73</v>
      </c>
      <c r="I2203" s="2" t="s">
        <v>76</v>
      </c>
      <c r="J2203" s="2">
        <v>147</v>
      </c>
      <c r="K2203" s="2">
        <v>210.21</v>
      </c>
    </row>
    <row r="2204" spans="1:11" x14ac:dyDescent="0.3">
      <c r="A2204" s="2" t="s">
        <v>59</v>
      </c>
      <c r="B2204" s="2">
        <v>2022</v>
      </c>
      <c r="C2204" s="2" t="s">
        <v>33</v>
      </c>
      <c r="D2204" s="2" t="s">
        <v>72</v>
      </c>
      <c r="E2204" s="2" t="s">
        <v>74</v>
      </c>
      <c r="F2204" s="2" t="s">
        <v>75</v>
      </c>
      <c r="G2204" s="2" t="s">
        <v>71</v>
      </c>
      <c r="H2204" s="2" t="s">
        <v>73</v>
      </c>
      <c r="I2204" s="2" t="s">
        <v>76</v>
      </c>
      <c r="J2204" s="2">
        <v>141</v>
      </c>
      <c r="K2204" s="2">
        <v>201.63</v>
      </c>
    </row>
    <row r="2205" spans="1:11" x14ac:dyDescent="0.3">
      <c r="A2205" s="2" t="s">
        <v>68</v>
      </c>
      <c r="B2205" s="2">
        <v>2022</v>
      </c>
      <c r="C2205" s="2" t="s">
        <v>33</v>
      </c>
      <c r="D2205" s="2" t="s">
        <v>72</v>
      </c>
      <c r="E2205" s="2" t="s">
        <v>74</v>
      </c>
      <c r="F2205" s="2" t="s">
        <v>75</v>
      </c>
      <c r="G2205" s="2" t="s">
        <v>71</v>
      </c>
      <c r="H2205" s="2" t="s">
        <v>73</v>
      </c>
      <c r="I2205" s="2" t="s">
        <v>76</v>
      </c>
      <c r="J2205" s="2">
        <v>313</v>
      </c>
      <c r="K2205" s="2">
        <v>447.59</v>
      </c>
    </row>
    <row r="2206" spans="1:11" x14ac:dyDescent="0.3">
      <c r="A2206" s="2" t="s">
        <v>66</v>
      </c>
      <c r="B2206" s="2">
        <v>2022</v>
      </c>
      <c r="C2206" s="2" t="s">
        <v>33</v>
      </c>
      <c r="D2206" s="2" t="s">
        <v>72</v>
      </c>
      <c r="E2206" s="2" t="s">
        <v>74</v>
      </c>
      <c r="F2206" s="2" t="s">
        <v>75</v>
      </c>
      <c r="G2206" s="2" t="s">
        <v>71</v>
      </c>
      <c r="H2206" s="2" t="s">
        <v>73</v>
      </c>
      <c r="I2206" s="2" t="s">
        <v>76</v>
      </c>
      <c r="J2206" s="2">
        <v>844</v>
      </c>
      <c r="K2206" s="2">
        <v>1206.92</v>
      </c>
    </row>
    <row r="2207" spans="1:11" x14ac:dyDescent="0.3">
      <c r="A2207" s="2" t="s">
        <v>66</v>
      </c>
      <c r="B2207" s="2">
        <v>2022</v>
      </c>
      <c r="C2207" s="2" t="s">
        <v>33</v>
      </c>
      <c r="D2207" s="2" t="s">
        <v>72</v>
      </c>
      <c r="E2207" s="2" t="s">
        <v>74</v>
      </c>
      <c r="F2207" s="2" t="s">
        <v>75</v>
      </c>
      <c r="G2207" s="2" t="s">
        <v>71</v>
      </c>
      <c r="H2207" s="2" t="s">
        <v>73</v>
      </c>
      <c r="I2207" s="2" t="s">
        <v>76</v>
      </c>
      <c r="J2207" s="2">
        <v>877</v>
      </c>
      <c r="K2207" s="2">
        <v>1254.1099999999999</v>
      </c>
    </row>
    <row r="2208" spans="1:11" x14ac:dyDescent="0.3">
      <c r="A2208" s="2" t="s">
        <v>66</v>
      </c>
      <c r="B2208" s="2">
        <v>2022</v>
      </c>
      <c r="C2208" s="2" t="s">
        <v>30</v>
      </c>
      <c r="D2208" s="2" t="s">
        <v>72</v>
      </c>
      <c r="E2208" s="2" t="s">
        <v>74</v>
      </c>
      <c r="F2208" s="2" t="s">
        <v>75</v>
      </c>
      <c r="G2208" s="2" t="s">
        <v>71</v>
      </c>
      <c r="H2208" s="2" t="s">
        <v>73</v>
      </c>
      <c r="I2208" s="2" t="s">
        <v>76</v>
      </c>
      <c r="J2208" s="2">
        <v>284</v>
      </c>
      <c r="K2208" s="2">
        <v>406.12</v>
      </c>
    </row>
    <row r="2209" spans="1:11" x14ac:dyDescent="0.3">
      <c r="A2209" s="2" t="s">
        <v>68</v>
      </c>
      <c r="B2209" s="2">
        <v>2022</v>
      </c>
      <c r="C2209" s="2" t="s">
        <v>30</v>
      </c>
      <c r="D2209" s="2" t="s">
        <v>72</v>
      </c>
      <c r="E2209" s="2" t="s">
        <v>74</v>
      </c>
      <c r="F2209" s="2" t="s">
        <v>75</v>
      </c>
      <c r="G2209" s="2" t="s">
        <v>71</v>
      </c>
      <c r="H2209" s="2" t="s">
        <v>73</v>
      </c>
      <c r="I2209" s="2" t="s">
        <v>76</v>
      </c>
      <c r="J2209" s="2">
        <v>332</v>
      </c>
      <c r="K2209" s="2">
        <v>474.76</v>
      </c>
    </row>
    <row r="2210" spans="1:11" x14ac:dyDescent="0.3">
      <c r="A2210" s="2" t="s">
        <v>66</v>
      </c>
      <c r="B2210" s="2">
        <v>2022</v>
      </c>
      <c r="C2210" s="2" t="s">
        <v>30</v>
      </c>
      <c r="D2210" s="2" t="s">
        <v>72</v>
      </c>
      <c r="E2210" s="2" t="s">
        <v>74</v>
      </c>
      <c r="F2210" s="2" t="s">
        <v>75</v>
      </c>
      <c r="G2210" s="2" t="s">
        <v>71</v>
      </c>
      <c r="H2210" s="2" t="s">
        <v>73</v>
      </c>
      <c r="I2210" s="2" t="s">
        <v>76</v>
      </c>
      <c r="J2210" s="2">
        <v>286</v>
      </c>
      <c r="K2210" s="2">
        <v>408.98</v>
      </c>
    </row>
    <row r="2211" spans="1:11" x14ac:dyDescent="0.3">
      <c r="A2211" s="2" t="s">
        <v>59</v>
      </c>
      <c r="B2211" s="2">
        <v>2022</v>
      </c>
      <c r="C2211" s="2" t="s">
        <v>30</v>
      </c>
      <c r="D2211" s="2" t="s">
        <v>72</v>
      </c>
      <c r="E2211" s="2" t="s">
        <v>74</v>
      </c>
      <c r="F2211" s="2" t="s">
        <v>75</v>
      </c>
      <c r="G2211" s="2" t="s">
        <v>71</v>
      </c>
      <c r="H2211" s="2" t="s">
        <v>73</v>
      </c>
      <c r="I2211" s="2" t="s">
        <v>76</v>
      </c>
      <c r="J2211" s="2">
        <v>328</v>
      </c>
      <c r="K2211" s="2">
        <v>469.04</v>
      </c>
    </row>
    <row r="2212" spans="1:11" x14ac:dyDescent="0.3">
      <c r="A2212" s="2" t="s">
        <v>70</v>
      </c>
      <c r="B2212" s="2">
        <v>2022</v>
      </c>
      <c r="C2212" s="2" t="s">
        <v>30</v>
      </c>
      <c r="D2212" s="2" t="s">
        <v>72</v>
      </c>
      <c r="E2212" s="2" t="s">
        <v>74</v>
      </c>
      <c r="F2212" s="2" t="s">
        <v>75</v>
      </c>
      <c r="G2212" s="2" t="s">
        <v>71</v>
      </c>
      <c r="H2212" s="2" t="s">
        <v>73</v>
      </c>
      <c r="I2212" s="2" t="s">
        <v>76</v>
      </c>
      <c r="J2212" s="2">
        <v>833</v>
      </c>
      <c r="K2212" s="2">
        <v>1191.19</v>
      </c>
    </row>
    <row r="2213" spans="1:11" x14ac:dyDescent="0.3">
      <c r="A2213" s="2" t="s">
        <v>59</v>
      </c>
      <c r="B2213" s="2">
        <v>2022</v>
      </c>
      <c r="C2213" s="2" t="s">
        <v>30</v>
      </c>
      <c r="D2213" s="2" t="s">
        <v>72</v>
      </c>
      <c r="E2213" s="2" t="s">
        <v>74</v>
      </c>
      <c r="F2213" s="2" t="s">
        <v>75</v>
      </c>
      <c r="G2213" s="2" t="s">
        <v>71</v>
      </c>
      <c r="H2213" s="2" t="s">
        <v>73</v>
      </c>
      <c r="I2213" s="2" t="s">
        <v>76</v>
      </c>
      <c r="J2213" s="2">
        <v>866</v>
      </c>
      <c r="K2213" s="2">
        <v>1238.3800000000001</v>
      </c>
    </row>
    <row r="2214" spans="1:11" x14ac:dyDescent="0.3">
      <c r="A2214" s="2" t="s">
        <v>68</v>
      </c>
      <c r="B2214" s="2">
        <v>2022</v>
      </c>
      <c r="C2214" s="2" t="s">
        <v>30</v>
      </c>
      <c r="D2214" s="2" t="s">
        <v>72</v>
      </c>
      <c r="E2214" s="2" t="s">
        <v>74</v>
      </c>
      <c r="F2214" s="2" t="s">
        <v>75</v>
      </c>
      <c r="G2214" s="2" t="s">
        <v>71</v>
      </c>
      <c r="H2214" s="2" t="s">
        <v>73</v>
      </c>
      <c r="I2214" s="2" t="s">
        <v>76</v>
      </c>
      <c r="J2214" s="2">
        <v>929</v>
      </c>
      <c r="K2214" s="2">
        <v>1328.47</v>
      </c>
    </row>
    <row r="2215" spans="1:11" x14ac:dyDescent="0.3">
      <c r="A2215" s="2" t="s">
        <v>66</v>
      </c>
      <c r="B2215" s="2">
        <v>2022</v>
      </c>
      <c r="C2215" s="2" t="s">
        <v>30</v>
      </c>
      <c r="D2215" s="2" t="s">
        <v>72</v>
      </c>
      <c r="E2215" s="2" t="s">
        <v>74</v>
      </c>
      <c r="F2215" s="2" t="s">
        <v>75</v>
      </c>
      <c r="G2215" s="2" t="s">
        <v>71</v>
      </c>
      <c r="H2215" s="2" t="s">
        <v>73</v>
      </c>
      <c r="I2215" s="2" t="s">
        <v>76</v>
      </c>
      <c r="J2215" s="2">
        <v>930</v>
      </c>
      <c r="K2215" s="2">
        <v>1329.9</v>
      </c>
    </row>
    <row r="2216" spans="1:11" x14ac:dyDescent="0.3">
      <c r="A2216" s="2" t="s">
        <v>68</v>
      </c>
      <c r="B2216" s="2">
        <v>2022</v>
      </c>
      <c r="C2216" s="2" t="s">
        <v>30</v>
      </c>
      <c r="D2216" s="2" t="s">
        <v>72</v>
      </c>
      <c r="E2216" s="2" t="s">
        <v>74</v>
      </c>
      <c r="F2216" s="2" t="s">
        <v>75</v>
      </c>
      <c r="G2216" s="2" t="s">
        <v>71</v>
      </c>
      <c r="H2216" s="2" t="s">
        <v>73</v>
      </c>
      <c r="I2216" s="2" t="s">
        <v>76</v>
      </c>
      <c r="J2216" s="2">
        <v>872</v>
      </c>
      <c r="K2216" s="2">
        <v>526.24</v>
      </c>
    </row>
    <row r="2217" spans="1:11" x14ac:dyDescent="0.3">
      <c r="A2217" s="2" t="s">
        <v>59</v>
      </c>
      <c r="B2217" s="2">
        <v>2022</v>
      </c>
      <c r="C2217" s="2" t="s">
        <v>30</v>
      </c>
      <c r="D2217" s="2" t="s">
        <v>72</v>
      </c>
      <c r="E2217" s="2" t="s">
        <v>74</v>
      </c>
      <c r="F2217" s="2" t="s">
        <v>75</v>
      </c>
      <c r="G2217" s="2" t="s">
        <v>71</v>
      </c>
      <c r="H2217" s="2" t="s">
        <v>73</v>
      </c>
      <c r="I2217" s="2" t="s">
        <v>76</v>
      </c>
      <c r="J2217" s="2">
        <v>333</v>
      </c>
      <c r="K2217" s="2">
        <v>476.19</v>
      </c>
    </row>
    <row r="2218" spans="1:11" x14ac:dyDescent="0.3">
      <c r="A2218" s="2" t="s">
        <v>66</v>
      </c>
      <c r="B2218" s="2">
        <v>2022</v>
      </c>
      <c r="C2218" s="2" t="s">
        <v>30</v>
      </c>
      <c r="D2218" s="2" t="s">
        <v>72</v>
      </c>
      <c r="E2218" s="2" t="s">
        <v>74</v>
      </c>
      <c r="F2218" s="2" t="s">
        <v>75</v>
      </c>
      <c r="G2218" s="2" t="s">
        <v>71</v>
      </c>
      <c r="H2218" s="2" t="s">
        <v>73</v>
      </c>
      <c r="I2218" s="2" t="s">
        <v>76</v>
      </c>
      <c r="J2218" s="2">
        <v>201</v>
      </c>
      <c r="K2218" s="2">
        <v>287.43</v>
      </c>
    </row>
    <row r="2219" spans="1:11" x14ac:dyDescent="0.3">
      <c r="A2219" s="2" t="s">
        <v>66</v>
      </c>
      <c r="B2219" s="2">
        <v>2022</v>
      </c>
      <c r="C2219" s="2" t="s">
        <v>30</v>
      </c>
      <c r="D2219" s="2" t="s">
        <v>72</v>
      </c>
      <c r="E2219" s="2" t="s">
        <v>74</v>
      </c>
      <c r="F2219" s="2" t="s">
        <v>75</v>
      </c>
      <c r="G2219" s="2" t="s">
        <v>71</v>
      </c>
      <c r="H2219" s="2" t="s">
        <v>73</v>
      </c>
      <c r="I2219" s="2" t="s">
        <v>76</v>
      </c>
      <c r="J2219" s="2">
        <v>195</v>
      </c>
      <c r="K2219" s="2">
        <v>278.85000000000002</v>
      </c>
    </row>
    <row r="2220" spans="1:11" x14ac:dyDescent="0.3">
      <c r="A2220" s="2" t="s">
        <v>70</v>
      </c>
      <c r="B2220" s="2">
        <v>2022</v>
      </c>
      <c r="C2220" s="2" t="s">
        <v>30</v>
      </c>
      <c r="D2220" s="2" t="s">
        <v>72</v>
      </c>
      <c r="E2220" s="2" t="s">
        <v>74</v>
      </c>
      <c r="F2220" s="2" t="s">
        <v>75</v>
      </c>
      <c r="G2220" s="2" t="s">
        <v>71</v>
      </c>
      <c r="H2220" s="2" t="s">
        <v>73</v>
      </c>
      <c r="I2220" s="2" t="s">
        <v>76</v>
      </c>
      <c r="J2220" s="2">
        <v>189</v>
      </c>
      <c r="K2220" s="2">
        <v>270.27</v>
      </c>
    </row>
    <row r="2221" spans="1:11" x14ac:dyDescent="0.3">
      <c r="A2221" s="2" t="s">
        <v>66</v>
      </c>
      <c r="B2221" s="2">
        <v>2022</v>
      </c>
      <c r="C2221" s="2" t="s">
        <v>30</v>
      </c>
      <c r="D2221" s="2" t="s">
        <v>72</v>
      </c>
      <c r="E2221" s="2" t="s">
        <v>74</v>
      </c>
      <c r="F2221" s="2" t="s">
        <v>75</v>
      </c>
      <c r="G2221" s="2" t="s">
        <v>71</v>
      </c>
      <c r="H2221" s="2" t="s">
        <v>73</v>
      </c>
      <c r="I2221" s="2" t="s">
        <v>76</v>
      </c>
      <c r="J2221" s="2">
        <v>283</v>
      </c>
      <c r="K2221" s="2">
        <v>404.69</v>
      </c>
    </row>
    <row r="2222" spans="1:11" x14ac:dyDescent="0.3">
      <c r="A2222" s="2" t="s">
        <v>66</v>
      </c>
      <c r="B2222" s="2">
        <v>2022</v>
      </c>
      <c r="C2222" s="2" t="s">
        <v>30</v>
      </c>
      <c r="D2222" s="2" t="s">
        <v>72</v>
      </c>
      <c r="E2222" s="2" t="s">
        <v>74</v>
      </c>
      <c r="F2222" s="2" t="s">
        <v>75</v>
      </c>
      <c r="G2222" s="2" t="s">
        <v>71</v>
      </c>
      <c r="H2222" s="2" t="s">
        <v>73</v>
      </c>
      <c r="I2222" s="2" t="s">
        <v>76</v>
      </c>
      <c r="J2222" s="2">
        <v>331</v>
      </c>
      <c r="K2222" s="2">
        <v>473.33</v>
      </c>
    </row>
    <row r="2223" spans="1:11" x14ac:dyDescent="0.3">
      <c r="A2223" s="2" t="s">
        <v>66</v>
      </c>
      <c r="B2223" s="2">
        <v>2022</v>
      </c>
      <c r="C2223" s="2" t="s">
        <v>30</v>
      </c>
      <c r="D2223" s="2" t="s">
        <v>72</v>
      </c>
      <c r="E2223" s="2" t="s">
        <v>74</v>
      </c>
      <c r="F2223" s="2" t="s">
        <v>75</v>
      </c>
      <c r="G2223" s="2" t="s">
        <v>71</v>
      </c>
      <c r="H2223" s="2" t="s">
        <v>73</v>
      </c>
      <c r="I2223" s="2" t="s">
        <v>76</v>
      </c>
      <c r="J2223" s="2">
        <v>875</v>
      </c>
      <c r="K2223" s="2">
        <v>1251.25</v>
      </c>
    </row>
    <row r="2224" spans="1:11" x14ac:dyDescent="0.3">
      <c r="A2224" s="2" t="s">
        <v>59</v>
      </c>
      <c r="B2224" s="2">
        <v>2022</v>
      </c>
      <c r="C2224" s="2" t="s">
        <v>32</v>
      </c>
      <c r="D2224" s="2" t="s">
        <v>72</v>
      </c>
      <c r="E2224" s="2" t="s">
        <v>74</v>
      </c>
      <c r="F2224" s="2" t="s">
        <v>75</v>
      </c>
      <c r="G2224" s="2" t="s">
        <v>71</v>
      </c>
      <c r="H2224" s="2" t="s">
        <v>73</v>
      </c>
      <c r="I2224" s="2" t="s">
        <v>76</v>
      </c>
      <c r="J2224" s="2">
        <v>272</v>
      </c>
      <c r="K2224" s="2">
        <v>388.96</v>
      </c>
    </row>
    <row r="2225" spans="1:11" x14ac:dyDescent="0.3">
      <c r="A2225" s="2" t="s">
        <v>59</v>
      </c>
      <c r="B2225" s="2">
        <v>2022</v>
      </c>
      <c r="C2225" s="2" t="s">
        <v>32</v>
      </c>
      <c r="D2225" s="2" t="s">
        <v>72</v>
      </c>
      <c r="E2225" s="2" t="s">
        <v>74</v>
      </c>
      <c r="F2225" s="2" t="s">
        <v>75</v>
      </c>
      <c r="G2225" s="2" t="s">
        <v>71</v>
      </c>
      <c r="H2225" s="2" t="s">
        <v>73</v>
      </c>
      <c r="I2225" s="2" t="s">
        <v>76</v>
      </c>
      <c r="J2225" s="2">
        <v>320</v>
      </c>
      <c r="K2225" s="2">
        <v>457.6</v>
      </c>
    </row>
    <row r="2226" spans="1:11" x14ac:dyDescent="0.3">
      <c r="A2226" s="2" t="s">
        <v>59</v>
      </c>
      <c r="B2226" s="2">
        <v>2022</v>
      </c>
      <c r="C2226" s="2" t="s">
        <v>32</v>
      </c>
      <c r="D2226" s="2" t="s">
        <v>72</v>
      </c>
      <c r="E2226" s="2" t="s">
        <v>74</v>
      </c>
      <c r="F2226" s="2" t="s">
        <v>75</v>
      </c>
      <c r="G2226" s="2" t="s">
        <v>71</v>
      </c>
      <c r="H2226" s="2" t="s">
        <v>73</v>
      </c>
      <c r="I2226" s="2" t="s">
        <v>76</v>
      </c>
      <c r="J2226" s="2">
        <v>274</v>
      </c>
      <c r="K2226" s="2">
        <v>391.82</v>
      </c>
    </row>
    <row r="2227" spans="1:11" x14ac:dyDescent="0.3">
      <c r="A2227" s="2" t="s">
        <v>59</v>
      </c>
      <c r="B2227" s="2">
        <v>2022</v>
      </c>
      <c r="C2227" s="2" t="s">
        <v>32</v>
      </c>
      <c r="D2227" s="2" t="s">
        <v>72</v>
      </c>
      <c r="E2227" s="2" t="s">
        <v>74</v>
      </c>
      <c r="F2227" s="2" t="s">
        <v>75</v>
      </c>
      <c r="G2227" s="2" t="s">
        <v>71</v>
      </c>
      <c r="H2227" s="2" t="s">
        <v>73</v>
      </c>
      <c r="I2227" s="2" t="s">
        <v>76</v>
      </c>
      <c r="J2227" s="2">
        <v>322</v>
      </c>
      <c r="K2227" s="2">
        <v>460.46</v>
      </c>
    </row>
    <row r="2228" spans="1:11" x14ac:dyDescent="0.3">
      <c r="A2228" s="2" t="s">
        <v>59</v>
      </c>
      <c r="B2228" s="2">
        <v>2022</v>
      </c>
      <c r="C2228" s="2" t="s">
        <v>32</v>
      </c>
      <c r="D2228" s="2" t="s">
        <v>72</v>
      </c>
      <c r="E2228" s="2" t="s">
        <v>74</v>
      </c>
      <c r="F2228" s="2" t="s">
        <v>75</v>
      </c>
      <c r="G2228" s="2" t="s">
        <v>71</v>
      </c>
      <c r="H2228" s="2" t="s">
        <v>73</v>
      </c>
      <c r="I2228" s="2" t="s">
        <v>76</v>
      </c>
      <c r="J2228" s="2">
        <v>868</v>
      </c>
      <c r="K2228" s="2">
        <v>1241.24</v>
      </c>
    </row>
    <row r="2229" spans="1:11" x14ac:dyDescent="0.3">
      <c r="A2229" s="2" t="s">
        <v>59</v>
      </c>
      <c r="B2229" s="2">
        <v>2022</v>
      </c>
      <c r="C2229" s="2" t="s">
        <v>32</v>
      </c>
      <c r="D2229" s="2" t="s">
        <v>72</v>
      </c>
      <c r="E2229" s="2" t="s">
        <v>74</v>
      </c>
      <c r="F2229" s="2" t="s">
        <v>75</v>
      </c>
      <c r="G2229" s="2" t="s">
        <v>71</v>
      </c>
      <c r="H2229" s="2" t="s">
        <v>73</v>
      </c>
      <c r="I2229" s="2" t="s">
        <v>76</v>
      </c>
      <c r="J2229" s="2">
        <v>934</v>
      </c>
      <c r="K2229" s="2">
        <v>1335.62</v>
      </c>
    </row>
    <row r="2230" spans="1:11" x14ac:dyDescent="0.3">
      <c r="A2230" s="2" t="s">
        <v>69</v>
      </c>
      <c r="B2230" s="2">
        <v>2022</v>
      </c>
      <c r="C2230" s="2" t="s">
        <v>32</v>
      </c>
      <c r="D2230" s="2" t="s">
        <v>72</v>
      </c>
      <c r="E2230" s="2" t="s">
        <v>74</v>
      </c>
      <c r="F2230" s="2" t="s">
        <v>75</v>
      </c>
      <c r="G2230" s="2" t="s">
        <v>71</v>
      </c>
      <c r="H2230" s="2" t="s">
        <v>73</v>
      </c>
      <c r="I2230" s="2" t="s">
        <v>76</v>
      </c>
      <c r="J2230" s="2">
        <v>935</v>
      </c>
      <c r="K2230" s="2">
        <v>1337.05</v>
      </c>
    </row>
    <row r="2231" spans="1:11" x14ac:dyDescent="0.3">
      <c r="A2231" s="2" t="s">
        <v>66</v>
      </c>
      <c r="B2231" s="2">
        <v>2022</v>
      </c>
      <c r="C2231" s="2" t="s">
        <v>32</v>
      </c>
      <c r="D2231" s="2" t="s">
        <v>72</v>
      </c>
      <c r="E2231" s="2" t="s">
        <v>74</v>
      </c>
      <c r="F2231" s="2" t="s">
        <v>75</v>
      </c>
      <c r="G2231" s="2" t="s">
        <v>71</v>
      </c>
      <c r="H2231" s="2" t="s">
        <v>73</v>
      </c>
      <c r="I2231" s="2" t="s">
        <v>76</v>
      </c>
      <c r="J2231" s="2">
        <v>936</v>
      </c>
      <c r="K2231" s="2">
        <v>1338.48</v>
      </c>
    </row>
    <row r="2232" spans="1:11" x14ac:dyDescent="0.3">
      <c r="A2232" s="2" t="s">
        <v>69</v>
      </c>
      <c r="B2232" s="2">
        <v>2022</v>
      </c>
      <c r="C2232" s="2" t="s">
        <v>32</v>
      </c>
      <c r="D2232" s="2" t="s">
        <v>72</v>
      </c>
      <c r="E2232" s="2" t="s">
        <v>74</v>
      </c>
      <c r="F2232" s="2" t="s">
        <v>75</v>
      </c>
      <c r="G2232" s="2" t="s">
        <v>71</v>
      </c>
      <c r="H2232" s="2" t="s">
        <v>73</v>
      </c>
      <c r="I2232" s="2" t="s">
        <v>76</v>
      </c>
      <c r="J2232" s="2">
        <v>874</v>
      </c>
      <c r="K2232" s="2">
        <v>526.24</v>
      </c>
    </row>
    <row r="2233" spans="1:11" x14ac:dyDescent="0.3">
      <c r="A2233" s="2" t="s">
        <v>66</v>
      </c>
      <c r="B2233" s="2">
        <v>2022</v>
      </c>
      <c r="C2233" s="2" t="s">
        <v>32</v>
      </c>
      <c r="D2233" s="2" t="s">
        <v>72</v>
      </c>
      <c r="E2233" s="2" t="s">
        <v>74</v>
      </c>
      <c r="F2233" s="2" t="s">
        <v>75</v>
      </c>
      <c r="G2233" s="2" t="s">
        <v>71</v>
      </c>
      <c r="H2233" s="2" t="s">
        <v>73</v>
      </c>
      <c r="I2233" s="2" t="s">
        <v>76</v>
      </c>
      <c r="J2233" s="2">
        <v>321</v>
      </c>
      <c r="K2233" s="2">
        <v>459.03</v>
      </c>
    </row>
    <row r="2234" spans="1:11" x14ac:dyDescent="0.3">
      <c r="A2234" s="2" t="s">
        <v>59</v>
      </c>
      <c r="B2234" s="2">
        <v>2022</v>
      </c>
      <c r="C2234" s="2" t="s">
        <v>32</v>
      </c>
      <c r="D2234" s="2" t="s">
        <v>72</v>
      </c>
      <c r="E2234" s="2" t="s">
        <v>74</v>
      </c>
      <c r="F2234" s="2" t="s">
        <v>75</v>
      </c>
      <c r="G2234" s="2" t="s">
        <v>71</v>
      </c>
      <c r="H2234" s="2" t="s">
        <v>73</v>
      </c>
      <c r="I2234" s="2" t="s">
        <v>76</v>
      </c>
      <c r="J2234" s="2">
        <v>165</v>
      </c>
      <c r="K2234" s="2">
        <v>235.95</v>
      </c>
    </row>
    <row r="2235" spans="1:11" x14ac:dyDescent="0.3">
      <c r="A2235" s="2" t="s">
        <v>59</v>
      </c>
      <c r="B2235" s="2">
        <v>2022</v>
      </c>
      <c r="C2235" s="2" t="s">
        <v>32</v>
      </c>
      <c r="D2235" s="2" t="s">
        <v>72</v>
      </c>
      <c r="E2235" s="2" t="s">
        <v>74</v>
      </c>
      <c r="F2235" s="2" t="s">
        <v>75</v>
      </c>
      <c r="G2235" s="2" t="s">
        <v>71</v>
      </c>
      <c r="H2235" s="2" t="s">
        <v>73</v>
      </c>
      <c r="I2235" s="2" t="s">
        <v>76</v>
      </c>
      <c r="J2235" s="2">
        <v>159</v>
      </c>
      <c r="K2235" s="2">
        <v>227.37</v>
      </c>
    </row>
    <row r="2236" spans="1:11" x14ac:dyDescent="0.3">
      <c r="A2236" s="2" t="s">
        <v>66</v>
      </c>
      <c r="B2236" s="2">
        <v>2022</v>
      </c>
      <c r="C2236" s="2" t="s">
        <v>32</v>
      </c>
      <c r="D2236" s="2" t="s">
        <v>72</v>
      </c>
      <c r="E2236" s="2" t="s">
        <v>74</v>
      </c>
      <c r="F2236" s="2" t="s">
        <v>75</v>
      </c>
      <c r="G2236" s="2" t="s">
        <v>71</v>
      </c>
      <c r="H2236" s="2" t="s">
        <v>73</v>
      </c>
      <c r="I2236" s="2" t="s">
        <v>76</v>
      </c>
      <c r="J2236" s="2">
        <v>271</v>
      </c>
      <c r="K2236" s="2">
        <v>387.53</v>
      </c>
    </row>
    <row r="2237" spans="1:11" x14ac:dyDescent="0.3">
      <c r="A2237" s="2" t="s">
        <v>59</v>
      </c>
      <c r="B2237" s="2">
        <v>2022</v>
      </c>
      <c r="C2237" s="2" t="s">
        <v>32</v>
      </c>
      <c r="D2237" s="2" t="s">
        <v>72</v>
      </c>
      <c r="E2237" s="2" t="s">
        <v>74</v>
      </c>
      <c r="F2237" s="2" t="s">
        <v>75</v>
      </c>
      <c r="G2237" s="2" t="s">
        <v>71</v>
      </c>
      <c r="H2237" s="2" t="s">
        <v>73</v>
      </c>
      <c r="I2237" s="2" t="s">
        <v>76</v>
      </c>
      <c r="J2237" s="2">
        <v>319</v>
      </c>
      <c r="K2237" s="2">
        <v>456.17</v>
      </c>
    </row>
    <row r="2238" spans="1:11" x14ac:dyDescent="0.3">
      <c r="A2238" s="2" t="s">
        <v>59</v>
      </c>
      <c r="B2238" s="2">
        <v>2022</v>
      </c>
      <c r="C2238" s="2" t="s">
        <v>32</v>
      </c>
      <c r="D2238" s="2" t="s">
        <v>72</v>
      </c>
      <c r="E2238" s="2" t="s">
        <v>74</v>
      </c>
      <c r="F2238" s="2" t="s">
        <v>75</v>
      </c>
      <c r="G2238" s="2" t="s">
        <v>71</v>
      </c>
      <c r="H2238" s="2" t="s">
        <v>73</v>
      </c>
      <c r="I2238" s="2" t="s">
        <v>76</v>
      </c>
      <c r="J2238" s="2">
        <v>843</v>
      </c>
      <c r="K2238" s="2">
        <v>1205.49</v>
      </c>
    </row>
    <row r="2239" spans="1:11" x14ac:dyDescent="0.3">
      <c r="A2239" s="2" t="s">
        <v>66</v>
      </c>
      <c r="B2239" s="2">
        <v>2022</v>
      </c>
      <c r="C2239" s="2" t="s">
        <v>38</v>
      </c>
      <c r="D2239" s="2" t="s">
        <v>72</v>
      </c>
      <c r="E2239" s="2" t="s">
        <v>74</v>
      </c>
      <c r="F2239" s="2" t="s">
        <v>75</v>
      </c>
      <c r="G2239" s="2" t="s">
        <v>71</v>
      </c>
      <c r="H2239" s="2" t="s">
        <v>73</v>
      </c>
      <c r="I2239" s="2" t="s">
        <v>76</v>
      </c>
      <c r="J2239" s="2">
        <v>314</v>
      </c>
      <c r="K2239" s="2">
        <v>449.02</v>
      </c>
    </row>
    <row r="2240" spans="1:11" x14ac:dyDescent="0.3">
      <c r="A2240" s="2" t="s">
        <v>70</v>
      </c>
      <c r="B2240" s="2">
        <v>2022</v>
      </c>
      <c r="C2240" s="2" t="s">
        <v>38</v>
      </c>
      <c r="D2240" s="2" t="s">
        <v>72</v>
      </c>
      <c r="E2240" s="2" t="s">
        <v>74</v>
      </c>
      <c r="F2240" s="2" t="s">
        <v>75</v>
      </c>
      <c r="G2240" s="2" t="s">
        <v>71</v>
      </c>
      <c r="H2240" s="2" t="s">
        <v>73</v>
      </c>
      <c r="I2240" s="2" t="s">
        <v>76</v>
      </c>
      <c r="J2240" s="2">
        <v>242</v>
      </c>
      <c r="K2240" s="2">
        <v>346.06</v>
      </c>
    </row>
    <row r="2241" spans="1:11" x14ac:dyDescent="0.3">
      <c r="A2241" s="2" t="s">
        <v>66</v>
      </c>
      <c r="B2241" s="2">
        <v>2022</v>
      </c>
      <c r="C2241" s="2" t="s">
        <v>38</v>
      </c>
      <c r="D2241" s="2" t="s">
        <v>72</v>
      </c>
      <c r="E2241" s="2" t="s">
        <v>74</v>
      </c>
      <c r="F2241" s="2" t="s">
        <v>75</v>
      </c>
      <c r="G2241" s="2" t="s">
        <v>71</v>
      </c>
      <c r="H2241" s="2" t="s">
        <v>73</v>
      </c>
      <c r="I2241" s="2" t="s">
        <v>76</v>
      </c>
      <c r="J2241" s="2">
        <v>290</v>
      </c>
      <c r="K2241" s="2">
        <v>414.7</v>
      </c>
    </row>
    <row r="2242" spans="1:11" x14ac:dyDescent="0.3">
      <c r="A2242" s="2" t="s">
        <v>66</v>
      </c>
      <c r="B2242" s="2">
        <v>2022</v>
      </c>
      <c r="C2242" s="2" t="s">
        <v>38</v>
      </c>
      <c r="D2242" s="2" t="s">
        <v>72</v>
      </c>
      <c r="E2242" s="2" t="s">
        <v>74</v>
      </c>
      <c r="F2242" s="2" t="s">
        <v>75</v>
      </c>
      <c r="G2242" s="2" t="s">
        <v>71</v>
      </c>
      <c r="H2242" s="2" t="s">
        <v>73</v>
      </c>
      <c r="I2242" s="2" t="s">
        <v>76</v>
      </c>
      <c r="J2242" s="2">
        <v>316</v>
      </c>
      <c r="K2242" s="2">
        <v>451.88</v>
      </c>
    </row>
    <row r="2243" spans="1:11" x14ac:dyDescent="0.3">
      <c r="A2243" s="2" t="s">
        <v>66</v>
      </c>
      <c r="B2243" s="2">
        <v>2022</v>
      </c>
      <c r="C2243" s="2" t="s">
        <v>38</v>
      </c>
      <c r="D2243" s="2" t="s">
        <v>72</v>
      </c>
      <c r="E2243" s="2" t="s">
        <v>74</v>
      </c>
      <c r="F2243" s="2" t="s">
        <v>75</v>
      </c>
      <c r="G2243" s="2" t="s">
        <v>71</v>
      </c>
      <c r="H2243" s="2" t="s">
        <v>73</v>
      </c>
      <c r="I2243" s="2" t="s">
        <v>76</v>
      </c>
      <c r="J2243" s="2">
        <v>286</v>
      </c>
      <c r="K2243" s="2">
        <v>408.98</v>
      </c>
    </row>
    <row r="2244" spans="1:11" x14ac:dyDescent="0.3">
      <c r="A2244" s="2" t="s">
        <v>59</v>
      </c>
      <c r="B2244" s="2">
        <v>2022</v>
      </c>
      <c r="C2244" s="2" t="s">
        <v>38</v>
      </c>
      <c r="D2244" s="2" t="s">
        <v>72</v>
      </c>
      <c r="E2244" s="2" t="s">
        <v>74</v>
      </c>
      <c r="F2244" s="2" t="s">
        <v>75</v>
      </c>
      <c r="G2244" s="2" t="s">
        <v>71</v>
      </c>
      <c r="H2244" s="2" t="s">
        <v>73</v>
      </c>
      <c r="I2244" s="2" t="s">
        <v>76</v>
      </c>
      <c r="J2244" s="2">
        <v>840</v>
      </c>
      <c r="K2244" s="2">
        <v>1201.2</v>
      </c>
    </row>
    <row r="2245" spans="1:11" x14ac:dyDescent="0.3">
      <c r="A2245" s="2" t="s">
        <v>59</v>
      </c>
      <c r="B2245" s="2">
        <v>2022</v>
      </c>
      <c r="C2245" s="2" t="s">
        <v>38</v>
      </c>
      <c r="D2245" s="2" t="s">
        <v>72</v>
      </c>
      <c r="E2245" s="2" t="s">
        <v>74</v>
      </c>
      <c r="F2245" s="2" t="s">
        <v>75</v>
      </c>
      <c r="G2245" s="2" t="s">
        <v>71</v>
      </c>
      <c r="H2245" s="2" t="s">
        <v>73</v>
      </c>
      <c r="I2245" s="2" t="s">
        <v>76</v>
      </c>
      <c r="J2245" s="2">
        <v>873</v>
      </c>
      <c r="K2245" s="2">
        <v>1248.3900000000001</v>
      </c>
    </row>
    <row r="2246" spans="1:11" x14ac:dyDescent="0.3">
      <c r="A2246" s="2" t="s">
        <v>66</v>
      </c>
      <c r="B2246" s="2">
        <v>2022</v>
      </c>
      <c r="C2246" s="2" t="s">
        <v>38</v>
      </c>
      <c r="D2246" s="2" t="s">
        <v>72</v>
      </c>
      <c r="E2246" s="2" t="s">
        <v>74</v>
      </c>
      <c r="F2246" s="2" t="s">
        <v>75</v>
      </c>
      <c r="G2246" s="2" t="s">
        <v>71</v>
      </c>
      <c r="H2246" s="2" t="s">
        <v>73</v>
      </c>
      <c r="I2246" s="2" t="s">
        <v>76</v>
      </c>
      <c r="J2246" s="2">
        <v>950</v>
      </c>
      <c r="K2246" s="2">
        <v>1358.5</v>
      </c>
    </row>
    <row r="2247" spans="1:11" x14ac:dyDescent="0.3">
      <c r="A2247" s="2" t="s">
        <v>66</v>
      </c>
      <c r="B2247" s="2">
        <v>2022</v>
      </c>
      <c r="C2247" s="2" t="s">
        <v>38</v>
      </c>
      <c r="D2247" s="2" t="s">
        <v>72</v>
      </c>
      <c r="E2247" s="2" t="s">
        <v>74</v>
      </c>
      <c r="F2247" s="2" t="s">
        <v>75</v>
      </c>
      <c r="G2247" s="2" t="s">
        <v>71</v>
      </c>
      <c r="H2247" s="2" t="s">
        <v>73</v>
      </c>
      <c r="I2247" s="2" t="s">
        <v>76</v>
      </c>
      <c r="J2247" s="2">
        <v>951</v>
      </c>
      <c r="K2247" s="2">
        <v>1359.93</v>
      </c>
    </row>
    <row r="2248" spans="1:11" x14ac:dyDescent="0.3">
      <c r="A2248" s="2" t="s">
        <v>66</v>
      </c>
      <c r="B2248" s="2">
        <v>2022</v>
      </c>
      <c r="C2248" s="2" t="s">
        <v>38</v>
      </c>
      <c r="D2248" s="2" t="s">
        <v>72</v>
      </c>
      <c r="E2248" s="2" t="s">
        <v>74</v>
      </c>
      <c r="F2248" s="2" t="s">
        <v>75</v>
      </c>
      <c r="G2248" s="2" t="s">
        <v>71</v>
      </c>
      <c r="H2248" s="2" t="s">
        <v>73</v>
      </c>
      <c r="I2248" s="2" t="s">
        <v>76</v>
      </c>
      <c r="J2248" s="2">
        <v>952</v>
      </c>
      <c r="K2248" s="2">
        <v>1361.36</v>
      </c>
    </row>
    <row r="2249" spans="1:11" x14ac:dyDescent="0.3">
      <c r="A2249" s="2" t="s">
        <v>59</v>
      </c>
      <c r="B2249" s="2">
        <v>2022</v>
      </c>
      <c r="C2249" s="2" t="s">
        <v>38</v>
      </c>
      <c r="D2249" s="2" t="s">
        <v>72</v>
      </c>
      <c r="E2249" s="2" t="s">
        <v>74</v>
      </c>
      <c r="F2249" s="2" t="s">
        <v>75</v>
      </c>
      <c r="G2249" s="2" t="s">
        <v>71</v>
      </c>
      <c r="H2249" s="2" t="s">
        <v>73</v>
      </c>
      <c r="I2249" s="2" t="s">
        <v>76</v>
      </c>
      <c r="J2249" s="2">
        <v>826</v>
      </c>
      <c r="K2249" s="2">
        <v>526.24</v>
      </c>
    </row>
    <row r="2250" spans="1:11" x14ac:dyDescent="0.3">
      <c r="A2250" s="2" t="s">
        <v>66</v>
      </c>
      <c r="B2250" s="2">
        <v>2022</v>
      </c>
      <c r="C2250" s="2" t="s">
        <v>38</v>
      </c>
      <c r="D2250" s="2" t="s">
        <v>72</v>
      </c>
      <c r="E2250" s="2" t="s">
        <v>74</v>
      </c>
      <c r="F2250" s="2" t="s">
        <v>75</v>
      </c>
      <c r="G2250" s="2" t="s">
        <v>71</v>
      </c>
      <c r="H2250" s="2" t="s">
        <v>73</v>
      </c>
      <c r="I2250" s="2" t="s">
        <v>76</v>
      </c>
      <c r="J2250" s="2">
        <v>879</v>
      </c>
      <c r="K2250" s="2">
        <v>526.24</v>
      </c>
    </row>
    <row r="2251" spans="1:11" x14ac:dyDescent="0.3">
      <c r="A2251" s="2" t="s">
        <v>70</v>
      </c>
      <c r="B2251" s="2">
        <v>2022</v>
      </c>
      <c r="C2251" s="2" t="s">
        <v>38</v>
      </c>
      <c r="D2251" s="2" t="s">
        <v>72</v>
      </c>
      <c r="E2251" s="2" t="s">
        <v>74</v>
      </c>
      <c r="F2251" s="2" t="s">
        <v>75</v>
      </c>
      <c r="G2251" s="2" t="s">
        <v>71</v>
      </c>
      <c r="H2251" s="2" t="s">
        <v>73</v>
      </c>
      <c r="I2251" s="2" t="s">
        <v>76</v>
      </c>
      <c r="J2251" s="2">
        <v>315</v>
      </c>
      <c r="K2251" s="2">
        <v>450.45</v>
      </c>
    </row>
    <row r="2252" spans="1:11" x14ac:dyDescent="0.3">
      <c r="A2252" s="2" t="s">
        <v>59</v>
      </c>
      <c r="B2252" s="2">
        <v>2022</v>
      </c>
      <c r="C2252" s="2" t="s">
        <v>38</v>
      </c>
      <c r="D2252" s="2" t="s">
        <v>72</v>
      </c>
      <c r="E2252" s="2" t="s">
        <v>74</v>
      </c>
      <c r="F2252" s="2" t="s">
        <v>75</v>
      </c>
      <c r="G2252" s="2" t="s">
        <v>71</v>
      </c>
      <c r="H2252" s="2" t="s">
        <v>73</v>
      </c>
      <c r="I2252" s="2" t="s">
        <v>76</v>
      </c>
      <c r="J2252" s="2">
        <v>309</v>
      </c>
      <c r="K2252" s="2">
        <v>441.87</v>
      </c>
    </row>
    <row r="2253" spans="1:11" x14ac:dyDescent="0.3">
      <c r="A2253" s="2" t="s">
        <v>66</v>
      </c>
      <c r="B2253" s="2">
        <v>2022</v>
      </c>
      <c r="C2253" s="2" t="s">
        <v>38</v>
      </c>
      <c r="D2253" s="2" t="s">
        <v>72</v>
      </c>
      <c r="E2253" s="2" t="s">
        <v>74</v>
      </c>
      <c r="F2253" s="2" t="s">
        <v>75</v>
      </c>
      <c r="G2253" s="2" t="s">
        <v>71</v>
      </c>
      <c r="H2253" s="2" t="s">
        <v>73</v>
      </c>
      <c r="I2253" s="2" t="s">
        <v>76</v>
      </c>
      <c r="J2253" s="2">
        <v>313</v>
      </c>
      <c r="K2253" s="2">
        <v>447.59</v>
      </c>
    </row>
    <row r="2254" spans="1:11" x14ac:dyDescent="0.3">
      <c r="A2254" s="2" t="s">
        <v>66</v>
      </c>
      <c r="B2254" s="2">
        <v>2022</v>
      </c>
      <c r="C2254" s="2" t="s">
        <v>38</v>
      </c>
      <c r="D2254" s="2" t="s">
        <v>72</v>
      </c>
      <c r="E2254" s="2" t="s">
        <v>74</v>
      </c>
      <c r="F2254" s="2" t="s">
        <v>75</v>
      </c>
      <c r="G2254" s="2" t="s">
        <v>71</v>
      </c>
      <c r="H2254" s="2" t="s">
        <v>73</v>
      </c>
      <c r="I2254" s="2" t="s">
        <v>76</v>
      </c>
      <c r="J2254" s="2">
        <v>241</v>
      </c>
      <c r="K2254" s="2">
        <v>344.63</v>
      </c>
    </row>
    <row r="2255" spans="1:11" x14ac:dyDescent="0.3">
      <c r="A2255" s="2" t="s">
        <v>66</v>
      </c>
      <c r="B2255" s="2">
        <v>2022</v>
      </c>
      <c r="C2255" s="2" t="s">
        <v>38</v>
      </c>
      <c r="D2255" s="2" t="s">
        <v>72</v>
      </c>
      <c r="E2255" s="2" t="s">
        <v>74</v>
      </c>
      <c r="F2255" s="2" t="s">
        <v>75</v>
      </c>
      <c r="G2255" s="2" t="s">
        <v>71</v>
      </c>
      <c r="H2255" s="2" t="s">
        <v>73</v>
      </c>
      <c r="I2255" s="2" t="s">
        <v>76</v>
      </c>
      <c r="J2255" s="2">
        <v>289</v>
      </c>
      <c r="K2255" s="2">
        <v>413.27</v>
      </c>
    </row>
    <row r="2256" spans="1:11" x14ac:dyDescent="0.3">
      <c r="A2256" s="2" t="s">
        <v>66</v>
      </c>
      <c r="B2256" s="2">
        <v>2022</v>
      </c>
      <c r="C2256" s="2" t="s">
        <v>38</v>
      </c>
      <c r="D2256" s="2" t="s">
        <v>72</v>
      </c>
      <c r="E2256" s="2" t="s">
        <v>74</v>
      </c>
      <c r="F2256" s="2" t="s">
        <v>75</v>
      </c>
      <c r="G2256" s="2" t="s">
        <v>71</v>
      </c>
      <c r="H2256" s="2" t="s">
        <v>73</v>
      </c>
      <c r="I2256" s="2" t="s">
        <v>76</v>
      </c>
      <c r="J2256" s="2">
        <v>795</v>
      </c>
      <c r="K2256" s="2">
        <v>1136.8499999999999</v>
      </c>
    </row>
    <row r="2257" spans="1:11" x14ac:dyDescent="0.3">
      <c r="A2257" s="2" t="s">
        <v>66</v>
      </c>
      <c r="B2257" s="2">
        <v>2022</v>
      </c>
      <c r="C2257" s="2" t="s">
        <v>38</v>
      </c>
      <c r="D2257" s="2" t="s">
        <v>72</v>
      </c>
      <c r="E2257" s="2" t="s">
        <v>74</v>
      </c>
      <c r="F2257" s="2" t="s">
        <v>75</v>
      </c>
      <c r="G2257" s="2" t="s">
        <v>71</v>
      </c>
      <c r="H2257" s="2" t="s">
        <v>73</v>
      </c>
      <c r="I2257" s="2" t="s">
        <v>76</v>
      </c>
      <c r="J2257" s="2">
        <v>849</v>
      </c>
      <c r="K2257" s="2">
        <v>1214.07</v>
      </c>
    </row>
    <row r="2258" spans="1:11" x14ac:dyDescent="0.3">
      <c r="A2258" s="2" t="s">
        <v>66</v>
      </c>
      <c r="B2258" s="2">
        <v>2022</v>
      </c>
      <c r="C2258" s="2" t="s">
        <v>38</v>
      </c>
      <c r="D2258" s="2" t="s">
        <v>72</v>
      </c>
      <c r="E2258" s="2" t="s">
        <v>74</v>
      </c>
      <c r="F2258" s="2" t="s">
        <v>75</v>
      </c>
      <c r="G2258" s="2" t="s">
        <v>71</v>
      </c>
      <c r="H2258" s="2" t="s">
        <v>73</v>
      </c>
      <c r="I2258" s="2" t="s">
        <v>76</v>
      </c>
      <c r="J2258" s="2">
        <v>882</v>
      </c>
      <c r="K2258" s="2">
        <v>1261.26</v>
      </c>
    </row>
    <row r="2259" spans="1:11" x14ac:dyDescent="0.3">
      <c r="A2259" s="2" t="s">
        <v>66</v>
      </c>
      <c r="B2259" s="2">
        <v>2022</v>
      </c>
      <c r="C2259" s="2" t="s">
        <v>37</v>
      </c>
      <c r="D2259" s="2" t="s">
        <v>72</v>
      </c>
      <c r="E2259" s="2" t="s">
        <v>74</v>
      </c>
      <c r="F2259" s="2" t="s">
        <v>75</v>
      </c>
      <c r="G2259" s="2" t="s">
        <v>71</v>
      </c>
      <c r="H2259" s="2" t="s">
        <v>73</v>
      </c>
      <c r="I2259" s="2" t="s">
        <v>76</v>
      </c>
      <c r="J2259" s="2">
        <v>320</v>
      </c>
      <c r="K2259" s="2">
        <v>457.6</v>
      </c>
    </row>
    <row r="2260" spans="1:11" x14ac:dyDescent="0.3">
      <c r="A2260" s="2" t="s">
        <v>66</v>
      </c>
      <c r="B2260" s="2">
        <v>2022</v>
      </c>
      <c r="C2260" s="2" t="s">
        <v>37</v>
      </c>
      <c r="D2260" s="2" t="s">
        <v>72</v>
      </c>
      <c r="E2260" s="2" t="s">
        <v>74</v>
      </c>
      <c r="F2260" s="2" t="s">
        <v>75</v>
      </c>
      <c r="G2260" s="2" t="s">
        <v>71</v>
      </c>
      <c r="H2260" s="2" t="s">
        <v>73</v>
      </c>
      <c r="I2260" s="2" t="s">
        <v>76</v>
      </c>
      <c r="J2260" s="2">
        <v>248</v>
      </c>
      <c r="K2260" s="2">
        <v>354.64</v>
      </c>
    </row>
    <row r="2261" spans="1:11" x14ac:dyDescent="0.3">
      <c r="A2261" s="2" t="s">
        <v>66</v>
      </c>
      <c r="B2261" s="2">
        <v>2022</v>
      </c>
      <c r="C2261" s="2" t="s">
        <v>37</v>
      </c>
      <c r="D2261" s="2" t="s">
        <v>72</v>
      </c>
      <c r="E2261" s="2" t="s">
        <v>74</v>
      </c>
      <c r="F2261" s="2" t="s">
        <v>75</v>
      </c>
      <c r="G2261" s="2" t="s">
        <v>71</v>
      </c>
      <c r="H2261" s="2" t="s">
        <v>73</v>
      </c>
      <c r="I2261" s="2" t="s">
        <v>76</v>
      </c>
      <c r="J2261" s="2">
        <v>322</v>
      </c>
      <c r="K2261" s="2">
        <v>460.46</v>
      </c>
    </row>
    <row r="2262" spans="1:11" x14ac:dyDescent="0.3">
      <c r="A2262" s="2" t="s">
        <v>66</v>
      </c>
      <c r="B2262" s="2">
        <v>2022</v>
      </c>
      <c r="C2262" s="2" t="s">
        <v>37</v>
      </c>
      <c r="D2262" s="2" t="s">
        <v>72</v>
      </c>
      <c r="E2262" s="2" t="s">
        <v>74</v>
      </c>
      <c r="F2262" s="2" t="s">
        <v>75</v>
      </c>
      <c r="G2262" s="2" t="s">
        <v>71</v>
      </c>
      <c r="H2262" s="2" t="s">
        <v>73</v>
      </c>
      <c r="I2262" s="2" t="s">
        <v>76</v>
      </c>
      <c r="J2262" s="2">
        <v>244</v>
      </c>
      <c r="K2262" s="2">
        <v>348.92</v>
      </c>
    </row>
    <row r="2263" spans="1:11" x14ac:dyDescent="0.3">
      <c r="A2263" s="2" t="s">
        <v>68</v>
      </c>
      <c r="B2263" s="2">
        <v>2022</v>
      </c>
      <c r="C2263" s="2" t="s">
        <v>37</v>
      </c>
      <c r="D2263" s="2" t="s">
        <v>72</v>
      </c>
      <c r="E2263" s="2" t="s">
        <v>74</v>
      </c>
      <c r="F2263" s="2" t="s">
        <v>75</v>
      </c>
      <c r="G2263" s="2" t="s">
        <v>71</v>
      </c>
      <c r="H2263" s="2" t="s">
        <v>73</v>
      </c>
      <c r="I2263" s="2" t="s">
        <v>76</v>
      </c>
      <c r="J2263" s="2">
        <v>292</v>
      </c>
      <c r="K2263" s="2">
        <v>417.56</v>
      </c>
    </row>
    <row r="2264" spans="1:11" x14ac:dyDescent="0.3">
      <c r="A2264" s="2" t="s">
        <v>66</v>
      </c>
      <c r="B2264" s="2">
        <v>2022</v>
      </c>
      <c r="C2264" s="2" t="s">
        <v>37</v>
      </c>
      <c r="D2264" s="2" t="s">
        <v>72</v>
      </c>
      <c r="E2264" s="2" t="s">
        <v>74</v>
      </c>
      <c r="F2264" s="2" t="s">
        <v>75</v>
      </c>
      <c r="G2264" s="2" t="s">
        <v>71</v>
      </c>
      <c r="H2264" s="2" t="s">
        <v>73</v>
      </c>
      <c r="I2264" s="2" t="s">
        <v>76</v>
      </c>
      <c r="J2264" s="2">
        <v>786</v>
      </c>
      <c r="K2264" s="2">
        <v>1123.98</v>
      </c>
    </row>
    <row r="2265" spans="1:11" x14ac:dyDescent="0.3">
      <c r="A2265" s="2" t="s">
        <v>66</v>
      </c>
      <c r="B2265" s="2">
        <v>2022</v>
      </c>
      <c r="C2265" s="2" t="s">
        <v>37</v>
      </c>
      <c r="D2265" s="2" t="s">
        <v>72</v>
      </c>
      <c r="E2265" s="2" t="s">
        <v>74</v>
      </c>
      <c r="F2265" s="2" t="s">
        <v>75</v>
      </c>
      <c r="G2265" s="2" t="s">
        <v>71</v>
      </c>
      <c r="H2265" s="2" t="s">
        <v>73</v>
      </c>
      <c r="I2265" s="2" t="s">
        <v>76</v>
      </c>
      <c r="J2265" s="2">
        <v>839</v>
      </c>
      <c r="K2265" s="2">
        <v>1199.77</v>
      </c>
    </row>
    <row r="2266" spans="1:11" x14ac:dyDescent="0.3">
      <c r="A2266" s="2" t="s">
        <v>59</v>
      </c>
      <c r="B2266" s="2">
        <v>2022</v>
      </c>
      <c r="C2266" s="2" t="s">
        <v>37</v>
      </c>
      <c r="D2266" s="2" t="s">
        <v>72</v>
      </c>
      <c r="E2266" s="2" t="s">
        <v>74</v>
      </c>
      <c r="F2266" s="2" t="s">
        <v>75</v>
      </c>
      <c r="G2266" s="2" t="s">
        <v>71</v>
      </c>
      <c r="H2266" s="2" t="s">
        <v>73</v>
      </c>
      <c r="I2266" s="2" t="s">
        <v>76</v>
      </c>
      <c r="J2266" s="2">
        <v>872</v>
      </c>
      <c r="K2266" s="2">
        <v>1246.96</v>
      </c>
    </row>
    <row r="2267" spans="1:11" x14ac:dyDescent="0.3">
      <c r="A2267" s="2" t="s">
        <v>59</v>
      </c>
      <c r="B2267" s="2">
        <v>2022</v>
      </c>
      <c r="C2267" s="2" t="s">
        <v>37</v>
      </c>
      <c r="D2267" s="2" t="s">
        <v>72</v>
      </c>
      <c r="E2267" s="2" t="s">
        <v>74</v>
      </c>
      <c r="F2267" s="2" t="s">
        <v>75</v>
      </c>
      <c r="G2267" s="2" t="s">
        <v>71</v>
      </c>
      <c r="H2267" s="2" t="s">
        <v>73</v>
      </c>
      <c r="I2267" s="2" t="s">
        <v>76</v>
      </c>
      <c r="J2267" s="2">
        <v>947</v>
      </c>
      <c r="K2267" s="2">
        <v>1354.21</v>
      </c>
    </row>
    <row r="2268" spans="1:11" x14ac:dyDescent="0.3">
      <c r="A2268" s="2" t="s">
        <v>68</v>
      </c>
      <c r="B2268" s="2">
        <v>2022</v>
      </c>
      <c r="C2268" s="2" t="s">
        <v>37</v>
      </c>
      <c r="D2268" s="2" t="s">
        <v>72</v>
      </c>
      <c r="E2268" s="2" t="s">
        <v>74</v>
      </c>
      <c r="F2268" s="2" t="s">
        <v>75</v>
      </c>
      <c r="G2268" s="2" t="s">
        <v>71</v>
      </c>
      <c r="H2268" s="2" t="s">
        <v>73</v>
      </c>
      <c r="I2268" s="2" t="s">
        <v>76</v>
      </c>
      <c r="J2268" s="2">
        <v>948</v>
      </c>
      <c r="K2268" s="2">
        <v>1355.64</v>
      </c>
    </row>
    <row r="2269" spans="1:11" x14ac:dyDescent="0.3">
      <c r="A2269" s="2" t="s">
        <v>68</v>
      </c>
      <c r="B2269" s="2">
        <v>2022</v>
      </c>
      <c r="C2269" s="2" t="s">
        <v>37</v>
      </c>
      <c r="D2269" s="2" t="s">
        <v>72</v>
      </c>
      <c r="E2269" s="2" t="s">
        <v>74</v>
      </c>
      <c r="F2269" s="2" t="s">
        <v>75</v>
      </c>
      <c r="G2269" s="2" t="s">
        <v>71</v>
      </c>
      <c r="H2269" s="2" t="s">
        <v>73</v>
      </c>
      <c r="I2269" s="2" t="s">
        <v>76</v>
      </c>
      <c r="J2269" s="2">
        <v>949</v>
      </c>
      <c r="K2269" s="2">
        <v>1357.07</v>
      </c>
    </row>
    <row r="2270" spans="1:11" x14ac:dyDescent="0.3">
      <c r="A2270" s="2" t="s">
        <v>59</v>
      </c>
      <c r="B2270" s="2">
        <v>2022</v>
      </c>
      <c r="C2270" s="2" t="s">
        <v>37</v>
      </c>
      <c r="D2270" s="2" t="s">
        <v>72</v>
      </c>
      <c r="E2270" s="2" t="s">
        <v>74</v>
      </c>
      <c r="F2270" s="2" t="s">
        <v>75</v>
      </c>
      <c r="G2270" s="2" t="s">
        <v>71</v>
      </c>
      <c r="H2270" s="2" t="s">
        <v>73</v>
      </c>
      <c r="I2270" s="2" t="s">
        <v>76</v>
      </c>
      <c r="J2270" s="2">
        <v>825</v>
      </c>
      <c r="K2270" s="2">
        <v>526.24</v>
      </c>
    </row>
    <row r="2271" spans="1:11" x14ac:dyDescent="0.3">
      <c r="A2271" s="2" t="s">
        <v>59</v>
      </c>
      <c r="B2271" s="2">
        <v>2022</v>
      </c>
      <c r="C2271" s="2" t="s">
        <v>37</v>
      </c>
      <c r="D2271" s="2" t="s">
        <v>72</v>
      </c>
      <c r="E2271" s="2" t="s">
        <v>74</v>
      </c>
      <c r="F2271" s="2" t="s">
        <v>75</v>
      </c>
      <c r="G2271" s="2" t="s">
        <v>71</v>
      </c>
      <c r="H2271" s="2" t="s">
        <v>73</v>
      </c>
      <c r="I2271" s="2" t="s">
        <v>76</v>
      </c>
      <c r="J2271" s="2">
        <v>878</v>
      </c>
      <c r="K2271" s="2">
        <v>526.24</v>
      </c>
    </row>
    <row r="2272" spans="1:11" x14ac:dyDescent="0.3">
      <c r="A2272" s="2" t="s">
        <v>66</v>
      </c>
      <c r="B2272" s="2">
        <v>2022</v>
      </c>
      <c r="C2272" s="2" t="s">
        <v>37</v>
      </c>
      <c r="D2272" s="2" t="s">
        <v>72</v>
      </c>
      <c r="E2272" s="2" t="s">
        <v>74</v>
      </c>
      <c r="F2272" s="2" t="s">
        <v>75</v>
      </c>
      <c r="G2272" s="2" t="s">
        <v>71</v>
      </c>
      <c r="H2272" s="2" t="s">
        <v>73</v>
      </c>
      <c r="I2272" s="2" t="s">
        <v>76</v>
      </c>
      <c r="J2272" s="2">
        <v>291</v>
      </c>
      <c r="K2272" s="2">
        <v>416.13</v>
      </c>
    </row>
    <row r="2273" spans="1:11" x14ac:dyDescent="0.3">
      <c r="A2273" s="2" t="s">
        <v>66</v>
      </c>
      <c r="B2273" s="2">
        <v>2022</v>
      </c>
      <c r="C2273" s="2" t="s">
        <v>37</v>
      </c>
      <c r="D2273" s="2" t="s">
        <v>72</v>
      </c>
      <c r="E2273" s="2" t="s">
        <v>74</v>
      </c>
      <c r="F2273" s="2" t="s">
        <v>75</v>
      </c>
      <c r="G2273" s="2" t="s">
        <v>71</v>
      </c>
      <c r="H2273" s="2" t="s">
        <v>73</v>
      </c>
      <c r="I2273" s="2" t="s">
        <v>76</v>
      </c>
      <c r="J2273" s="2">
        <v>333</v>
      </c>
      <c r="K2273" s="2">
        <v>476.19</v>
      </c>
    </row>
    <row r="2274" spans="1:11" x14ac:dyDescent="0.3">
      <c r="A2274" s="2" t="s">
        <v>66</v>
      </c>
      <c r="B2274" s="2">
        <v>2022</v>
      </c>
      <c r="C2274" s="2" t="s">
        <v>37</v>
      </c>
      <c r="D2274" s="2" t="s">
        <v>72</v>
      </c>
      <c r="E2274" s="2" t="s">
        <v>74</v>
      </c>
      <c r="F2274" s="2" t="s">
        <v>75</v>
      </c>
      <c r="G2274" s="2" t="s">
        <v>71</v>
      </c>
      <c r="H2274" s="2" t="s">
        <v>73</v>
      </c>
      <c r="I2274" s="2" t="s">
        <v>76</v>
      </c>
      <c r="J2274" s="2">
        <v>327</v>
      </c>
      <c r="K2274" s="2">
        <v>467.61</v>
      </c>
    </row>
    <row r="2275" spans="1:11" x14ac:dyDescent="0.3">
      <c r="A2275" s="2" t="s">
        <v>66</v>
      </c>
      <c r="B2275" s="2">
        <v>2022</v>
      </c>
      <c r="C2275" s="2" t="s">
        <v>37</v>
      </c>
      <c r="D2275" s="2" t="s">
        <v>72</v>
      </c>
      <c r="E2275" s="2" t="s">
        <v>74</v>
      </c>
      <c r="F2275" s="2" t="s">
        <v>75</v>
      </c>
      <c r="G2275" s="2" t="s">
        <v>71</v>
      </c>
      <c r="H2275" s="2" t="s">
        <v>73</v>
      </c>
      <c r="I2275" s="2" t="s">
        <v>76</v>
      </c>
      <c r="J2275" s="2">
        <v>321</v>
      </c>
      <c r="K2275" s="2">
        <v>459.03</v>
      </c>
    </row>
    <row r="2276" spans="1:11" x14ac:dyDescent="0.3">
      <c r="A2276" s="2" t="s">
        <v>68</v>
      </c>
      <c r="B2276" s="2">
        <v>2022</v>
      </c>
      <c r="C2276" s="2" t="s">
        <v>37</v>
      </c>
      <c r="D2276" s="2" t="s">
        <v>72</v>
      </c>
      <c r="E2276" s="2" t="s">
        <v>74</v>
      </c>
      <c r="F2276" s="2" t="s">
        <v>75</v>
      </c>
      <c r="G2276" s="2" t="s">
        <v>71</v>
      </c>
      <c r="H2276" s="2" t="s">
        <v>73</v>
      </c>
      <c r="I2276" s="2" t="s">
        <v>76</v>
      </c>
      <c r="J2276" s="2">
        <v>319</v>
      </c>
      <c r="K2276" s="2">
        <v>456.17</v>
      </c>
    </row>
    <row r="2277" spans="1:11" x14ac:dyDescent="0.3">
      <c r="A2277" s="2" t="s">
        <v>68</v>
      </c>
      <c r="B2277" s="2">
        <v>2022</v>
      </c>
      <c r="C2277" s="2" t="s">
        <v>37</v>
      </c>
      <c r="D2277" s="2" t="s">
        <v>72</v>
      </c>
      <c r="E2277" s="2" t="s">
        <v>74</v>
      </c>
      <c r="F2277" s="2" t="s">
        <v>75</v>
      </c>
      <c r="G2277" s="2" t="s">
        <v>71</v>
      </c>
      <c r="H2277" s="2" t="s">
        <v>73</v>
      </c>
      <c r="I2277" s="2" t="s">
        <v>76</v>
      </c>
      <c r="J2277" s="2">
        <v>247</v>
      </c>
      <c r="K2277" s="2">
        <v>353.21</v>
      </c>
    </row>
    <row r="2278" spans="1:11" x14ac:dyDescent="0.3">
      <c r="A2278" s="2" t="s">
        <v>66</v>
      </c>
      <c r="B2278" s="2">
        <v>2022</v>
      </c>
      <c r="C2278" s="2" t="s">
        <v>37</v>
      </c>
      <c r="D2278" s="2" t="s">
        <v>72</v>
      </c>
      <c r="E2278" s="2" t="s">
        <v>74</v>
      </c>
      <c r="F2278" s="2" t="s">
        <v>75</v>
      </c>
      <c r="G2278" s="2" t="s">
        <v>71</v>
      </c>
      <c r="H2278" s="2" t="s">
        <v>73</v>
      </c>
      <c r="I2278" s="2" t="s">
        <v>76</v>
      </c>
      <c r="J2278" s="2">
        <v>295</v>
      </c>
      <c r="K2278" s="2">
        <v>421.85</v>
      </c>
    </row>
    <row r="2279" spans="1:11" x14ac:dyDescent="0.3">
      <c r="A2279" s="2" t="s">
        <v>68</v>
      </c>
      <c r="B2279" s="2">
        <v>2022</v>
      </c>
      <c r="C2279" s="2" t="s">
        <v>37</v>
      </c>
      <c r="D2279" s="2" t="s">
        <v>72</v>
      </c>
      <c r="E2279" s="2" t="s">
        <v>74</v>
      </c>
      <c r="F2279" s="2" t="s">
        <v>75</v>
      </c>
      <c r="G2279" s="2" t="s">
        <v>71</v>
      </c>
      <c r="H2279" s="2" t="s">
        <v>73</v>
      </c>
      <c r="I2279" s="2" t="s">
        <v>76</v>
      </c>
      <c r="J2279" s="2">
        <v>848</v>
      </c>
      <c r="K2279" s="2">
        <v>1212.6400000000001</v>
      </c>
    </row>
    <row r="2280" spans="1:11" x14ac:dyDescent="0.3">
      <c r="A2280" s="2" t="s">
        <v>66</v>
      </c>
      <c r="B2280" s="2">
        <v>2022</v>
      </c>
      <c r="C2280" s="2" t="s">
        <v>37</v>
      </c>
      <c r="D2280" s="2" t="s">
        <v>72</v>
      </c>
      <c r="E2280" s="2" t="s">
        <v>74</v>
      </c>
      <c r="F2280" s="2" t="s">
        <v>75</v>
      </c>
      <c r="G2280" s="2" t="s">
        <v>71</v>
      </c>
      <c r="H2280" s="2" t="s">
        <v>73</v>
      </c>
      <c r="I2280" s="2" t="s">
        <v>76</v>
      </c>
      <c r="J2280" s="2">
        <v>881</v>
      </c>
      <c r="K2280" s="2">
        <v>1259.83</v>
      </c>
    </row>
    <row r="2281" spans="1:11" x14ac:dyDescent="0.3">
      <c r="A2281" s="2" t="s">
        <v>59</v>
      </c>
      <c r="B2281" s="2">
        <v>2022</v>
      </c>
      <c r="C2281" s="2" t="s">
        <v>36</v>
      </c>
      <c r="D2281" s="2" t="s">
        <v>72</v>
      </c>
      <c r="E2281" s="2" t="s">
        <v>74</v>
      </c>
      <c r="F2281" s="2" t="s">
        <v>75</v>
      </c>
      <c r="G2281" s="2" t="s">
        <v>71</v>
      </c>
      <c r="H2281" s="2" t="s">
        <v>73</v>
      </c>
      <c r="I2281" s="2" t="s">
        <v>76</v>
      </c>
      <c r="J2281" s="2">
        <v>326</v>
      </c>
      <c r="K2281" s="2">
        <v>466.18</v>
      </c>
    </row>
    <row r="2282" spans="1:11" x14ac:dyDescent="0.3">
      <c r="A2282" s="2" t="s">
        <v>59</v>
      </c>
      <c r="B2282" s="2">
        <v>2022</v>
      </c>
      <c r="C2282" s="2" t="s">
        <v>36</v>
      </c>
      <c r="D2282" s="2" t="s">
        <v>72</v>
      </c>
      <c r="E2282" s="2" t="s">
        <v>74</v>
      </c>
      <c r="F2282" s="2" t="s">
        <v>75</v>
      </c>
      <c r="G2282" s="2" t="s">
        <v>71</v>
      </c>
      <c r="H2282" s="2" t="s">
        <v>73</v>
      </c>
      <c r="I2282" s="2" t="s">
        <v>76</v>
      </c>
      <c r="J2282" s="2">
        <v>254</v>
      </c>
      <c r="K2282" s="2">
        <v>363.22</v>
      </c>
    </row>
    <row r="2283" spans="1:11" x14ac:dyDescent="0.3">
      <c r="A2283" s="2" t="s">
        <v>66</v>
      </c>
      <c r="B2283" s="2">
        <v>2022</v>
      </c>
      <c r="C2283" s="2" t="s">
        <v>36</v>
      </c>
      <c r="D2283" s="2" t="s">
        <v>72</v>
      </c>
      <c r="E2283" s="2" t="s">
        <v>74</v>
      </c>
      <c r="F2283" s="2" t="s">
        <v>75</v>
      </c>
      <c r="G2283" s="2" t="s">
        <v>71</v>
      </c>
      <c r="H2283" s="2" t="s">
        <v>73</v>
      </c>
      <c r="I2283" s="2" t="s">
        <v>76</v>
      </c>
      <c r="J2283" s="2">
        <v>296</v>
      </c>
      <c r="K2283" s="2">
        <v>423.28</v>
      </c>
    </row>
    <row r="2284" spans="1:11" x14ac:dyDescent="0.3">
      <c r="A2284" s="2" t="s">
        <v>59</v>
      </c>
      <c r="B2284" s="2">
        <v>2022</v>
      </c>
      <c r="C2284" s="2" t="s">
        <v>36</v>
      </c>
      <c r="D2284" s="2" t="s">
        <v>72</v>
      </c>
      <c r="E2284" s="2" t="s">
        <v>74</v>
      </c>
      <c r="F2284" s="2" t="s">
        <v>75</v>
      </c>
      <c r="G2284" s="2" t="s">
        <v>71</v>
      </c>
      <c r="H2284" s="2" t="s">
        <v>73</v>
      </c>
      <c r="I2284" s="2" t="s">
        <v>76</v>
      </c>
      <c r="J2284" s="2">
        <v>328</v>
      </c>
      <c r="K2284" s="2">
        <v>469.04</v>
      </c>
    </row>
    <row r="2285" spans="1:11" x14ac:dyDescent="0.3">
      <c r="A2285" s="2" t="s">
        <v>68</v>
      </c>
      <c r="B2285" s="2">
        <v>2022</v>
      </c>
      <c r="C2285" s="2" t="s">
        <v>36</v>
      </c>
      <c r="D2285" s="2" t="s">
        <v>72</v>
      </c>
      <c r="E2285" s="2" t="s">
        <v>74</v>
      </c>
      <c r="F2285" s="2" t="s">
        <v>75</v>
      </c>
      <c r="G2285" s="2" t="s">
        <v>71</v>
      </c>
      <c r="H2285" s="2" t="s">
        <v>73</v>
      </c>
      <c r="I2285" s="2" t="s">
        <v>76</v>
      </c>
      <c r="J2285" s="2">
        <v>250</v>
      </c>
      <c r="K2285" s="2">
        <v>357.5</v>
      </c>
    </row>
    <row r="2286" spans="1:11" x14ac:dyDescent="0.3">
      <c r="A2286" s="2" t="s">
        <v>66</v>
      </c>
      <c r="B2286" s="2">
        <v>2022</v>
      </c>
      <c r="C2286" s="2" t="s">
        <v>36</v>
      </c>
      <c r="D2286" s="2" t="s">
        <v>72</v>
      </c>
      <c r="E2286" s="2" t="s">
        <v>74</v>
      </c>
      <c r="F2286" s="2" t="s">
        <v>75</v>
      </c>
      <c r="G2286" s="2" t="s">
        <v>71</v>
      </c>
      <c r="H2286" s="2" t="s">
        <v>73</v>
      </c>
      <c r="I2286" s="2" t="s">
        <v>76</v>
      </c>
      <c r="J2286" s="2">
        <v>298</v>
      </c>
      <c r="K2286" s="2">
        <v>426.14</v>
      </c>
    </row>
    <row r="2287" spans="1:11" x14ac:dyDescent="0.3">
      <c r="A2287" s="2" t="s">
        <v>59</v>
      </c>
      <c r="B2287" s="2">
        <v>2022</v>
      </c>
      <c r="C2287" s="2" t="s">
        <v>36</v>
      </c>
      <c r="D2287" s="2" t="s">
        <v>72</v>
      </c>
      <c r="E2287" s="2" t="s">
        <v>74</v>
      </c>
      <c r="F2287" s="2" t="s">
        <v>75</v>
      </c>
      <c r="G2287" s="2" t="s">
        <v>71</v>
      </c>
      <c r="H2287" s="2" t="s">
        <v>73</v>
      </c>
      <c r="I2287" s="2" t="s">
        <v>76</v>
      </c>
      <c r="J2287" s="2">
        <v>785</v>
      </c>
      <c r="K2287" s="2">
        <v>1122.55</v>
      </c>
    </row>
    <row r="2288" spans="1:11" x14ac:dyDescent="0.3">
      <c r="A2288" s="2" t="s">
        <v>70</v>
      </c>
      <c r="B2288" s="2">
        <v>2022</v>
      </c>
      <c r="C2288" s="2" t="s">
        <v>36</v>
      </c>
      <c r="D2288" s="2" t="s">
        <v>72</v>
      </c>
      <c r="E2288" s="2" t="s">
        <v>74</v>
      </c>
      <c r="F2288" s="2" t="s">
        <v>75</v>
      </c>
      <c r="G2288" s="2" t="s">
        <v>71</v>
      </c>
      <c r="H2288" s="2" t="s">
        <v>73</v>
      </c>
      <c r="I2288" s="2" t="s">
        <v>76</v>
      </c>
      <c r="J2288" s="2">
        <v>838</v>
      </c>
      <c r="K2288" s="2">
        <v>1198.3399999999999</v>
      </c>
    </row>
    <row r="2289" spans="1:11" x14ac:dyDescent="0.3">
      <c r="A2289" s="2" t="s">
        <v>70</v>
      </c>
      <c r="B2289" s="2">
        <v>2022</v>
      </c>
      <c r="C2289" s="2" t="s">
        <v>36</v>
      </c>
      <c r="D2289" s="2" t="s">
        <v>72</v>
      </c>
      <c r="E2289" s="2" t="s">
        <v>74</v>
      </c>
      <c r="F2289" s="2" t="s">
        <v>75</v>
      </c>
      <c r="G2289" s="2" t="s">
        <v>71</v>
      </c>
      <c r="H2289" s="2" t="s">
        <v>73</v>
      </c>
      <c r="I2289" s="2" t="s">
        <v>76</v>
      </c>
      <c r="J2289" s="2">
        <v>871</v>
      </c>
      <c r="K2289" s="2">
        <v>1245.53</v>
      </c>
    </row>
    <row r="2290" spans="1:11" x14ac:dyDescent="0.3">
      <c r="A2290" s="2" t="s">
        <v>68</v>
      </c>
      <c r="B2290" s="2">
        <v>2022</v>
      </c>
      <c r="C2290" s="2" t="s">
        <v>36</v>
      </c>
      <c r="D2290" s="2" t="s">
        <v>72</v>
      </c>
      <c r="E2290" s="2" t="s">
        <v>74</v>
      </c>
      <c r="F2290" s="2" t="s">
        <v>75</v>
      </c>
      <c r="G2290" s="2" t="s">
        <v>71</v>
      </c>
      <c r="H2290" s="2" t="s">
        <v>73</v>
      </c>
      <c r="I2290" s="2" t="s">
        <v>76</v>
      </c>
      <c r="J2290" s="2">
        <v>945</v>
      </c>
      <c r="K2290" s="2">
        <v>1351.35</v>
      </c>
    </row>
    <row r="2291" spans="1:11" x14ac:dyDescent="0.3">
      <c r="A2291" s="2" t="s">
        <v>66</v>
      </c>
      <c r="B2291" s="2">
        <v>2022</v>
      </c>
      <c r="C2291" s="2" t="s">
        <v>36</v>
      </c>
      <c r="D2291" s="2" t="s">
        <v>72</v>
      </c>
      <c r="E2291" s="2" t="s">
        <v>74</v>
      </c>
      <c r="F2291" s="2" t="s">
        <v>75</v>
      </c>
      <c r="G2291" s="2" t="s">
        <v>71</v>
      </c>
      <c r="H2291" s="2" t="s">
        <v>73</v>
      </c>
      <c r="I2291" s="2" t="s">
        <v>76</v>
      </c>
      <c r="J2291" s="2">
        <v>946</v>
      </c>
      <c r="K2291" s="2">
        <v>1352.78</v>
      </c>
    </row>
    <row r="2292" spans="1:11" x14ac:dyDescent="0.3">
      <c r="A2292" s="2" t="s">
        <v>70</v>
      </c>
      <c r="B2292" s="2">
        <v>2022</v>
      </c>
      <c r="C2292" s="2" t="s">
        <v>36</v>
      </c>
      <c r="D2292" s="2" t="s">
        <v>72</v>
      </c>
      <c r="E2292" s="2" t="s">
        <v>74</v>
      </c>
      <c r="F2292" s="2" t="s">
        <v>75</v>
      </c>
      <c r="G2292" s="2" t="s">
        <v>71</v>
      </c>
      <c r="H2292" s="2" t="s">
        <v>73</v>
      </c>
      <c r="I2292" s="2" t="s">
        <v>76</v>
      </c>
      <c r="J2292" s="2">
        <v>824</v>
      </c>
      <c r="K2292" s="2">
        <v>526.24</v>
      </c>
    </row>
    <row r="2293" spans="1:11" x14ac:dyDescent="0.3">
      <c r="A2293" s="2" t="s">
        <v>59</v>
      </c>
      <c r="B2293" s="2">
        <v>2022</v>
      </c>
      <c r="C2293" s="2" t="s">
        <v>36</v>
      </c>
      <c r="D2293" s="2" t="s">
        <v>72</v>
      </c>
      <c r="E2293" s="2" t="s">
        <v>74</v>
      </c>
      <c r="F2293" s="2" t="s">
        <v>75</v>
      </c>
      <c r="G2293" s="2" t="s">
        <v>71</v>
      </c>
      <c r="H2293" s="2" t="s">
        <v>73</v>
      </c>
      <c r="I2293" s="2" t="s">
        <v>76</v>
      </c>
      <c r="J2293" s="2">
        <v>297</v>
      </c>
      <c r="K2293" s="2">
        <v>424.71</v>
      </c>
    </row>
    <row r="2294" spans="1:11" x14ac:dyDescent="0.3">
      <c r="A2294" s="2" t="s">
        <v>59</v>
      </c>
      <c r="B2294" s="2">
        <v>2022</v>
      </c>
      <c r="C2294" s="2" t="s">
        <v>36</v>
      </c>
      <c r="D2294" s="2" t="s">
        <v>72</v>
      </c>
      <c r="E2294" s="2" t="s">
        <v>74</v>
      </c>
      <c r="F2294" s="2" t="s">
        <v>75</v>
      </c>
      <c r="G2294" s="2" t="s">
        <v>71</v>
      </c>
      <c r="H2294" s="2" t="s">
        <v>73</v>
      </c>
      <c r="I2294" s="2" t="s">
        <v>76</v>
      </c>
      <c r="J2294" s="2">
        <v>351</v>
      </c>
      <c r="K2294" s="2">
        <v>501.93</v>
      </c>
    </row>
    <row r="2295" spans="1:11" x14ac:dyDescent="0.3">
      <c r="A2295" s="2" t="s">
        <v>70</v>
      </c>
      <c r="B2295" s="2">
        <v>2022</v>
      </c>
      <c r="C2295" s="2" t="s">
        <v>36</v>
      </c>
      <c r="D2295" s="2" t="s">
        <v>72</v>
      </c>
      <c r="E2295" s="2" t="s">
        <v>74</v>
      </c>
      <c r="F2295" s="2" t="s">
        <v>75</v>
      </c>
      <c r="G2295" s="2" t="s">
        <v>71</v>
      </c>
      <c r="H2295" s="2" t="s">
        <v>73</v>
      </c>
      <c r="I2295" s="2" t="s">
        <v>76</v>
      </c>
      <c r="J2295" s="2">
        <v>345</v>
      </c>
      <c r="K2295" s="2">
        <v>493.35</v>
      </c>
    </row>
    <row r="2296" spans="1:11" x14ac:dyDescent="0.3">
      <c r="A2296" s="2" t="s">
        <v>68</v>
      </c>
      <c r="B2296" s="2">
        <v>2022</v>
      </c>
      <c r="C2296" s="2" t="s">
        <v>36</v>
      </c>
      <c r="D2296" s="2" t="s">
        <v>72</v>
      </c>
      <c r="E2296" s="2" t="s">
        <v>74</v>
      </c>
      <c r="F2296" s="2" t="s">
        <v>75</v>
      </c>
      <c r="G2296" s="2" t="s">
        <v>71</v>
      </c>
      <c r="H2296" s="2" t="s">
        <v>73</v>
      </c>
      <c r="I2296" s="2" t="s">
        <v>76</v>
      </c>
      <c r="J2296" s="2">
        <v>339</v>
      </c>
      <c r="K2296" s="2">
        <v>484.77</v>
      </c>
    </row>
    <row r="2297" spans="1:11" x14ac:dyDescent="0.3">
      <c r="A2297" s="2" t="s">
        <v>66</v>
      </c>
      <c r="B2297" s="2">
        <v>2022</v>
      </c>
      <c r="C2297" s="2" t="s">
        <v>36</v>
      </c>
      <c r="D2297" s="2" t="s">
        <v>72</v>
      </c>
      <c r="E2297" s="2" t="s">
        <v>74</v>
      </c>
      <c r="F2297" s="2" t="s">
        <v>75</v>
      </c>
      <c r="G2297" s="2" t="s">
        <v>71</v>
      </c>
      <c r="H2297" s="2" t="s">
        <v>73</v>
      </c>
      <c r="I2297" s="2" t="s">
        <v>76</v>
      </c>
      <c r="J2297" s="2">
        <v>325</v>
      </c>
      <c r="K2297" s="2">
        <v>464.75</v>
      </c>
    </row>
    <row r="2298" spans="1:11" x14ac:dyDescent="0.3">
      <c r="A2298" s="2" t="s">
        <v>68</v>
      </c>
      <c r="B2298" s="2">
        <v>2022</v>
      </c>
      <c r="C2298" s="2" t="s">
        <v>36</v>
      </c>
      <c r="D2298" s="2" t="s">
        <v>72</v>
      </c>
      <c r="E2298" s="2" t="s">
        <v>74</v>
      </c>
      <c r="F2298" s="2" t="s">
        <v>75</v>
      </c>
      <c r="G2298" s="2" t="s">
        <v>71</v>
      </c>
      <c r="H2298" s="2" t="s">
        <v>73</v>
      </c>
      <c r="I2298" s="2" t="s">
        <v>76</v>
      </c>
      <c r="J2298" s="2">
        <v>253</v>
      </c>
      <c r="K2298" s="2">
        <v>361.79</v>
      </c>
    </row>
    <row r="2299" spans="1:11" x14ac:dyDescent="0.3">
      <c r="A2299" s="2" t="s">
        <v>59</v>
      </c>
      <c r="B2299" s="2">
        <v>2022</v>
      </c>
      <c r="C2299" s="2" t="s">
        <v>36</v>
      </c>
      <c r="D2299" s="2" t="s">
        <v>72</v>
      </c>
      <c r="E2299" s="2" t="s">
        <v>74</v>
      </c>
      <c r="F2299" s="2" t="s">
        <v>75</v>
      </c>
      <c r="G2299" s="2" t="s">
        <v>71</v>
      </c>
      <c r="H2299" s="2" t="s">
        <v>73</v>
      </c>
      <c r="I2299" s="2" t="s">
        <v>76</v>
      </c>
      <c r="J2299" s="2">
        <v>301</v>
      </c>
      <c r="K2299" s="2">
        <v>430.43</v>
      </c>
    </row>
    <row r="2300" spans="1:11" x14ac:dyDescent="0.3">
      <c r="A2300" s="2" t="s">
        <v>66</v>
      </c>
      <c r="B2300" s="2">
        <v>2022</v>
      </c>
      <c r="C2300" s="2" t="s">
        <v>36</v>
      </c>
      <c r="D2300" s="2" t="s">
        <v>72</v>
      </c>
      <c r="E2300" s="2" t="s">
        <v>74</v>
      </c>
      <c r="F2300" s="2" t="s">
        <v>75</v>
      </c>
      <c r="G2300" s="2" t="s">
        <v>71</v>
      </c>
      <c r="H2300" s="2" t="s">
        <v>73</v>
      </c>
      <c r="I2300" s="2" t="s">
        <v>76</v>
      </c>
      <c r="J2300" s="2">
        <v>794</v>
      </c>
      <c r="K2300" s="2">
        <v>1135.42</v>
      </c>
    </row>
    <row r="2301" spans="1:11" x14ac:dyDescent="0.3">
      <c r="A2301" s="2" t="s">
        <v>66</v>
      </c>
      <c r="B2301" s="2">
        <v>2022</v>
      </c>
      <c r="C2301" s="2" t="s">
        <v>36</v>
      </c>
      <c r="D2301" s="2" t="s">
        <v>72</v>
      </c>
      <c r="E2301" s="2" t="s">
        <v>74</v>
      </c>
      <c r="F2301" s="2" t="s">
        <v>75</v>
      </c>
      <c r="G2301" s="2" t="s">
        <v>71</v>
      </c>
      <c r="H2301" s="2" t="s">
        <v>73</v>
      </c>
      <c r="I2301" s="2" t="s">
        <v>76</v>
      </c>
      <c r="J2301" s="2">
        <v>847</v>
      </c>
      <c r="K2301" s="2">
        <v>1211.21</v>
      </c>
    </row>
    <row r="2302" spans="1:11" x14ac:dyDescent="0.3">
      <c r="A2302" s="2" t="s">
        <v>59</v>
      </c>
      <c r="B2302" s="2">
        <v>2022</v>
      </c>
      <c r="C2302" s="2" t="s">
        <v>36</v>
      </c>
      <c r="D2302" s="2" t="s">
        <v>72</v>
      </c>
      <c r="E2302" s="2" t="s">
        <v>74</v>
      </c>
      <c r="F2302" s="2" t="s">
        <v>75</v>
      </c>
      <c r="G2302" s="2" t="s">
        <v>71</v>
      </c>
      <c r="H2302" s="2" t="s">
        <v>73</v>
      </c>
      <c r="I2302" s="2" t="s">
        <v>76</v>
      </c>
      <c r="J2302" s="2">
        <v>880</v>
      </c>
      <c r="K2302" s="2">
        <v>1258.4000000000001</v>
      </c>
    </row>
    <row r="2303" spans="1:11" x14ac:dyDescent="0.3">
      <c r="A2303" s="2" t="s">
        <v>59</v>
      </c>
      <c r="B2303" s="2">
        <v>2023</v>
      </c>
      <c r="C2303" s="2" t="s">
        <v>31</v>
      </c>
      <c r="D2303" s="2" t="s">
        <v>60</v>
      </c>
      <c r="E2303" s="2" t="s">
        <v>74</v>
      </c>
      <c r="F2303" s="2" t="s">
        <v>62</v>
      </c>
      <c r="G2303" s="2" t="s">
        <v>63</v>
      </c>
      <c r="H2303" s="2" t="s">
        <v>64</v>
      </c>
      <c r="I2303" s="2" t="s">
        <v>67</v>
      </c>
      <c r="J2303" s="2">
        <v>362</v>
      </c>
      <c r="K2303" s="2">
        <v>553.86</v>
      </c>
    </row>
    <row r="2304" spans="1:11" x14ac:dyDescent="0.3">
      <c r="A2304" s="2" t="s">
        <v>66</v>
      </c>
      <c r="B2304" s="2">
        <v>2023</v>
      </c>
      <c r="C2304" s="2" t="s">
        <v>31</v>
      </c>
      <c r="D2304" s="2" t="s">
        <v>60</v>
      </c>
      <c r="E2304" s="2" t="s">
        <v>74</v>
      </c>
      <c r="F2304" s="2" t="s">
        <v>62</v>
      </c>
      <c r="G2304" s="2" t="s">
        <v>63</v>
      </c>
      <c r="H2304" s="2" t="s">
        <v>64</v>
      </c>
      <c r="I2304" s="2" t="s">
        <v>67</v>
      </c>
      <c r="J2304" s="2">
        <v>338</v>
      </c>
      <c r="K2304" s="2">
        <v>483.34</v>
      </c>
    </row>
    <row r="2305" spans="1:11" x14ac:dyDescent="0.3">
      <c r="A2305" s="2" t="s">
        <v>69</v>
      </c>
      <c r="B2305" s="2">
        <v>2023</v>
      </c>
      <c r="C2305" s="2" t="s">
        <v>31</v>
      </c>
      <c r="D2305" s="2" t="s">
        <v>60</v>
      </c>
      <c r="E2305" s="2" t="s">
        <v>74</v>
      </c>
      <c r="F2305" s="2" t="s">
        <v>62</v>
      </c>
      <c r="G2305" s="2" t="s">
        <v>63</v>
      </c>
      <c r="H2305" s="2" t="s">
        <v>64</v>
      </c>
      <c r="I2305" s="2" t="s">
        <v>67</v>
      </c>
      <c r="J2305" s="2">
        <v>364</v>
      </c>
      <c r="K2305" s="2">
        <v>520.52</v>
      </c>
    </row>
    <row r="2306" spans="1:11" x14ac:dyDescent="0.3">
      <c r="A2306" s="2" t="s">
        <v>66</v>
      </c>
      <c r="B2306" s="2">
        <v>2023</v>
      </c>
      <c r="C2306" s="2" t="s">
        <v>31</v>
      </c>
      <c r="D2306" s="2" t="s">
        <v>60</v>
      </c>
      <c r="E2306" s="2" t="s">
        <v>74</v>
      </c>
      <c r="F2306" s="2" t="s">
        <v>62</v>
      </c>
      <c r="G2306" s="2" t="s">
        <v>63</v>
      </c>
      <c r="H2306" s="2" t="s">
        <v>64</v>
      </c>
      <c r="I2306" s="2" t="s">
        <v>67</v>
      </c>
      <c r="J2306" s="2">
        <v>334</v>
      </c>
      <c r="K2306" s="2">
        <v>477.62</v>
      </c>
    </row>
    <row r="2307" spans="1:11" x14ac:dyDescent="0.3">
      <c r="A2307" s="2" t="s">
        <v>66</v>
      </c>
      <c r="B2307" s="2">
        <v>2023</v>
      </c>
      <c r="C2307" s="2" t="s">
        <v>31</v>
      </c>
      <c r="D2307" s="2" t="s">
        <v>60</v>
      </c>
      <c r="E2307" s="2" t="s">
        <v>74</v>
      </c>
      <c r="F2307" s="2" t="s">
        <v>62</v>
      </c>
      <c r="G2307" s="2" t="s">
        <v>63</v>
      </c>
      <c r="H2307" s="2" t="s">
        <v>64</v>
      </c>
      <c r="I2307" s="2" t="s">
        <v>67</v>
      </c>
      <c r="J2307" s="2">
        <v>655</v>
      </c>
      <c r="K2307" s="2">
        <v>936.65</v>
      </c>
    </row>
    <row r="2308" spans="1:11" x14ac:dyDescent="0.3">
      <c r="A2308" s="2" t="s">
        <v>59</v>
      </c>
      <c r="B2308" s="2">
        <v>2023</v>
      </c>
      <c r="C2308" s="2" t="s">
        <v>31</v>
      </c>
      <c r="D2308" s="2" t="s">
        <v>60</v>
      </c>
      <c r="E2308" s="2" t="s">
        <v>74</v>
      </c>
      <c r="F2308" s="2" t="s">
        <v>62</v>
      </c>
      <c r="G2308" s="2" t="s">
        <v>63</v>
      </c>
      <c r="H2308" s="2" t="s">
        <v>64</v>
      </c>
      <c r="I2308" s="2" t="s">
        <v>67</v>
      </c>
      <c r="J2308" s="2">
        <v>742</v>
      </c>
      <c r="K2308" s="2">
        <v>1061.06</v>
      </c>
    </row>
    <row r="2309" spans="1:11" x14ac:dyDescent="0.3">
      <c r="A2309" s="2" t="s">
        <v>59</v>
      </c>
      <c r="B2309" s="2">
        <v>2023</v>
      </c>
      <c r="C2309" s="2" t="s">
        <v>31</v>
      </c>
      <c r="D2309" s="2" t="s">
        <v>60</v>
      </c>
      <c r="E2309" s="2" t="s">
        <v>74</v>
      </c>
      <c r="F2309" s="2" t="s">
        <v>62</v>
      </c>
      <c r="G2309" s="2" t="s">
        <v>63</v>
      </c>
      <c r="H2309" s="2" t="s">
        <v>64</v>
      </c>
      <c r="I2309" s="2" t="s">
        <v>67</v>
      </c>
      <c r="J2309" s="2">
        <v>363</v>
      </c>
      <c r="K2309" s="2">
        <v>519.09</v>
      </c>
    </row>
    <row r="2310" spans="1:11" x14ac:dyDescent="0.3">
      <c r="A2310" s="2" t="s">
        <v>66</v>
      </c>
      <c r="B2310" s="2">
        <v>2023</v>
      </c>
      <c r="C2310" s="2" t="s">
        <v>31</v>
      </c>
      <c r="D2310" s="2" t="s">
        <v>60</v>
      </c>
      <c r="E2310" s="2" t="s">
        <v>74</v>
      </c>
      <c r="F2310" s="2" t="s">
        <v>62</v>
      </c>
      <c r="G2310" s="2" t="s">
        <v>63</v>
      </c>
      <c r="H2310" s="2" t="s">
        <v>64</v>
      </c>
      <c r="I2310" s="2" t="s">
        <v>67</v>
      </c>
      <c r="J2310" s="2">
        <v>781</v>
      </c>
      <c r="K2310" s="2">
        <v>526.24</v>
      </c>
    </row>
    <row r="2311" spans="1:11" x14ac:dyDescent="0.3">
      <c r="A2311" s="2" t="s">
        <v>66</v>
      </c>
      <c r="B2311" s="2">
        <v>2023</v>
      </c>
      <c r="C2311" s="2" t="s">
        <v>31</v>
      </c>
      <c r="D2311" s="2" t="s">
        <v>60</v>
      </c>
      <c r="E2311" s="2" t="s">
        <v>74</v>
      </c>
      <c r="F2311" s="2" t="s">
        <v>62</v>
      </c>
      <c r="G2311" s="2" t="s">
        <v>63</v>
      </c>
      <c r="H2311" s="2" t="s">
        <v>64</v>
      </c>
      <c r="I2311" s="2" t="s">
        <v>67</v>
      </c>
      <c r="J2311" s="2">
        <v>361</v>
      </c>
      <c r="K2311" s="2">
        <v>516.23</v>
      </c>
    </row>
    <row r="2312" spans="1:11" x14ac:dyDescent="0.3">
      <c r="A2312" s="2" t="s">
        <v>69</v>
      </c>
      <c r="B2312" s="2">
        <v>2023</v>
      </c>
      <c r="C2312" s="2" t="s">
        <v>31</v>
      </c>
      <c r="D2312" s="2" t="s">
        <v>60</v>
      </c>
      <c r="E2312" s="2" t="s">
        <v>74</v>
      </c>
      <c r="F2312" s="2" t="s">
        <v>62</v>
      </c>
      <c r="G2312" s="2" t="s">
        <v>63</v>
      </c>
      <c r="H2312" s="2" t="s">
        <v>64</v>
      </c>
      <c r="I2312" s="2" t="s">
        <v>67</v>
      </c>
      <c r="J2312" s="2">
        <v>337</v>
      </c>
      <c r="K2312" s="2">
        <v>481.91</v>
      </c>
    </row>
    <row r="2313" spans="1:11" x14ac:dyDescent="0.3">
      <c r="A2313" s="2" t="s">
        <v>66</v>
      </c>
      <c r="B2313" s="2">
        <v>2023</v>
      </c>
      <c r="C2313" s="2" t="s">
        <v>31</v>
      </c>
      <c r="D2313" s="2" t="s">
        <v>60</v>
      </c>
      <c r="E2313" s="2" t="s">
        <v>74</v>
      </c>
      <c r="F2313" s="2" t="s">
        <v>62</v>
      </c>
      <c r="G2313" s="2" t="s">
        <v>63</v>
      </c>
      <c r="H2313" s="2" t="s">
        <v>64</v>
      </c>
      <c r="I2313" s="2" t="s">
        <v>67</v>
      </c>
      <c r="J2313" s="2">
        <v>365</v>
      </c>
      <c r="K2313" s="2">
        <v>521.95000000000005</v>
      </c>
    </row>
    <row r="2314" spans="1:11" x14ac:dyDescent="0.3">
      <c r="A2314" s="2" t="s">
        <v>59</v>
      </c>
      <c r="B2314" s="2">
        <v>2023</v>
      </c>
      <c r="C2314" s="2" t="s">
        <v>31</v>
      </c>
      <c r="D2314" s="2" t="s">
        <v>60</v>
      </c>
      <c r="E2314" s="2" t="s">
        <v>74</v>
      </c>
      <c r="F2314" s="2" t="s">
        <v>62</v>
      </c>
      <c r="G2314" s="2" t="s">
        <v>63</v>
      </c>
      <c r="H2314" s="2" t="s">
        <v>64</v>
      </c>
      <c r="I2314" s="2" t="s">
        <v>67</v>
      </c>
      <c r="J2314" s="2">
        <v>751</v>
      </c>
      <c r="K2314" s="2">
        <v>1073.93</v>
      </c>
    </row>
    <row r="2315" spans="1:11" x14ac:dyDescent="0.3">
      <c r="A2315" s="2" t="s">
        <v>69</v>
      </c>
      <c r="B2315" s="2">
        <v>2023</v>
      </c>
      <c r="C2315" s="2" t="s">
        <v>35</v>
      </c>
      <c r="D2315" s="2" t="s">
        <v>60</v>
      </c>
      <c r="E2315" s="2" t="s">
        <v>74</v>
      </c>
      <c r="F2315" s="2" t="s">
        <v>62</v>
      </c>
      <c r="G2315" s="2" t="s">
        <v>63</v>
      </c>
      <c r="H2315" s="2" t="s">
        <v>64</v>
      </c>
      <c r="I2315" s="2" t="s">
        <v>67</v>
      </c>
      <c r="J2315" s="2">
        <v>344</v>
      </c>
      <c r="K2315" s="2">
        <v>526.32000000000005</v>
      </c>
    </row>
    <row r="2316" spans="1:11" x14ac:dyDescent="0.3">
      <c r="A2316" s="2" t="s">
        <v>59</v>
      </c>
      <c r="B2316" s="2">
        <v>2023</v>
      </c>
      <c r="C2316" s="2" t="s">
        <v>35</v>
      </c>
      <c r="D2316" s="2" t="s">
        <v>60</v>
      </c>
      <c r="E2316" s="2" t="s">
        <v>74</v>
      </c>
      <c r="F2316" s="2" t="s">
        <v>62</v>
      </c>
      <c r="G2316" s="2" t="s">
        <v>63</v>
      </c>
      <c r="H2316" s="2" t="s">
        <v>64</v>
      </c>
      <c r="I2316" s="2" t="s">
        <v>67</v>
      </c>
      <c r="J2316" s="2">
        <v>314</v>
      </c>
      <c r="K2316" s="2">
        <v>449.02</v>
      </c>
    </row>
    <row r="2317" spans="1:11" x14ac:dyDescent="0.3">
      <c r="A2317" s="2" t="s">
        <v>66</v>
      </c>
      <c r="B2317" s="2">
        <v>2023</v>
      </c>
      <c r="C2317" s="2" t="s">
        <v>35</v>
      </c>
      <c r="D2317" s="2" t="s">
        <v>60</v>
      </c>
      <c r="E2317" s="2" t="s">
        <v>61</v>
      </c>
      <c r="F2317" s="2" t="s">
        <v>62</v>
      </c>
      <c r="G2317" s="2" t="s">
        <v>63</v>
      </c>
      <c r="H2317" s="2" t="s">
        <v>64</v>
      </c>
      <c r="I2317" s="2" t="s">
        <v>67</v>
      </c>
      <c r="J2317" s="2">
        <v>340</v>
      </c>
      <c r="K2317" s="2">
        <v>486.2</v>
      </c>
    </row>
    <row r="2318" spans="1:11" x14ac:dyDescent="0.3">
      <c r="A2318" s="2" t="s">
        <v>59</v>
      </c>
      <c r="B2318" s="2">
        <v>2023</v>
      </c>
      <c r="C2318" s="2" t="s">
        <v>35</v>
      </c>
      <c r="D2318" s="2" t="s">
        <v>60</v>
      </c>
      <c r="E2318" s="2" t="s">
        <v>61</v>
      </c>
      <c r="F2318" s="2" t="s">
        <v>62</v>
      </c>
      <c r="G2318" s="2" t="s">
        <v>63</v>
      </c>
      <c r="H2318" s="2" t="s">
        <v>64</v>
      </c>
      <c r="I2318" s="2" t="s">
        <v>67</v>
      </c>
      <c r="J2318" s="2">
        <v>316</v>
      </c>
      <c r="K2318" s="2">
        <v>451.88</v>
      </c>
    </row>
    <row r="2319" spans="1:11" x14ac:dyDescent="0.3">
      <c r="A2319" s="2" t="s">
        <v>66</v>
      </c>
      <c r="B2319" s="2">
        <v>2023</v>
      </c>
      <c r="C2319" s="2" t="s">
        <v>35</v>
      </c>
      <c r="D2319" s="2" t="s">
        <v>60</v>
      </c>
      <c r="E2319" s="2" t="s">
        <v>61</v>
      </c>
      <c r="F2319" s="2" t="s">
        <v>62</v>
      </c>
      <c r="G2319" s="2" t="s">
        <v>63</v>
      </c>
      <c r="H2319" s="2" t="s">
        <v>64</v>
      </c>
      <c r="I2319" s="2" t="s">
        <v>67</v>
      </c>
      <c r="J2319" s="2">
        <v>659</v>
      </c>
      <c r="K2319" s="2">
        <v>942.37</v>
      </c>
    </row>
    <row r="2320" spans="1:11" x14ac:dyDescent="0.3">
      <c r="A2320" s="2" t="s">
        <v>66</v>
      </c>
      <c r="B2320" s="2">
        <v>2023</v>
      </c>
      <c r="C2320" s="2" t="s">
        <v>35</v>
      </c>
      <c r="D2320" s="2" t="s">
        <v>60</v>
      </c>
      <c r="E2320" s="2" t="s">
        <v>61</v>
      </c>
      <c r="F2320" s="2" t="s">
        <v>62</v>
      </c>
      <c r="G2320" s="2" t="s">
        <v>63</v>
      </c>
      <c r="H2320" s="2" t="s">
        <v>64</v>
      </c>
      <c r="I2320" s="2" t="s">
        <v>67</v>
      </c>
      <c r="J2320" s="2">
        <v>785</v>
      </c>
      <c r="K2320" s="2">
        <v>526.24</v>
      </c>
    </row>
    <row r="2321" spans="1:11" x14ac:dyDescent="0.3">
      <c r="A2321" s="2" t="s">
        <v>59</v>
      </c>
      <c r="B2321" s="2">
        <v>2023</v>
      </c>
      <c r="C2321" s="2" t="s">
        <v>35</v>
      </c>
      <c r="D2321" s="2" t="s">
        <v>60</v>
      </c>
      <c r="E2321" s="2" t="s">
        <v>61</v>
      </c>
      <c r="F2321" s="2" t="s">
        <v>62</v>
      </c>
      <c r="G2321" s="2" t="s">
        <v>63</v>
      </c>
      <c r="H2321" s="2" t="s">
        <v>64</v>
      </c>
      <c r="I2321" s="2" t="s">
        <v>67</v>
      </c>
      <c r="J2321" s="2">
        <v>343</v>
      </c>
      <c r="K2321" s="2">
        <v>490.49</v>
      </c>
    </row>
    <row r="2322" spans="1:11" x14ac:dyDescent="0.3">
      <c r="A2322" s="2" t="s">
        <v>66</v>
      </c>
      <c r="B2322" s="2">
        <v>2023</v>
      </c>
      <c r="C2322" s="2" t="s">
        <v>35</v>
      </c>
      <c r="D2322" s="2" t="s">
        <v>60</v>
      </c>
      <c r="E2322" s="2" t="s">
        <v>61</v>
      </c>
      <c r="F2322" s="2" t="s">
        <v>62</v>
      </c>
      <c r="G2322" s="2" t="s">
        <v>63</v>
      </c>
      <c r="H2322" s="2" t="s">
        <v>64</v>
      </c>
      <c r="I2322" s="2" t="s">
        <v>67</v>
      </c>
      <c r="J2322" s="2">
        <v>313</v>
      </c>
      <c r="K2322" s="2">
        <v>447.59</v>
      </c>
    </row>
    <row r="2323" spans="1:11" x14ac:dyDescent="0.3">
      <c r="A2323" s="2" t="s">
        <v>59</v>
      </c>
      <c r="B2323" s="2">
        <v>2023</v>
      </c>
      <c r="C2323" s="2" t="s">
        <v>35</v>
      </c>
      <c r="D2323" s="2" t="s">
        <v>60</v>
      </c>
      <c r="E2323" s="2" t="s">
        <v>61</v>
      </c>
      <c r="F2323" s="2" t="s">
        <v>62</v>
      </c>
      <c r="G2323" s="2" t="s">
        <v>63</v>
      </c>
      <c r="H2323" s="2" t="s">
        <v>64</v>
      </c>
      <c r="I2323" s="2" t="s">
        <v>67</v>
      </c>
      <c r="J2323" s="2">
        <v>341</v>
      </c>
      <c r="K2323" s="2">
        <v>487.63</v>
      </c>
    </row>
    <row r="2324" spans="1:11" x14ac:dyDescent="0.3">
      <c r="A2324" s="2" t="s">
        <v>69</v>
      </c>
      <c r="B2324" s="2">
        <v>2023</v>
      </c>
      <c r="C2324" s="2" t="s">
        <v>35</v>
      </c>
      <c r="D2324" s="2" t="s">
        <v>60</v>
      </c>
      <c r="E2324" s="2" t="s">
        <v>61</v>
      </c>
      <c r="F2324" s="2" t="s">
        <v>62</v>
      </c>
      <c r="G2324" s="2" t="s">
        <v>63</v>
      </c>
      <c r="H2324" s="2" t="s">
        <v>64</v>
      </c>
      <c r="I2324" s="2" t="s">
        <v>67</v>
      </c>
      <c r="J2324" s="2">
        <v>754</v>
      </c>
      <c r="K2324" s="2">
        <v>1078.22</v>
      </c>
    </row>
    <row r="2325" spans="1:11" x14ac:dyDescent="0.3">
      <c r="A2325" s="2" t="s">
        <v>69</v>
      </c>
      <c r="B2325" s="2">
        <v>2023</v>
      </c>
      <c r="C2325" s="2" t="s">
        <v>39</v>
      </c>
      <c r="D2325" s="2" t="s">
        <v>60</v>
      </c>
      <c r="E2325" s="2" t="s">
        <v>61</v>
      </c>
      <c r="F2325" s="2" t="s">
        <v>62</v>
      </c>
      <c r="G2325" s="2" t="s">
        <v>63</v>
      </c>
      <c r="H2325" s="2" t="s">
        <v>64</v>
      </c>
      <c r="I2325" s="2" t="s">
        <v>67</v>
      </c>
      <c r="J2325" s="2">
        <v>320</v>
      </c>
      <c r="K2325" s="2">
        <v>489.6</v>
      </c>
    </row>
    <row r="2326" spans="1:11" x14ac:dyDescent="0.3">
      <c r="A2326" s="2" t="s">
        <v>59</v>
      </c>
      <c r="B2326" s="2">
        <v>2023</v>
      </c>
      <c r="C2326" s="2" t="s">
        <v>39</v>
      </c>
      <c r="D2326" s="2" t="s">
        <v>60</v>
      </c>
      <c r="E2326" s="2" t="s">
        <v>61</v>
      </c>
      <c r="F2326" s="2" t="s">
        <v>62</v>
      </c>
      <c r="G2326" s="2" t="s">
        <v>63</v>
      </c>
      <c r="H2326" s="2" t="s">
        <v>64</v>
      </c>
      <c r="I2326" s="2" t="s">
        <v>67</v>
      </c>
      <c r="J2326" s="2">
        <v>296</v>
      </c>
      <c r="K2326" s="2">
        <v>423.28</v>
      </c>
    </row>
    <row r="2327" spans="1:11" x14ac:dyDescent="0.3">
      <c r="A2327" s="2" t="s">
        <v>66</v>
      </c>
      <c r="B2327" s="2">
        <v>2023</v>
      </c>
      <c r="C2327" s="2" t="s">
        <v>39</v>
      </c>
      <c r="D2327" s="2" t="s">
        <v>60</v>
      </c>
      <c r="E2327" s="2" t="s">
        <v>61</v>
      </c>
      <c r="F2327" s="2" t="s">
        <v>62</v>
      </c>
      <c r="G2327" s="2" t="s">
        <v>63</v>
      </c>
      <c r="H2327" s="2" t="s">
        <v>64</v>
      </c>
      <c r="I2327" s="2" t="s">
        <v>67</v>
      </c>
      <c r="J2327" s="2">
        <v>322</v>
      </c>
      <c r="K2327" s="2">
        <v>460.46</v>
      </c>
    </row>
    <row r="2328" spans="1:11" x14ac:dyDescent="0.3">
      <c r="A2328" s="2" t="s">
        <v>66</v>
      </c>
      <c r="B2328" s="2">
        <v>2023</v>
      </c>
      <c r="C2328" s="2" t="s">
        <v>39</v>
      </c>
      <c r="D2328" s="2" t="s">
        <v>60</v>
      </c>
      <c r="E2328" s="2" t="s">
        <v>61</v>
      </c>
      <c r="F2328" s="2" t="s">
        <v>62</v>
      </c>
      <c r="G2328" s="2" t="s">
        <v>63</v>
      </c>
      <c r="H2328" s="2" t="s">
        <v>64</v>
      </c>
      <c r="I2328" s="2" t="s">
        <v>67</v>
      </c>
      <c r="J2328" s="2">
        <v>292</v>
      </c>
      <c r="K2328" s="2">
        <v>417.56</v>
      </c>
    </row>
    <row r="2329" spans="1:11" x14ac:dyDescent="0.3">
      <c r="A2329" s="2" t="s">
        <v>66</v>
      </c>
      <c r="B2329" s="2">
        <v>2023</v>
      </c>
      <c r="C2329" s="2" t="s">
        <v>39</v>
      </c>
      <c r="D2329" s="2" t="s">
        <v>60</v>
      </c>
      <c r="E2329" s="2" t="s">
        <v>61</v>
      </c>
      <c r="F2329" s="2" t="s">
        <v>62</v>
      </c>
      <c r="G2329" s="2" t="s">
        <v>63</v>
      </c>
      <c r="H2329" s="2" t="s">
        <v>64</v>
      </c>
      <c r="I2329" s="2" t="s">
        <v>67</v>
      </c>
      <c r="J2329" s="2">
        <v>749</v>
      </c>
      <c r="K2329" s="2">
        <v>1071.07</v>
      </c>
    </row>
    <row r="2330" spans="1:11" x14ac:dyDescent="0.3">
      <c r="A2330" s="2" t="s">
        <v>66</v>
      </c>
      <c r="B2330" s="2">
        <v>2023</v>
      </c>
      <c r="C2330" s="2" t="s">
        <v>39</v>
      </c>
      <c r="D2330" s="2" t="s">
        <v>60</v>
      </c>
      <c r="E2330" s="2" t="s">
        <v>61</v>
      </c>
      <c r="F2330" s="2" t="s">
        <v>62</v>
      </c>
      <c r="G2330" s="2" t="s">
        <v>63</v>
      </c>
      <c r="H2330" s="2" t="s">
        <v>64</v>
      </c>
      <c r="I2330" s="2" t="s">
        <v>67</v>
      </c>
      <c r="J2330" s="2">
        <v>321</v>
      </c>
      <c r="K2330" s="2">
        <v>459.03</v>
      </c>
    </row>
    <row r="2331" spans="1:11" x14ac:dyDescent="0.3">
      <c r="A2331" s="2" t="s">
        <v>66</v>
      </c>
      <c r="B2331" s="2">
        <v>2023</v>
      </c>
      <c r="C2331" s="2" t="s">
        <v>39</v>
      </c>
      <c r="D2331" s="2" t="s">
        <v>60</v>
      </c>
      <c r="E2331" s="2" t="s">
        <v>61</v>
      </c>
      <c r="F2331" s="2" t="s">
        <v>62</v>
      </c>
      <c r="G2331" s="2" t="s">
        <v>63</v>
      </c>
      <c r="H2331" s="2" t="s">
        <v>64</v>
      </c>
      <c r="I2331" s="2" t="s">
        <v>67</v>
      </c>
      <c r="J2331" s="2">
        <v>319</v>
      </c>
      <c r="K2331" s="2">
        <v>456.17</v>
      </c>
    </row>
    <row r="2332" spans="1:11" x14ac:dyDescent="0.3">
      <c r="A2332" s="2" t="s">
        <v>66</v>
      </c>
      <c r="B2332" s="2">
        <v>2023</v>
      </c>
      <c r="C2332" s="2" t="s">
        <v>39</v>
      </c>
      <c r="D2332" s="2" t="s">
        <v>60</v>
      </c>
      <c r="E2332" s="2" t="s">
        <v>61</v>
      </c>
      <c r="F2332" s="2" t="s">
        <v>62</v>
      </c>
      <c r="G2332" s="2" t="s">
        <v>63</v>
      </c>
      <c r="H2332" s="2" t="s">
        <v>64</v>
      </c>
      <c r="I2332" s="2" t="s">
        <v>67</v>
      </c>
      <c r="J2332" s="2">
        <v>295</v>
      </c>
      <c r="K2332" s="2">
        <v>421.85</v>
      </c>
    </row>
    <row r="2333" spans="1:11" x14ac:dyDescent="0.3">
      <c r="A2333" s="2" t="s">
        <v>59</v>
      </c>
      <c r="B2333" s="2">
        <v>2023</v>
      </c>
      <c r="C2333" s="2" t="s">
        <v>39</v>
      </c>
      <c r="D2333" s="2" t="s">
        <v>60</v>
      </c>
      <c r="E2333" s="2" t="s">
        <v>61</v>
      </c>
      <c r="F2333" s="2" t="s">
        <v>62</v>
      </c>
      <c r="G2333" s="2" t="s">
        <v>63</v>
      </c>
      <c r="H2333" s="2" t="s">
        <v>64</v>
      </c>
      <c r="I2333" s="2" t="s">
        <v>67</v>
      </c>
      <c r="J2333" s="2">
        <v>323</v>
      </c>
      <c r="K2333" s="2">
        <v>461.89</v>
      </c>
    </row>
    <row r="2334" spans="1:11" x14ac:dyDescent="0.3">
      <c r="A2334" s="2" t="s">
        <v>69</v>
      </c>
      <c r="B2334" s="2">
        <v>2023</v>
      </c>
      <c r="C2334" s="2" t="s">
        <v>39</v>
      </c>
      <c r="D2334" s="2" t="s">
        <v>60</v>
      </c>
      <c r="E2334" s="2" t="s">
        <v>61</v>
      </c>
      <c r="F2334" s="2" t="s">
        <v>62</v>
      </c>
      <c r="G2334" s="2" t="s">
        <v>63</v>
      </c>
      <c r="H2334" s="2" t="s">
        <v>64</v>
      </c>
      <c r="I2334" s="2" t="s">
        <v>67</v>
      </c>
      <c r="J2334" s="2">
        <v>758</v>
      </c>
      <c r="K2334" s="2">
        <v>1083.94</v>
      </c>
    </row>
    <row r="2335" spans="1:11" x14ac:dyDescent="0.3">
      <c r="A2335" s="2" t="s">
        <v>70</v>
      </c>
      <c r="B2335" s="2">
        <v>2023</v>
      </c>
      <c r="C2335" s="2" t="s">
        <v>29</v>
      </c>
      <c r="D2335" s="2" t="s">
        <v>60</v>
      </c>
      <c r="E2335" s="2" t="s">
        <v>61</v>
      </c>
      <c r="F2335" s="2" t="s">
        <v>62</v>
      </c>
      <c r="G2335" s="2" t="s">
        <v>63</v>
      </c>
      <c r="H2335" s="2" t="s">
        <v>64</v>
      </c>
      <c r="I2335" s="2" t="s">
        <v>67</v>
      </c>
      <c r="J2335" s="2">
        <v>128</v>
      </c>
      <c r="K2335" s="2">
        <v>195.84</v>
      </c>
    </row>
    <row r="2336" spans="1:11" x14ac:dyDescent="0.3">
      <c r="A2336" s="2" t="s">
        <v>59</v>
      </c>
      <c r="B2336" s="2">
        <v>2023</v>
      </c>
      <c r="C2336" s="2" t="s">
        <v>29</v>
      </c>
      <c r="D2336" s="2" t="s">
        <v>60</v>
      </c>
      <c r="E2336" s="2" t="s">
        <v>61</v>
      </c>
      <c r="F2336" s="2" t="s">
        <v>62</v>
      </c>
      <c r="G2336" s="2" t="s">
        <v>63</v>
      </c>
      <c r="H2336" s="2" t="s">
        <v>64</v>
      </c>
      <c r="I2336" s="2" t="s">
        <v>67</v>
      </c>
      <c r="J2336" s="2">
        <v>302</v>
      </c>
      <c r="K2336" s="2">
        <v>431.86</v>
      </c>
    </row>
    <row r="2337" spans="1:11" x14ac:dyDescent="0.3">
      <c r="A2337" s="2" t="s">
        <v>59</v>
      </c>
      <c r="B2337" s="2">
        <v>2023</v>
      </c>
      <c r="C2337" s="2" t="s">
        <v>29</v>
      </c>
      <c r="D2337" s="2" t="s">
        <v>60</v>
      </c>
      <c r="E2337" s="2" t="s">
        <v>61</v>
      </c>
      <c r="F2337" s="2" t="s">
        <v>62</v>
      </c>
      <c r="G2337" s="2" t="s">
        <v>63</v>
      </c>
      <c r="H2337" s="2" t="s">
        <v>64</v>
      </c>
      <c r="I2337" s="2" t="s">
        <v>67</v>
      </c>
      <c r="J2337" s="2">
        <v>130</v>
      </c>
      <c r="K2337" s="2">
        <v>185.9</v>
      </c>
    </row>
    <row r="2338" spans="1:11" x14ac:dyDescent="0.3">
      <c r="A2338" s="2" t="s">
        <v>59</v>
      </c>
      <c r="B2338" s="2">
        <v>2023</v>
      </c>
      <c r="C2338" s="2" t="s">
        <v>29</v>
      </c>
      <c r="D2338" s="2" t="s">
        <v>60</v>
      </c>
      <c r="E2338" s="2" t="s">
        <v>61</v>
      </c>
      <c r="F2338" s="2" t="s">
        <v>62</v>
      </c>
      <c r="G2338" s="2" t="s">
        <v>63</v>
      </c>
      <c r="H2338" s="2" t="s">
        <v>64</v>
      </c>
      <c r="I2338" s="2" t="s">
        <v>67</v>
      </c>
      <c r="J2338" s="2">
        <v>346</v>
      </c>
      <c r="K2338" s="2">
        <v>494.78</v>
      </c>
    </row>
    <row r="2339" spans="1:11" x14ac:dyDescent="0.3">
      <c r="A2339" s="2" t="s">
        <v>66</v>
      </c>
      <c r="B2339" s="2">
        <v>2023</v>
      </c>
      <c r="C2339" s="2" t="s">
        <v>29</v>
      </c>
      <c r="D2339" s="2" t="s">
        <v>60</v>
      </c>
      <c r="E2339" s="2" t="s">
        <v>61</v>
      </c>
      <c r="F2339" s="2" t="s">
        <v>62</v>
      </c>
      <c r="G2339" s="2" t="s">
        <v>63</v>
      </c>
      <c r="H2339" s="2" t="s">
        <v>64</v>
      </c>
      <c r="I2339" s="2" t="s">
        <v>67</v>
      </c>
      <c r="J2339" s="2">
        <v>372</v>
      </c>
      <c r="K2339" s="2">
        <v>531.96</v>
      </c>
    </row>
    <row r="2340" spans="1:11" x14ac:dyDescent="0.3">
      <c r="A2340" s="2" t="s">
        <v>68</v>
      </c>
      <c r="B2340" s="2">
        <v>2023</v>
      </c>
      <c r="C2340" s="2" t="s">
        <v>29</v>
      </c>
      <c r="D2340" s="2" t="s">
        <v>60</v>
      </c>
      <c r="E2340" s="2" t="s">
        <v>61</v>
      </c>
      <c r="F2340" s="2" t="s">
        <v>62</v>
      </c>
      <c r="G2340" s="2" t="s">
        <v>63</v>
      </c>
      <c r="H2340" s="2" t="s">
        <v>64</v>
      </c>
      <c r="I2340" s="2" t="s">
        <v>67</v>
      </c>
      <c r="J2340" s="2">
        <v>740</v>
      </c>
      <c r="K2340" s="2">
        <v>1058.2</v>
      </c>
    </row>
    <row r="2341" spans="1:11" x14ac:dyDescent="0.3">
      <c r="A2341" s="2" t="s">
        <v>68</v>
      </c>
      <c r="B2341" s="2">
        <v>2023</v>
      </c>
      <c r="C2341" s="2" t="s">
        <v>29</v>
      </c>
      <c r="D2341" s="2" t="s">
        <v>60</v>
      </c>
      <c r="E2341" s="2" t="s">
        <v>61</v>
      </c>
      <c r="F2341" s="2" t="s">
        <v>62</v>
      </c>
      <c r="G2341" s="2" t="s">
        <v>63</v>
      </c>
      <c r="H2341" s="2" t="s">
        <v>64</v>
      </c>
      <c r="I2341" s="2" t="s">
        <v>67</v>
      </c>
      <c r="J2341" s="2">
        <v>129</v>
      </c>
      <c r="K2341" s="2">
        <v>184.47</v>
      </c>
    </row>
    <row r="2342" spans="1:11" x14ac:dyDescent="0.3">
      <c r="A2342" s="2" t="s">
        <v>66</v>
      </c>
      <c r="B2342" s="2">
        <v>2023</v>
      </c>
      <c r="C2342" s="2" t="s">
        <v>29</v>
      </c>
      <c r="D2342" s="2" t="s">
        <v>60</v>
      </c>
      <c r="E2342" s="2" t="s">
        <v>61</v>
      </c>
      <c r="F2342" s="2" t="s">
        <v>62</v>
      </c>
      <c r="G2342" s="2" t="s">
        <v>63</v>
      </c>
      <c r="H2342" s="2" t="s">
        <v>64</v>
      </c>
      <c r="I2342" s="2" t="s">
        <v>67</v>
      </c>
      <c r="J2342" s="2">
        <v>746</v>
      </c>
      <c r="K2342" s="2">
        <v>526.24</v>
      </c>
    </row>
    <row r="2343" spans="1:11" x14ac:dyDescent="0.3">
      <c r="A2343" s="2" t="s">
        <v>66</v>
      </c>
      <c r="B2343" s="2">
        <v>2023</v>
      </c>
      <c r="C2343" s="2" t="s">
        <v>29</v>
      </c>
      <c r="D2343" s="2" t="s">
        <v>60</v>
      </c>
      <c r="E2343" s="2" t="s">
        <v>61</v>
      </c>
      <c r="F2343" s="2" t="s">
        <v>62</v>
      </c>
      <c r="G2343" s="2" t="s">
        <v>63</v>
      </c>
      <c r="H2343" s="2" t="s">
        <v>64</v>
      </c>
      <c r="I2343" s="2" t="s">
        <v>67</v>
      </c>
      <c r="J2343" s="2">
        <v>780</v>
      </c>
      <c r="K2343" s="2">
        <v>526.24</v>
      </c>
    </row>
    <row r="2344" spans="1:11" x14ac:dyDescent="0.3">
      <c r="A2344" s="2" t="s">
        <v>59</v>
      </c>
      <c r="B2344" s="2">
        <v>2023</v>
      </c>
      <c r="C2344" s="2" t="s">
        <v>29</v>
      </c>
      <c r="D2344" s="2" t="s">
        <v>60</v>
      </c>
      <c r="E2344" s="2" t="s">
        <v>61</v>
      </c>
      <c r="F2344" s="2" t="s">
        <v>62</v>
      </c>
      <c r="G2344" s="2" t="s">
        <v>63</v>
      </c>
      <c r="H2344" s="2" t="s">
        <v>64</v>
      </c>
      <c r="I2344" s="2" t="s">
        <v>67</v>
      </c>
      <c r="J2344" s="2">
        <v>127</v>
      </c>
      <c r="K2344" s="2">
        <v>181.61</v>
      </c>
    </row>
    <row r="2345" spans="1:11" x14ac:dyDescent="0.3">
      <c r="A2345" s="2" t="s">
        <v>66</v>
      </c>
      <c r="B2345" s="2">
        <v>2023</v>
      </c>
      <c r="C2345" s="2" t="s">
        <v>29</v>
      </c>
      <c r="D2345" s="2" t="s">
        <v>60</v>
      </c>
      <c r="E2345" s="2" t="s">
        <v>61</v>
      </c>
      <c r="F2345" s="2" t="s">
        <v>62</v>
      </c>
      <c r="G2345" s="2" t="s">
        <v>63</v>
      </c>
      <c r="H2345" s="2" t="s">
        <v>64</v>
      </c>
      <c r="I2345" s="2" t="s">
        <v>67</v>
      </c>
      <c r="J2345" s="2">
        <v>301</v>
      </c>
      <c r="K2345" s="2">
        <v>430.43</v>
      </c>
    </row>
    <row r="2346" spans="1:11" x14ac:dyDescent="0.3">
      <c r="A2346" s="2" t="s">
        <v>59</v>
      </c>
      <c r="B2346" s="2">
        <v>2023</v>
      </c>
      <c r="C2346" s="2" t="s">
        <v>29</v>
      </c>
      <c r="D2346" s="2" t="s">
        <v>60</v>
      </c>
      <c r="E2346" s="2" t="s">
        <v>61</v>
      </c>
      <c r="F2346" s="2" t="s">
        <v>62</v>
      </c>
      <c r="G2346" s="2" t="s">
        <v>63</v>
      </c>
      <c r="H2346" s="2" t="s">
        <v>64</v>
      </c>
      <c r="I2346" s="2" t="s">
        <v>67</v>
      </c>
      <c r="J2346" s="2">
        <v>349</v>
      </c>
      <c r="K2346" s="2">
        <v>499.07</v>
      </c>
    </row>
    <row r="2347" spans="1:11" x14ac:dyDescent="0.3">
      <c r="A2347" s="2" t="s">
        <v>70</v>
      </c>
      <c r="B2347" s="2">
        <v>2023</v>
      </c>
      <c r="C2347" s="2" t="s">
        <v>29</v>
      </c>
      <c r="D2347" s="2" t="s">
        <v>60</v>
      </c>
      <c r="E2347" s="2" t="s">
        <v>61</v>
      </c>
      <c r="F2347" s="2" t="s">
        <v>62</v>
      </c>
      <c r="G2347" s="2" t="s">
        <v>63</v>
      </c>
      <c r="H2347" s="2" t="s">
        <v>64</v>
      </c>
      <c r="I2347" s="2" t="s">
        <v>67</v>
      </c>
      <c r="J2347" s="2">
        <v>749</v>
      </c>
      <c r="K2347" s="2">
        <v>1071.07</v>
      </c>
    </row>
    <row r="2348" spans="1:11" x14ac:dyDescent="0.3">
      <c r="A2348" s="2" t="s">
        <v>68</v>
      </c>
      <c r="B2348" s="2">
        <v>2023</v>
      </c>
      <c r="C2348" s="2" t="s">
        <v>9</v>
      </c>
      <c r="D2348" s="2" t="s">
        <v>60</v>
      </c>
      <c r="E2348" s="2" t="s">
        <v>61</v>
      </c>
      <c r="F2348" s="2" t="s">
        <v>62</v>
      </c>
      <c r="G2348" s="2" t="s">
        <v>63</v>
      </c>
      <c r="H2348" s="2" t="s">
        <v>64</v>
      </c>
      <c r="I2348" s="2" t="s">
        <v>67</v>
      </c>
      <c r="J2348" s="2">
        <v>134</v>
      </c>
      <c r="K2348" s="2">
        <v>191.62</v>
      </c>
    </row>
    <row r="2349" spans="1:11" x14ac:dyDescent="0.3">
      <c r="A2349" s="2" t="s">
        <v>66</v>
      </c>
      <c r="B2349" s="2">
        <v>2023</v>
      </c>
      <c r="C2349" s="2" t="s">
        <v>9</v>
      </c>
      <c r="D2349" s="2" t="s">
        <v>60</v>
      </c>
      <c r="E2349" s="2" t="s">
        <v>61</v>
      </c>
      <c r="F2349" s="2" t="s">
        <v>62</v>
      </c>
      <c r="G2349" s="2" t="s">
        <v>63</v>
      </c>
      <c r="H2349" s="2" t="s">
        <v>64</v>
      </c>
      <c r="I2349" s="2" t="s">
        <v>67</v>
      </c>
      <c r="J2349" s="2">
        <v>308</v>
      </c>
      <c r="K2349" s="2">
        <v>440.44</v>
      </c>
    </row>
    <row r="2350" spans="1:11" x14ac:dyDescent="0.3">
      <c r="A2350" s="2" t="s">
        <v>59</v>
      </c>
      <c r="B2350" s="2">
        <v>2023</v>
      </c>
      <c r="C2350" s="2" t="s">
        <v>9</v>
      </c>
      <c r="D2350" s="2" t="s">
        <v>60</v>
      </c>
      <c r="E2350" s="2" t="s">
        <v>61</v>
      </c>
      <c r="F2350" s="2" t="s">
        <v>62</v>
      </c>
      <c r="G2350" s="2" t="s">
        <v>63</v>
      </c>
      <c r="H2350" s="2" t="s">
        <v>64</v>
      </c>
      <c r="I2350" s="2" t="s">
        <v>67</v>
      </c>
      <c r="J2350" s="2">
        <v>350</v>
      </c>
      <c r="K2350" s="2">
        <v>500.5</v>
      </c>
    </row>
    <row r="2351" spans="1:11" x14ac:dyDescent="0.3">
      <c r="A2351" s="2" t="s">
        <v>59</v>
      </c>
      <c r="B2351" s="2">
        <v>2023</v>
      </c>
      <c r="C2351" s="2" t="s">
        <v>9</v>
      </c>
      <c r="D2351" s="2" t="s">
        <v>60</v>
      </c>
      <c r="E2351" s="2" t="s">
        <v>61</v>
      </c>
      <c r="F2351" s="2" t="s">
        <v>62</v>
      </c>
      <c r="G2351" s="2" t="s">
        <v>63</v>
      </c>
      <c r="H2351" s="2" t="s">
        <v>64</v>
      </c>
      <c r="I2351" s="2" t="s">
        <v>67</v>
      </c>
      <c r="J2351" s="2">
        <v>136</v>
      </c>
      <c r="K2351" s="2">
        <v>194.48</v>
      </c>
    </row>
    <row r="2352" spans="1:11" x14ac:dyDescent="0.3">
      <c r="A2352" s="2" t="s">
        <v>70</v>
      </c>
      <c r="B2352" s="2">
        <v>2023</v>
      </c>
      <c r="C2352" s="2" t="s">
        <v>9</v>
      </c>
      <c r="D2352" s="2" t="s">
        <v>60</v>
      </c>
      <c r="E2352" s="2" t="s">
        <v>61</v>
      </c>
      <c r="F2352" s="2" t="s">
        <v>62</v>
      </c>
      <c r="G2352" s="2" t="s">
        <v>63</v>
      </c>
      <c r="H2352" s="2" t="s">
        <v>64</v>
      </c>
      <c r="I2352" s="2" t="s">
        <v>67</v>
      </c>
      <c r="J2352" s="2">
        <v>304</v>
      </c>
      <c r="K2352" s="2">
        <v>434.72</v>
      </c>
    </row>
    <row r="2353" spans="1:11" x14ac:dyDescent="0.3">
      <c r="A2353" s="2" t="s">
        <v>59</v>
      </c>
      <c r="B2353" s="2">
        <v>2023</v>
      </c>
      <c r="C2353" s="2" t="s">
        <v>9</v>
      </c>
      <c r="D2353" s="2" t="s">
        <v>60</v>
      </c>
      <c r="E2353" s="2" t="s">
        <v>61</v>
      </c>
      <c r="F2353" s="2" t="s">
        <v>62</v>
      </c>
      <c r="G2353" s="2" t="s">
        <v>63</v>
      </c>
      <c r="H2353" s="2" t="s">
        <v>64</v>
      </c>
      <c r="I2353" s="2" t="s">
        <v>67</v>
      </c>
      <c r="J2353" s="2">
        <v>352</v>
      </c>
      <c r="K2353" s="2">
        <v>503.36</v>
      </c>
    </row>
    <row r="2354" spans="1:11" x14ac:dyDescent="0.3">
      <c r="A2354" s="2" t="s">
        <v>59</v>
      </c>
      <c r="B2354" s="2">
        <v>2023</v>
      </c>
      <c r="C2354" s="2" t="s">
        <v>9</v>
      </c>
      <c r="D2354" s="2" t="s">
        <v>60</v>
      </c>
      <c r="E2354" s="2" t="s">
        <v>61</v>
      </c>
      <c r="F2354" s="2" t="s">
        <v>62</v>
      </c>
      <c r="G2354" s="2" t="s">
        <v>63</v>
      </c>
      <c r="H2354" s="2" t="s">
        <v>64</v>
      </c>
      <c r="I2354" s="2" t="s">
        <v>67</v>
      </c>
      <c r="J2354" s="2">
        <v>132</v>
      </c>
      <c r="K2354" s="2">
        <v>188.76</v>
      </c>
    </row>
    <row r="2355" spans="1:11" x14ac:dyDescent="0.3">
      <c r="A2355" s="2" t="s">
        <v>66</v>
      </c>
      <c r="B2355" s="2">
        <v>2023</v>
      </c>
      <c r="C2355" s="2" t="s">
        <v>9</v>
      </c>
      <c r="D2355" s="2" t="s">
        <v>60</v>
      </c>
      <c r="E2355" s="2" t="s">
        <v>61</v>
      </c>
      <c r="F2355" s="2" t="s">
        <v>62</v>
      </c>
      <c r="G2355" s="2" t="s">
        <v>63</v>
      </c>
      <c r="H2355" s="2" t="s">
        <v>64</v>
      </c>
      <c r="I2355" s="2" t="s">
        <v>67</v>
      </c>
      <c r="J2355" s="2">
        <v>706</v>
      </c>
      <c r="K2355" s="2">
        <v>1009.58</v>
      </c>
    </row>
    <row r="2356" spans="1:11" x14ac:dyDescent="0.3">
      <c r="A2356" s="2" t="s">
        <v>59</v>
      </c>
      <c r="B2356" s="2">
        <v>2023</v>
      </c>
      <c r="C2356" s="2" t="s">
        <v>9</v>
      </c>
      <c r="D2356" s="2" t="s">
        <v>60</v>
      </c>
      <c r="E2356" s="2" t="s">
        <v>61</v>
      </c>
      <c r="F2356" s="2" t="s">
        <v>62</v>
      </c>
      <c r="G2356" s="2" t="s">
        <v>63</v>
      </c>
      <c r="H2356" s="2" t="s">
        <v>64</v>
      </c>
      <c r="I2356" s="2" t="s">
        <v>67</v>
      </c>
      <c r="J2356" s="2">
        <v>739</v>
      </c>
      <c r="K2356" s="2">
        <v>1056.77</v>
      </c>
    </row>
    <row r="2357" spans="1:11" x14ac:dyDescent="0.3">
      <c r="A2357" s="2" t="s">
        <v>59</v>
      </c>
      <c r="B2357" s="2">
        <v>2023</v>
      </c>
      <c r="C2357" s="2" t="s">
        <v>9</v>
      </c>
      <c r="D2357" s="2" t="s">
        <v>60</v>
      </c>
      <c r="E2357" s="2" t="s">
        <v>61</v>
      </c>
      <c r="F2357" s="2" t="s">
        <v>62</v>
      </c>
      <c r="G2357" s="2" t="s">
        <v>63</v>
      </c>
      <c r="H2357" s="2" t="s">
        <v>64</v>
      </c>
      <c r="I2357" s="2" t="s">
        <v>67</v>
      </c>
      <c r="J2357" s="2">
        <v>135</v>
      </c>
      <c r="K2357" s="2">
        <v>193.05</v>
      </c>
    </row>
    <row r="2358" spans="1:11" x14ac:dyDescent="0.3">
      <c r="A2358" s="2" t="s">
        <v>59</v>
      </c>
      <c r="B2358" s="2">
        <v>2023</v>
      </c>
      <c r="C2358" s="2" t="s">
        <v>9</v>
      </c>
      <c r="D2358" s="2" t="s">
        <v>60</v>
      </c>
      <c r="E2358" s="2" t="s">
        <v>61</v>
      </c>
      <c r="F2358" s="2" t="s">
        <v>62</v>
      </c>
      <c r="G2358" s="2" t="s">
        <v>63</v>
      </c>
      <c r="H2358" s="2" t="s">
        <v>64</v>
      </c>
      <c r="I2358" s="2" t="s">
        <v>67</v>
      </c>
      <c r="J2358" s="2">
        <v>779</v>
      </c>
      <c r="K2358" s="2">
        <v>526.24</v>
      </c>
    </row>
    <row r="2359" spans="1:11" x14ac:dyDescent="0.3">
      <c r="A2359" s="2" t="s">
        <v>59</v>
      </c>
      <c r="B2359" s="2">
        <v>2023</v>
      </c>
      <c r="C2359" s="2" t="s">
        <v>9</v>
      </c>
      <c r="D2359" s="2" t="s">
        <v>60</v>
      </c>
      <c r="E2359" s="2" t="s">
        <v>61</v>
      </c>
      <c r="F2359" s="2" t="s">
        <v>62</v>
      </c>
      <c r="G2359" s="2" t="s">
        <v>63</v>
      </c>
      <c r="H2359" s="2" t="s">
        <v>64</v>
      </c>
      <c r="I2359" s="2" t="s">
        <v>67</v>
      </c>
      <c r="J2359" s="2">
        <v>133</v>
      </c>
      <c r="K2359" s="2">
        <v>190.19</v>
      </c>
    </row>
    <row r="2360" spans="1:11" x14ac:dyDescent="0.3">
      <c r="A2360" s="2" t="s">
        <v>68</v>
      </c>
      <c r="B2360" s="2">
        <v>2023</v>
      </c>
      <c r="C2360" s="2" t="s">
        <v>9</v>
      </c>
      <c r="D2360" s="2" t="s">
        <v>60</v>
      </c>
      <c r="E2360" s="2" t="s">
        <v>61</v>
      </c>
      <c r="F2360" s="2" t="s">
        <v>62</v>
      </c>
      <c r="G2360" s="2" t="s">
        <v>63</v>
      </c>
      <c r="H2360" s="2" t="s">
        <v>64</v>
      </c>
      <c r="I2360" s="2" t="s">
        <v>67</v>
      </c>
      <c r="J2360" s="2">
        <v>307</v>
      </c>
      <c r="K2360" s="2">
        <v>439.01</v>
      </c>
    </row>
    <row r="2361" spans="1:11" x14ac:dyDescent="0.3">
      <c r="A2361" s="2" t="s">
        <v>59</v>
      </c>
      <c r="B2361" s="2">
        <v>2023</v>
      </c>
      <c r="C2361" s="2" t="s">
        <v>9</v>
      </c>
      <c r="D2361" s="2" t="s">
        <v>60</v>
      </c>
      <c r="E2361" s="2" t="s">
        <v>61</v>
      </c>
      <c r="F2361" s="2" t="s">
        <v>62</v>
      </c>
      <c r="G2361" s="2" t="s">
        <v>63</v>
      </c>
      <c r="H2361" s="2" t="s">
        <v>64</v>
      </c>
      <c r="I2361" s="2" t="s">
        <v>67</v>
      </c>
      <c r="J2361" s="2">
        <v>355</v>
      </c>
      <c r="K2361" s="2">
        <v>507.65</v>
      </c>
    </row>
    <row r="2362" spans="1:11" x14ac:dyDescent="0.3">
      <c r="A2362" s="2" t="s">
        <v>59</v>
      </c>
      <c r="B2362" s="2">
        <v>2023</v>
      </c>
      <c r="C2362" s="2" t="s">
        <v>9</v>
      </c>
      <c r="D2362" s="2" t="s">
        <v>60</v>
      </c>
      <c r="E2362" s="2" t="s">
        <v>61</v>
      </c>
      <c r="F2362" s="2" t="s">
        <v>62</v>
      </c>
      <c r="G2362" s="2" t="s">
        <v>63</v>
      </c>
      <c r="H2362" s="2" t="s">
        <v>64</v>
      </c>
      <c r="I2362" s="2" t="s">
        <v>67</v>
      </c>
      <c r="J2362" s="2">
        <v>131</v>
      </c>
      <c r="K2362" s="2">
        <v>187.33</v>
      </c>
    </row>
    <row r="2363" spans="1:11" x14ac:dyDescent="0.3">
      <c r="A2363" s="2" t="s">
        <v>66</v>
      </c>
      <c r="B2363" s="2">
        <v>2023</v>
      </c>
      <c r="C2363" s="2" t="s">
        <v>9</v>
      </c>
      <c r="D2363" s="2" t="s">
        <v>60</v>
      </c>
      <c r="E2363" s="2" t="s">
        <v>61</v>
      </c>
      <c r="F2363" s="2" t="s">
        <v>62</v>
      </c>
      <c r="G2363" s="2" t="s">
        <v>63</v>
      </c>
      <c r="H2363" s="2" t="s">
        <v>64</v>
      </c>
      <c r="I2363" s="2" t="s">
        <v>67</v>
      </c>
      <c r="J2363" s="2">
        <v>305</v>
      </c>
      <c r="K2363" s="2">
        <v>436.15</v>
      </c>
    </row>
    <row r="2364" spans="1:11" x14ac:dyDescent="0.3">
      <c r="A2364" s="2" t="s">
        <v>68</v>
      </c>
      <c r="B2364" s="2">
        <v>2023</v>
      </c>
      <c r="C2364" s="2" t="s">
        <v>9</v>
      </c>
      <c r="D2364" s="2" t="s">
        <v>60</v>
      </c>
      <c r="E2364" s="2" t="s">
        <v>61</v>
      </c>
      <c r="F2364" s="2" t="s">
        <v>62</v>
      </c>
      <c r="G2364" s="2" t="s">
        <v>63</v>
      </c>
      <c r="H2364" s="2" t="s">
        <v>64</v>
      </c>
      <c r="I2364" s="2" t="s">
        <v>67</v>
      </c>
      <c r="J2364" s="2">
        <v>748</v>
      </c>
      <c r="K2364" s="2">
        <v>1069.6400000000001</v>
      </c>
    </row>
    <row r="2365" spans="1:11" x14ac:dyDescent="0.3">
      <c r="A2365" s="2" t="s">
        <v>59</v>
      </c>
      <c r="B2365" s="2">
        <v>2023</v>
      </c>
      <c r="C2365" s="2" t="s">
        <v>34</v>
      </c>
      <c r="D2365" s="2" t="s">
        <v>60</v>
      </c>
      <c r="E2365" s="2" t="s">
        <v>61</v>
      </c>
      <c r="F2365" s="2" t="s">
        <v>62</v>
      </c>
      <c r="G2365" s="2" t="s">
        <v>63</v>
      </c>
      <c r="H2365" s="2" t="s">
        <v>64</v>
      </c>
      <c r="I2365" s="2" t="s">
        <v>67</v>
      </c>
      <c r="J2365" s="2">
        <v>350</v>
      </c>
      <c r="K2365" s="2">
        <v>535.5</v>
      </c>
    </row>
    <row r="2366" spans="1:11" x14ac:dyDescent="0.3">
      <c r="A2366" s="2" t="s">
        <v>59</v>
      </c>
      <c r="B2366" s="2">
        <v>2023</v>
      </c>
      <c r="C2366" s="2" t="s">
        <v>34</v>
      </c>
      <c r="D2366" s="2" t="s">
        <v>60</v>
      </c>
      <c r="E2366" s="2" t="s">
        <v>61</v>
      </c>
      <c r="F2366" s="2" t="s">
        <v>62</v>
      </c>
      <c r="G2366" s="2" t="s">
        <v>63</v>
      </c>
      <c r="H2366" s="2" t="s">
        <v>64</v>
      </c>
      <c r="I2366" s="2" t="s">
        <v>67</v>
      </c>
      <c r="J2366" s="2">
        <v>320</v>
      </c>
      <c r="K2366" s="2">
        <v>457.6</v>
      </c>
    </row>
    <row r="2367" spans="1:11" x14ac:dyDescent="0.3">
      <c r="A2367" s="2" t="s">
        <v>68</v>
      </c>
      <c r="B2367" s="2">
        <v>2023</v>
      </c>
      <c r="C2367" s="2" t="s">
        <v>34</v>
      </c>
      <c r="D2367" s="2" t="s">
        <v>60</v>
      </c>
      <c r="E2367" s="2" t="s">
        <v>61</v>
      </c>
      <c r="F2367" s="2" t="s">
        <v>62</v>
      </c>
      <c r="G2367" s="2" t="s">
        <v>63</v>
      </c>
      <c r="H2367" s="2" t="s">
        <v>64</v>
      </c>
      <c r="I2367" s="2" t="s">
        <v>67</v>
      </c>
      <c r="J2367" s="2">
        <v>346</v>
      </c>
      <c r="K2367" s="2">
        <v>494.78</v>
      </c>
    </row>
    <row r="2368" spans="1:11" x14ac:dyDescent="0.3">
      <c r="A2368" s="2" t="s">
        <v>69</v>
      </c>
      <c r="B2368" s="2">
        <v>2023</v>
      </c>
      <c r="C2368" s="2" t="s">
        <v>34</v>
      </c>
      <c r="D2368" s="2" t="s">
        <v>60</v>
      </c>
      <c r="E2368" s="2" t="s">
        <v>61</v>
      </c>
      <c r="F2368" s="2" t="s">
        <v>62</v>
      </c>
      <c r="G2368" s="2" t="s">
        <v>63</v>
      </c>
      <c r="H2368" s="2" t="s">
        <v>64</v>
      </c>
      <c r="I2368" s="2" t="s">
        <v>67</v>
      </c>
      <c r="J2368" s="2">
        <v>322</v>
      </c>
      <c r="K2368" s="2">
        <v>460.46</v>
      </c>
    </row>
    <row r="2369" spans="1:11" x14ac:dyDescent="0.3">
      <c r="A2369" s="2" t="s">
        <v>59</v>
      </c>
      <c r="B2369" s="2">
        <v>2023</v>
      </c>
      <c r="C2369" s="2" t="s">
        <v>34</v>
      </c>
      <c r="D2369" s="2" t="s">
        <v>60</v>
      </c>
      <c r="E2369" s="2" t="s">
        <v>61</v>
      </c>
      <c r="F2369" s="2" t="s">
        <v>62</v>
      </c>
      <c r="G2369" s="2" t="s">
        <v>63</v>
      </c>
      <c r="H2369" s="2" t="s">
        <v>64</v>
      </c>
      <c r="I2369" s="2" t="s">
        <v>67</v>
      </c>
      <c r="J2369" s="2">
        <v>658</v>
      </c>
      <c r="K2369" s="2">
        <v>940.94</v>
      </c>
    </row>
    <row r="2370" spans="1:11" x14ac:dyDescent="0.3">
      <c r="A2370" s="2" t="s">
        <v>68</v>
      </c>
      <c r="B2370" s="2">
        <v>2023</v>
      </c>
      <c r="C2370" s="2" t="s">
        <v>34</v>
      </c>
      <c r="D2370" s="2" t="s">
        <v>60</v>
      </c>
      <c r="E2370" s="2" t="s">
        <v>61</v>
      </c>
      <c r="F2370" s="2" t="s">
        <v>62</v>
      </c>
      <c r="G2370" s="2" t="s">
        <v>63</v>
      </c>
      <c r="H2370" s="2" t="s">
        <v>64</v>
      </c>
      <c r="I2370" s="2" t="s">
        <v>67</v>
      </c>
      <c r="J2370" s="2">
        <v>745</v>
      </c>
      <c r="K2370" s="2">
        <v>1065.3499999999999</v>
      </c>
    </row>
    <row r="2371" spans="1:11" x14ac:dyDescent="0.3">
      <c r="A2371" s="2" t="s">
        <v>68</v>
      </c>
      <c r="B2371" s="2">
        <v>2023</v>
      </c>
      <c r="C2371" s="2" t="s">
        <v>34</v>
      </c>
      <c r="D2371" s="2" t="s">
        <v>60</v>
      </c>
      <c r="E2371" s="2" t="s">
        <v>61</v>
      </c>
      <c r="F2371" s="2" t="s">
        <v>62</v>
      </c>
      <c r="G2371" s="2" t="s">
        <v>63</v>
      </c>
      <c r="H2371" s="2" t="s">
        <v>64</v>
      </c>
      <c r="I2371" s="2" t="s">
        <v>67</v>
      </c>
      <c r="J2371" s="2">
        <v>345</v>
      </c>
      <c r="K2371" s="2">
        <v>493.35</v>
      </c>
    </row>
    <row r="2372" spans="1:11" x14ac:dyDescent="0.3">
      <c r="A2372" s="2" t="s">
        <v>59</v>
      </c>
      <c r="B2372" s="2">
        <v>2023</v>
      </c>
      <c r="C2372" s="2" t="s">
        <v>34</v>
      </c>
      <c r="D2372" s="2" t="s">
        <v>60</v>
      </c>
      <c r="E2372" s="2" t="s">
        <v>61</v>
      </c>
      <c r="F2372" s="2" t="s">
        <v>62</v>
      </c>
      <c r="G2372" s="2" t="s">
        <v>63</v>
      </c>
      <c r="H2372" s="2" t="s">
        <v>64</v>
      </c>
      <c r="I2372" s="2" t="s">
        <v>67</v>
      </c>
      <c r="J2372" s="2">
        <v>784</v>
      </c>
      <c r="K2372" s="2">
        <v>526.24</v>
      </c>
    </row>
    <row r="2373" spans="1:11" x14ac:dyDescent="0.3">
      <c r="A2373" s="2" t="s">
        <v>69</v>
      </c>
      <c r="B2373" s="2">
        <v>2023</v>
      </c>
      <c r="C2373" s="2" t="s">
        <v>34</v>
      </c>
      <c r="D2373" s="2" t="s">
        <v>60</v>
      </c>
      <c r="E2373" s="2" t="s">
        <v>61</v>
      </c>
      <c r="F2373" s="2" t="s">
        <v>62</v>
      </c>
      <c r="G2373" s="2" t="s">
        <v>63</v>
      </c>
      <c r="H2373" s="2" t="s">
        <v>64</v>
      </c>
      <c r="I2373" s="2" t="s">
        <v>67</v>
      </c>
      <c r="J2373" s="2">
        <v>349</v>
      </c>
      <c r="K2373" s="2">
        <v>499.07</v>
      </c>
    </row>
    <row r="2374" spans="1:11" x14ac:dyDescent="0.3">
      <c r="A2374" s="2" t="s">
        <v>68</v>
      </c>
      <c r="B2374" s="2">
        <v>2023</v>
      </c>
      <c r="C2374" s="2" t="s">
        <v>34</v>
      </c>
      <c r="D2374" s="2" t="s">
        <v>60</v>
      </c>
      <c r="E2374" s="2" t="s">
        <v>61</v>
      </c>
      <c r="F2374" s="2" t="s">
        <v>62</v>
      </c>
      <c r="G2374" s="2" t="s">
        <v>63</v>
      </c>
      <c r="H2374" s="2" t="s">
        <v>64</v>
      </c>
      <c r="I2374" s="2" t="s">
        <v>67</v>
      </c>
      <c r="J2374" s="2">
        <v>319</v>
      </c>
      <c r="K2374" s="2">
        <v>456.17</v>
      </c>
    </row>
    <row r="2375" spans="1:11" x14ac:dyDescent="0.3">
      <c r="A2375" s="2" t="s">
        <v>59</v>
      </c>
      <c r="B2375" s="2">
        <v>2023</v>
      </c>
      <c r="C2375" s="2" t="s">
        <v>34</v>
      </c>
      <c r="D2375" s="2" t="s">
        <v>60</v>
      </c>
      <c r="E2375" s="2" t="s">
        <v>61</v>
      </c>
      <c r="F2375" s="2" t="s">
        <v>62</v>
      </c>
      <c r="G2375" s="2" t="s">
        <v>63</v>
      </c>
      <c r="H2375" s="2" t="s">
        <v>64</v>
      </c>
      <c r="I2375" s="2" t="s">
        <v>67</v>
      </c>
      <c r="J2375" s="2">
        <v>347</v>
      </c>
      <c r="K2375" s="2">
        <v>496.21</v>
      </c>
    </row>
    <row r="2376" spans="1:11" x14ac:dyDescent="0.3">
      <c r="A2376" s="2" t="s">
        <v>59</v>
      </c>
      <c r="B2376" s="2">
        <v>2023</v>
      </c>
      <c r="C2376" s="2" t="s">
        <v>34</v>
      </c>
      <c r="D2376" s="2" t="s">
        <v>60</v>
      </c>
      <c r="E2376" s="2" t="s">
        <v>61</v>
      </c>
      <c r="F2376" s="2" t="s">
        <v>62</v>
      </c>
      <c r="G2376" s="2" t="s">
        <v>63</v>
      </c>
      <c r="H2376" s="2" t="s">
        <v>64</v>
      </c>
      <c r="I2376" s="2" t="s">
        <v>67</v>
      </c>
      <c r="J2376" s="2">
        <v>753</v>
      </c>
      <c r="K2376" s="2">
        <v>1076.79</v>
      </c>
    </row>
    <row r="2377" spans="1:11" x14ac:dyDescent="0.3">
      <c r="A2377" s="2" t="s">
        <v>59</v>
      </c>
      <c r="B2377" s="2">
        <v>2023</v>
      </c>
      <c r="C2377" s="2" t="s">
        <v>33</v>
      </c>
      <c r="D2377" s="2" t="s">
        <v>60</v>
      </c>
      <c r="E2377" s="2" t="s">
        <v>61</v>
      </c>
      <c r="F2377" s="2" t="s">
        <v>62</v>
      </c>
      <c r="G2377" s="2" t="s">
        <v>63</v>
      </c>
      <c r="H2377" s="2" t="s">
        <v>64</v>
      </c>
      <c r="I2377" s="2" t="s">
        <v>67</v>
      </c>
      <c r="J2377" s="2">
        <v>326</v>
      </c>
      <c r="K2377" s="2">
        <v>466.18</v>
      </c>
    </row>
    <row r="2378" spans="1:11" x14ac:dyDescent="0.3">
      <c r="A2378" s="2" t="s">
        <v>66</v>
      </c>
      <c r="B2378" s="2">
        <v>2023</v>
      </c>
      <c r="C2378" s="2" t="s">
        <v>33</v>
      </c>
      <c r="D2378" s="2" t="s">
        <v>60</v>
      </c>
      <c r="E2378" s="2" t="s">
        <v>61</v>
      </c>
      <c r="F2378" s="2" t="s">
        <v>62</v>
      </c>
      <c r="G2378" s="2" t="s">
        <v>63</v>
      </c>
      <c r="H2378" s="2" t="s">
        <v>64</v>
      </c>
      <c r="I2378" s="2" t="s">
        <v>67</v>
      </c>
      <c r="J2378" s="2">
        <v>352</v>
      </c>
      <c r="K2378" s="2">
        <v>503.36</v>
      </c>
    </row>
    <row r="2379" spans="1:11" x14ac:dyDescent="0.3">
      <c r="A2379" s="2" t="s">
        <v>59</v>
      </c>
      <c r="B2379" s="2">
        <v>2023</v>
      </c>
      <c r="C2379" s="2" t="s">
        <v>33</v>
      </c>
      <c r="D2379" s="2" t="s">
        <v>60</v>
      </c>
      <c r="E2379" s="2" t="s">
        <v>61</v>
      </c>
      <c r="F2379" s="2" t="s">
        <v>62</v>
      </c>
      <c r="G2379" s="2" t="s">
        <v>63</v>
      </c>
      <c r="H2379" s="2" t="s">
        <v>64</v>
      </c>
      <c r="I2379" s="2" t="s">
        <v>67</v>
      </c>
      <c r="J2379" s="2">
        <v>328</v>
      </c>
      <c r="K2379" s="2">
        <v>469.04</v>
      </c>
    </row>
    <row r="2380" spans="1:11" x14ac:dyDescent="0.3">
      <c r="A2380" s="2" t="s">
        <v>66</v>
      </c>
      <c r="B2380" s="2">
        <v>2023</v>
      </c>
      <c r="C2380" s="2" t="s">
        <v>33</v>
      </c>
      <c r="D2380" s="2" t="s">
        <v>60</v>
      </c>
      <c r="E2380" s="2" t="s">
        <v>61</v>
      </c>
      <c r="F2380" s="2" t="s">
        <v>62</v>
      </c>
      <c r="G2380" s="2" t="s">
        <v>63</v>
      </c>
      <c r="H2380" s="2" t="s">
        <v>64</v>
      </c>
      <c r="I2380" s="2" t="s">
        <v>67</v>
      </c>
      <c r="J2380" s="2">
        <v>657</v>
      </c>
      <c r="K2380" s="2">
        <v>939.51</v>
      </c>
    </row>
    <row r="2381" spans="1:11" x14ac:dyDescent="0.3">
      <c r="A2381" s="2" t="s">
        <v>59</v>
      </c>
      <c r="B2381" s="2">
        <v>2023</v>
      </c>
      <c r="C2381" s="2" t="s">
        <v>33</v>
      </c>
      <c r="D2381" s="2" t="s">
        <v>60</v>
      </c>
      <c r="E2381" s="2" t="s">
        <v>61</v>
      </c>
      <c r="F2381" s="2" t="s">
        <v>62</v>
      </c>
      <c r="G2381" s="2" t="s">
        <v>63</v>
      </c>
      <c r="H2381" s="2" t="s">
        <v>64</v>
      </c>
      <c r="I2381" s="2" t="s">
        <v>67</v>
      </c>
      <c r="J2381" s="2">
        <v>744</v>
      </c>
      <c r="K2381" s="2">
        <v>1063.92</v>
      </c>
    </row>
    <row r="2382" spans="1:11" x14ac:dyDescent="0.3">
      <c r="A2382" s="2" t="s">
        <v>59</v>
      </c>
      <c r="B2382" s="2">
        <v>2023</v>
      </c>
      <c r="C2382" s="2" t="s">
        <v>33</v>
      </c>
      <c r="D2382" s="2" t="s">
        <v>60</v>
      </c>
      <c r="E2382" s="2" t="s">
        <v>61</v>
      </c>
      <c r="F2382" s="2" t="s">
        <v>62</v>
      </c>
      <c r="G2382" s="2" t="s">
        <v>63</v>
      </c>
      <c r="H2382" s="2" t="s">
        <v>64</v>
      </c>
      <c r="I2382" s="2" t="s">
        <v>67</v>
      </c>
      <c r="J2382" s="2">
        <v>351</v>
      </c>
      <c r="K2382" s="2">
        <v>501.93</v>
      </c>
    </row>
    <row r="2383" spans="1:11" x14ac:dyDescent="0.3">
      <c r="A2383" s="2" t="s">
        <v>66</v>
      </c>
      <c r="B2383" s="2">
        <v>2023</v>
      </c>
      <c r="C2383" s="2" t="s">
        <v>33</v>
      </c>
      <c r="D2383" s="2" t="s">
        <v>60</v>
      </c>
      <c r="E2383" s="2" t="s">
        <v>61</v>
      </c>
      <c r="F2383" s="2" t="s">
        <v>62</v>
      </c>
      <c r="G2383" s="2" t="s">
        <v>63</v>
      </c>
      <c r="H2383" s="2" t="s">
        <v>64</v>
      </c>
      <c r="I2383" s="2" t="s">
        <v>67</v>
      </c>
      <c r="J2383" s="2">
        <v>783</v>
      </c>
      <c r="K2383" s="2">
        <v>526.24</v>
      </c>
    </row>
    <row r="2384" spans="1:11" x14ac:dyDescent="0.3">
      <c r="A2384" s="2" t="s">
        <v>59</v>
      </c>
      <c r="B2384" s="2">
        <v>2023</v>
      </c>
      <c r="C2384" s="2" t="s">
        <v>33</v>
      </c>
      <c r="D2384" s="2" t="s">
        <v>60</v>
      </c>
      <c r="E2384" s="2" t="s">
        <v>61</v>
      </c>
      <c r="F2384" s="2" t="s">
        <v>62</v>
      </c>
      <c r="G2384" s="2" t="s">
        <v>63</v>
      </c>
      <c r="H2384" s="2" t="s">
        <v>64</v>
      </c>
      <c r="I2384" s="2" t="s">
        <v>67</v>
      </c>
      <c r="J2384" s="2">
        <v>355</v>
      </c>
      <c r="K2384" s="2">
        <v>507.65</v>
      </c>
    </row>
    <row r="2385" spans="1:11" x14ac:dyDescent="0.3">
      <c r="A2385" s="2" t="s">
        <v>66</v>
      </c>
      <c r="B2385" s="2">
        <v>2023</v>
      </c>
      <c r="C2385" s="2" t="s">
        <v>33</v>
      </c>
      <c r="D2385" s="2" t="s">
        <v>60</v>
      </c>
      <c r="E2385" s="2" t="s">
        <v>61</v>
      </c>
      <c r="F2385" s="2" t="s">
        <v>62</v>
      </c>
      <c r="G2385" s="2" t="s">
        <v>63</v>
      </c>
      <c r="H2385" s="2" t="s">
        <v>64</v>
      </c>
      <c r="I2385" s="2" t="s">
        <v>67</v>
      </c>
      <c r="J2385" s="2">
        <v>325</v>
      </c>
      <c r="K2385" s="2">
        <v>464.75</v>
      </c>
    </row>
    <row r="2386" spans="1:11" x14ac:dyDescent="0.3">
      <c r="A2386" s="2" t="s">
        <v>59</v>
      </c>
      <c r="B2386" s="2">
        <v>2023</v>
      </c>
      <c r="C2386" s="2" t="s">
        <v>33</v>
      </c>
      <c r="D2386" s="2" t="s">
        <v>60</v>
      </c>
      <c r="E2386" s="2" t="s">
        <v>61</v>
      </c>
      <c r="F2386" s="2" t="s">
        <v>62</v>
      </c>
      <c r="G2386" s="2" t="s">
        <v>63</v>
      </c>
      <c r="H2386" s="2" t="s">
        <v>64</v>
      </c>
      <c r="I2386" s="2" t="s">
        <v>67</v>
      </c>
      <c r="J2386" s="2">
        <v>353</v>
      </c>
      <c r="K2386" s="2">
        <v>504.79</v>
      </c>
    </row>
    <row r="2387" spans="1:11" x14ac:dyDescent="0.3">
      <c r="A2387" s="2" t="s">
        <v>66</v>
      </c>
      <c r="B2387" s="2">
        <v>2023</v>
      </c>
      <c r="C2387" s="2" t="s">
        <v>30</v>
      </c>
      <c r="D2387" s="2" t="s">
        <v>60</v>
      </c>
      <c r="E2387" s="2" t="s">
        <v>61</v>
      </c>
      <c r="F2387" s="2" t="s">
        <v>62</v>
      </c>
      <c r="G2387" s="2" t="s">
        <v>63</v>
      </c>
      <c r="H2387" s="2" t="s">
        <v>64</v>
      </c>
      <c r="I2387" s="2" t="s">
        <v>67</v>
      </c>
      <c r="J2387" s="2">
        <v>368</v>
      </c>
      <c r="K2387" s="2">
        <v>563.04</v>
      </c>
    </row>
    <row r="2388" spans="1:11" x14ac:dyDescent="0.3">
      <c r="A2388" s="2" t="s">
        <v>66</v>
      </c>
      <c r="B2388" s="2">
        <v>2023</v>
      </c>
      <c r="C2388" s="2" t="s">
        <v>30</v>
      </c>
      <c r="D2388" s="2" t="s">
        <v>60</v>
      </c>
      <c r="E2388" s="2" t="s">
        <v>61</v>
      </c>
      <c r="F2388" s="2" t="s">
        <v>62</v>
      </c>
      <c r="G2388" s="2" t="s">
        <v>63</v>
      </c>
      <c r="H2388" s="2" t="s">
        <v>64</v>
      </c>
      <c r="I2388" s="2" t="s">
        <v>67</v>
      </c>
      <c r="J2388" s="2">
        <v>344</v>
      </c>
      <c r="K2388" s="2">
        <v>491.92</v>
      </c>
    </row>
    <row r="2389" spans="1:11" x14ac:dyDescent="0.3">
      <c r="A2389" s="2" t="s">
        <v>66</v>
      </c>
      <c r="B2389" s="2">
        <v>2023</v>
      </c>
      <c r="C2389" s="2" t="s">
        <v>30</v>
      </c>
      <c r="D2389" s="2" t="s">
        <v>60</v>
      </c>
      <c r="E2389" s="2" t="s">
        <v>61</v>
      </c>
      <c r="F2389" s="2" t="s">
        <v>62</v>
      </c>
      <c r="G2389" s="2" t="s">
        <v>63</v>
      </c>
      <c r="H2389" s="2" t="s">
        <v>64</v>
      </c>
      <c r="I2389" s="2" t="s">
        <v>67</v>
      </c>
      <c r="J2389" s="2">
        <v>370</v>
      </c>
      <c r="K2389" s="2">
        <v>529.1</v>
      </c>
    </row>
    <row r="2390" spans="1:11" x14ac:dyDescent="0.3">
      <c r="A2390" s="2" t="s">
        <v>66</v>
      </c>
      <c r="B2390" s="2">
        <v>2023</v>
      </c>
      <c r="C2390" s="2" t="s">
        <v>30</v>
      </c>
      <c r="D2390" s="2" t="s">
        <v>60</v>
      </c>
      <c r="E2390" s="2" t="s">
        <v>61</v>
      </c>
      <c r="F2390" s="2" t="s">
        <v>62</v>
      </c>
      <c r="G2390" s="2" t="s">
        <v>63</v>
      </c>
      <c r="H2390" s="2" t="s">
        <v>64</v>
      </c>
      <c r="I2390" s="2" t="s">
        <v>67</v>
      </c>
      <c r="J2390" s="2">
        <v>340</v>
      </c>
      <c r="K2390" s="2">
        <v>486.2</v>
      </c>
    </row>
    <row r="2391" spans="1:11" x14ac:dyDescent="0.3">
      <c r="A2391" s="2" t="s">
        <v>59</v>
      </c>
      <c r="B2391" s="2">
        <v>2023</v>
      </c>
      <c r="C2391" s="2" t="s">
        <v>30</v>
      </c>
      <c r="D2391" s="2" t="s">
        <v>60</v>
      </c>
      <c r="E2391" s="2" t="s">
        <v>61</v>
      </c>
      <c r="F2391" s="2" t="s">
        <v>62</v>
      </c>
      <c r="G2391" s="2" t="s">
        <v>63</v>
      </c>
      <c r="H2391" s="2" t="s">
        <v>64</v>
      </c>
      <c r="I2391" s="2" t="s">
        <v>67</v>
      </c>
      <c r="J2391" s="2">
        <v>741</v>
      </c>
      <c r="K2391" s="2">
        <v>1059.6300000000001</v>
      </c>
    </row>
    <row r="2392" spans="1:11" x14ac:dyDescent="0.3">
      <c r="A2392" s="2" t="s">
        <v>59</v>
      </c>
      <c r="B2392" s="2">
        <v>2023</v>
      </c>
      <c r="C2392" s="2" t="s">
        <v>30</v>
      </c>
      <c r="D2392" s="2" t="s">
        <v>60</v>
      </c>
      <c r="E2392" s="2" t="s">
        <v>61</v>
      </c>
      <c r="F2392" s="2" t="s">
        <v>62</v>
      </c>
      <c r="G2392" s="2" t="s">
        <v>63</v>
      </c>
      <c r="H2392" s="2" t="s">
        <v>64</v>
      </c>
      <c r="I2392" s="2" t="s">
        <v>67</v>
      </c>
      <c r="J2392" s="2">
        <v>369</v>
      </c>
      <c r="K2392" s="2">
        <v>527.66999999999996</v>
      </c>
    </row>
    <row r="2393" spans="1:11" x14ac:dyDescent="0.3">
      <c r="A2393" s="2" t="s">
        <v>66</v>
      </c>
      <c r="B2393" s="2">
        <v>2023</v>
      </c>
      <c r="C2393" s="2" t="s">
        <v>30</v>
      </c>
      <c r="D2393" s="2" t="s">
        <v>60</v>
      </c>
      <c r="E2393" s="2" t="s">
        <v>61</v>
      </c>
      <c r="F2393" s="2" t="s">
        <v>62</v>
      </c>
      <c r="G2393" s="2" t="s">
        <v>63</v>
      </c>
      <c r="H2393" s="2" t="s">
        <v>64</v>
      </c>
      <c r="I2393" s="2" t="s">
        <v>67</v>
      </c>
      <c r="J2393" s="2">
        <v>367</v>
      </c>
      <c r="K2393" s="2">
        <v>524.80999999999995</v>
      </c>
    </row>
    <row r="2394" spans="1:11" x14ac:dyDescent="0.3">
      <c r="A2394" s="2" t="s">
        <v>66</v>
      </c>
      <c r="B2394" s="2">
        <v>2023</v>
      </c>
      <c r="C2394" s="2" t="s">
        <v>30</v>
      </c>
      <c r="D2394" s="2" t="s">
        <v>60</v>
      </c>
      <c r="E2394" s="2" t="s">
        <v>61</v>
      </c>
      <c r="F2394" s="2" t="s">
        <v>62</v>
      </c>
      <c r="G2394" s="2" t="s">
        <v>63</v>
      </c>
      <c r="H2394" s="2" t="s">
        <v>64</v>
      </c>
      <c r="I2394" s="2" t="s">
        <v>67</v>
      </c>
      <c r="J2394" s="2">
        <v>343</v>
      </c>
      <c r="K2394" s="2">
        <v>490.49</v>
      </c>
    </row>
    <row r="2395" spans="1:11" x14ac:dyDescent="0.3">
      <c r="A2395" s="2" t="s">
        <v>66</v>
      </c>
      <c r="B2395" s="2">
        <v>2023</v>
      </c>
      <c r="C2395" s="2" t="s">
        <v>30</v>
      </c>
      <c r="D2395" s="2" t="s">
        <v>60</v>
      </c>
      <c r="E2395" s="2" t="s">
        <v>61</v>
      </c>
      <c r="F2395" s="2" t="s">
        <v>62</v>
      </c>
      <c r="G2395" s="2" t="s">
        <v>63</v>
      </c>
      <c r="H2395" s="2" t="s">
        <v>64</v>
      </c>
      <c r="I2395" s="2" t="s">
        <v>67</v>
      </c>
      <c r="J2395" s="2">
        <v>371</v>
      </c>
      <c r="K2395" s="2">
        <v>530.53</v>
      </c>
    </row>
    <row r="2396" spans="1:11" x14ac:dyDescent="0.3">
      <c r="A2396" s="2" t="s">
        <v>66</v>
      </c>
      <c r="B2396" s="2">
        <v>2023</v>
      </c>
      <c r="C2396" s="2" t="s">
        <v>30</v>
      </c>
      <c r="D2396" s="2" t="s">
        <v>60</v>
      </c>
      <c r="E2396" s="2" t="s">
        <v>61</v>
      </c>
      <c r="F2396" s="2" t="s">
        <v>62</v>
      </c>
      <c r="G2396" s="2" t="s">
        <v>63</v>
      </c>
      <c r="H2396" s="2" t="s">
        <v>64</v>
      </c>
      <c r="I2396" s="2" t="s">
        <v>67</v>
      </c>
      <c r="J2396" s="2">
        <v>750</v>
      </c>
      <c r="K2396" s="2">
        <v>1072.5</v>
      </c>
    </row>
    <row r="2397" spans="1:11" x14ac:dyDescent="0.3">
      <c r="A2397" s="2" t="s">
        <v>66</v>
      </c>
      <c r="B2397" s="2">
        <v>2023</v>
      </c>
      <c r="C2397" s="2" t="s">
        <v>32</v>
      </c>
      <c r="D2397" s="2" t="s">
        <v>60</v>
      </c>
      <c r="E2397" s="2" t="s">
        <v>61</v>
      </c>
      <c r="F2397" s="2" t="s">
        <v>62</v>
      </c>
      <c r="G2397" s="2" t="s">
        <v>63</v>
      </c>
      <c r="H2397" s="2" t="s">
        <v>64</v>
      </c>
      <c r="I2397" s="2" t="s">
        <v>67</v>
      </c>
      <c r="J2397" s="2">
        <v>356</v>
      </c>
      <c r="K2397" s="2">
        <v>544.67999999999995</v>
      </c>
    </row>
    <row r="2398" spans="1:11" x14ac:dyDescent="0.3">
      <c r="A2398" s="2" t="s">
        <v>59</v>
      </c>
      <c r="B2398" s="2">
        <v>2023</v>
      </c>
      <c r="C2398" s="2" t="s">
        <v>32</v>
      </c>
      <c r="D2398" s="2" t="s">
        <v>60</v>
      </c>
      <c r="E2398" s="2" t="s">
        <v>61</v>
      </c>
      <c r="F2398" s="2" t="s">
        <v>62</v>
      </c>
      <c r="G2398" s="2" t="s">
        <v>63</v>
      </c>
      <c r="H2398" s="2" t="s">
        <v>64</v>
      </c>
      <c r="I2398" s="2" t="s">
        <v>67</v>
      </c>
      <c r="J2398" s="2">
        <v>332</v>
      </c>
      <c r="K2398" s="2">
        <v>474.76</v>
      </c>
    </row>
    <row r="2399" spans="1:11" x14ac:dyDescent="0.3">
      <c r="A2399" s="2" t="s">
        <v>66</v>
      </c>
      <c r="B2399" s="2">
        <v>2023</v>
      </c>
      <c r="C2399" s="2" t="s">
        <v>32</v>
      </c>
      <c r="D2399" s="2" t="s">
        <v>60</v>
      </c>
      <c r="E2399" s="2" t="s">
        <v>61</v>
      </c>
      <c r="F2399" s="2" t="s">
        <v>62</v>
      </c>
      <c r="G2399" s="2" t="s">
        <v>63</v>
      </c>
      <c r="H2399" s="2" t="s">
        <v>64</v>
      </c>
      <c r="I2399" s="2" t="s">
        <v>67</v>
      </c>
      <c r="J2399" s="2">
        <v>358</v>
      </c>
      <c r="K2399" s="2">
        <v>511.94</v>
      </c>
    </row>
    <row r="2400" spans="1:11" x14ac:dyDescent="0.3">
      <c r="A2400" s="2" t="s">
        <v>59</v>
      </c>
      <c r="B2400" s="2">
        <v>2023</v>
      </c>
      <c r="C2400" s="2" t="s">
        <v>32</v>
      </c>
      <c r="D2400" s="2" t="s">
        <v>60</v>
      </c>
      <c r="E2400" s="2" t="s">
        <v>61</v>
      </c>
      <c r="F2400" s="2" t="s">
        <v>62</v>
      </c>
      <c r="G2400" s="2" t="s">
        <v>63</v>
      </c>
      <c r="H2400" s="2" t="s">
        <v>64</v>
      </c>
      <c r="I2400" s="2" t="s">
        <v>67</v>
      </c>
      <c r="J2400" s="2">
        <v>656</v>
      </c>
      <c r="K2400" s="2">
        <v>938.08</v>
      </c>
    </row>
    <row r="2401" spans="1:11" x14ac:dyDescent="0.3">
      <c r="A2401" s="2" t="s">
        <v>68</v>
      </c>
      <c r="B2401" s="2">
        <v>2023</v>
      </c>
      <c r="C2401" s="2" t="s">
        <v>32</v>
      </c>
      <c r="D2401" s="2" t="s">
        <v>60</v>
      </c>
      <c r="E2401" s="2" t="s">
        <v>61</v>
      </c>
      <c r="F2401" s="2" t="s">
        <v>62</v>
      </c>
      <c r="G2401" s="2" t="s">
        <v>63</v>
      </c>
      <c r="H2401" s="2" t="s">
        <v>64</v>
      </c>
      <c r="I2401" s="2" t="s">
        <v>67</v>
      </c>
      <c r="J2401" s="2">
        <v>743</v>
      </c>
      <c r="K2401" s="2">
        <v>1062.49</v>
      </c>
    </row>
    <row r="2402" spans="1:11" x14ac:dyDescent="0.3">
      <c r="A2402" s="2" t="s">
        <v>68</v>
      </c>
      <c r="B2402" s="2">
        <v>2023</v>
      </c>
      <c r="C2402" s="2" t="s">
        <v>32</v>
      </c>
      <c r="D2402" s="2" t="s">
        <v>60</v>
      </c>
      <c r="E2402" s="2" t="s">
        <v>61</v>
      </c>
      <c r="F2402" s="2" t="s">
        <v>62</v>
      </c>
      <c r="G2402" s="2" t="s">
        <v>63</v>
      </c>
      <c r="H2402" s="2" t="s">
        <v>64</v>
      </c>
      <c r="I2402" s="2" t="s">
        <v>67</v>
      </c>
      <c r="J2402" s="2">
        <v>357</v>
      </c>
      <c r="K2402" s="2">
        <v>510.51</v>
      </c>
    </row>
    <row r="2403" spans="1:11" x14ac:dyDescent="0.3">
      <c r="A2403" s="2" t="s">
        <v>59</v>
      </c>
      <c r="B2403" s="2">
        <v>2023</v>
      </c>
      <c r="C2403" s="2" t="s">
        <v>32</v>
      </c>
      <c r="D2403" s="2" t="s">
        <v>60</v>
      </c>
      <c r="E2403" s="2" t="s">
        <v>61</v>
      </c>
      <c r="F2403" s="2" t="s">
        <v>62</v>
      </c>
      <c r="G2403" s="2" t="s">
        <v>63</v>
      </c>
      <c r="H2403" s="2" t="s">
        <v>64</v>
      </c>
      <c r="I2403" s="2" t="s">
        <v>67</v>
      </c>
      <c r="J2403" s="2">
        <v>782</v>
      </c>
      <c r="K2403" s="2">
        <v>526.24</v>
      </c>
    </row>
    <row r="2404" spans="1:11" x14ac:dyDescent="0.3">
      <c r="A2404" s="2" t="s">
        <v>66</v>
      </c>
      <c r="B2404" s="2">
        <v>2023</v>
      </c>
      <c r="C2404" s="2" t="s">
        <v>32</v>
      </c>
      <c r="D2404" s="2" t="s">
        <v>60</v>
      </c>
      <c r="E2404" s="2" t="s">
        <v>61</v>
      </c>
      <c r="F2404" s="2" t="s">
        <v>62</v>
      </c>
      <c r="G2404" s="2" t="s">
        <v>63</v>
      </c>
      <c r="H2404" s="2" t="s">
        <v>64</v>
      </c>
      <c r="I2404" s="2" t="s">
        <v>67</v>
      </c>
      <c r="J2404" s="2">
        <v>331</v>
      </c>
      <c r="K2404" s="2">
        <v>473.33</v>
      </c>
    </row>
    <row r="2405" spans="1:11" x14ac:dyDescent="0.3">
      <c r="A2405" s="2" t="s">
        <v>59</v>
      </c>
      <c r="B2405" s="2">
        <v>2023</v>
      </c>
      <c r="C2405" s="2" t="s">
        <v>32</v>
      </c>
      <c r="D2405" s="2" t="s">
        <v>60</v>
      </c>
      <c r="E2405" s="2" t="s">
        <v>61</v>
      </c>
      <c r="F2405" s="2" t="s">
        <v>62</v>
      </c>
      <c r="G2405" s="2" t="s">
        <v>63</v>
      </c>
      <c r="H2405" s="2" t="s">
        <v>64</v>
      </c>
      <c r="I2405" s="2" t="s">
        <v>67</v>
      </c>
      <c r="J2405" s="2">
        <v>359</v>
      </c>
      <c r="K2405" s="2">
        <v>513.37</v>
      </c>
    </row>
    <row r="2406" spans="1:11" x14ac:dyDescent="0.3">
      <c r="A2406" s="2" t="s">
        <v>66</v>
      </c>
      <c r="B2406" s="2">
        <v>2023</v>
      </c>
      <c r="C2406" s="2" t="s">
        <v>32</v>
      </c>
      <c r="D2406" s="2" t="s">
        <v>60</v>
      </c>
      <c r="E2406" s="2" t="s">
        <v>61</v>
      </c>
      <c r="F2406" s="2" t="s">
        <v>62</v>
      </c>
      <c r="G2406" s="2" t="s">
        <v>63</v>
      </c>
      <c r="H2406" s="2" t="s">
        <v>64</v>
      </c>
      <c r="I2406" s="2" t="s">
        <v>67</v>
      </c>
      <c r="J2406" s="2">
        <v>752</v>
      </c>
      <c r="K2406" s="2">
        <v>1075.3599999999999</v>
      </c>
    </row>
    <row r="2407" spans="1:11" x14ac:dyDescent="0.3">
      <c r="A2407" s="2" t="s">
        <v>59</v>
      </c>
      <c r="B2407" s="2">
        <v>2023</v>
      </c>
      <c r="C2407" s="2" t="s">
        <v>38</v>
      </c>
      <c r="D2407" s="2" t="s">
        <v>60</v>
      </c>
      <c r="E2407" s="2" t="s">
        <v>61</v>
      </c>
      <c r="F2407" s="2" t="s">
        <v>62</v>
      </c>
      <c r="G2407" s="2" t="s">
        <v>63</v>
      </c>
      <c r="H2407" s="2" t="s">
        <v>64</v>
      </c>
      <c r="I2407" s="2" t="s">
        <v>67</v>
      </c>
      <c r="J2407" s="2">
        <v>326</v>
      </c>
      <c r="K2407" s="2">
        <v>498.78</v>
      </c>
    </row>
    <row r="2408" spans="1:11" x14ac:dyDescent="0.3">
      <c r="A2408" s="2" t="s">
        <v>68</v>
      </c>
      <c r="B2408" s="2">
        <v>2023</v>
      </c>
      <c r="C2408" s="2" t="s">
        <v>38</v>
      </c>
      <c r="D2408" s="2" t="s">
        <v>60</v>
      </c>
      <c r="E2408" s="2" t="s">
        <v>61</v>
      </c>
      <c r="F2408" s="2" t="s">
        <v>62</v>
      </c>
      <c r="G2408" s="2" t="s">
        <v>63</v>
      </c>
      <c r="H2408" s="2" t="s">
        <v>64</v>
      </c>
      <c r="I2408" s="2" t="s">
        <v>67</v>
      </c>
      <c r="J2408" s="2">
        <v>328</v>
      </c>
      <c r="K2408" s="2">
        <v>469.04</v>
      </c>
    </row>
    <row r="2409" spans="1:11" x14ac:dyDescent="0.3">
      <c r="A2409" s="2" t="s">
        <v>66</v>
      </c>
      <c r="B2409" s="2">
        <v>2023</v>
      </c>
      <c r="C2409" s="2" t="s">
        <v>38</v>
      </c>
      <c r="D2409" s="2" t="s">
        <v>60</v>
      </c>
      <c r="E2409" s="2" t="s">
        <v>61</v>
      </c>
      <c r="F2409" s="2" t="s">
        <v>62</v>
      </c>
      <c r="G2409" s="2" t="s">
        <v>63</v>
      </c>
      <c r="H2409" s="2" t="s">
        <v>64</v>
      </c>
      <c r="I2409" s="2" t="s">
        <v>67</v>
      </c>
      <c r="J2409" s="2">
        <v>298</v>
      </c>
      <c r="K2409" s="2">
        <v>426.14</v>
      </c>
    </row>
    <row r="2410" spans="1:11" x14ac:dyDescent="0.3">
      <c r="A2410" s="2" t="s">
        <v>68</v>
      </c>
      <c r="B2410" s="2">
        <v>2023</v>
      </c>
      <c r="C2410" s="2" t="s">
        <v>38</v>
      </c>
      <c r="D2410" s="2" t="s">
        <v>60</v>
      </c>
      <c r="E2410" s="2" t="s">
        <v>61</v>
      </c>
      <c r="F2410" s="2" t="s">
        <v>62</v>
      </c>
      <c r="G2410" s="2" t="s">
        <v>63</v>
      </c>
      <c r="H2410" s="2" t="s">
        <v>64</v>
      </c>
      <c r="I2410" s="2" t="s">
        <v>67</v>
      </c>
      <c r="J2410" s="2">
        <v>662</v>
      </c>
      <c r="K2410" s="2">
        <v>946.66</v>
      </c>
    </row>
    <row r="2411" spans="1:11" x14ac:dyDescent="0.3">
      <c r="A2411" s="2" t="s">
        <v>68</v>
      </c>
      <c r="B2411" s="2">
        <v>2023</v>
      </c>
      <c r="C2411" s="2" t="s">
        <v>38</v>
      </c>
      <c r="D2411" s="2" t="s">
        <v>60</v>
      </c>
      <c r="E2411" s="2" t="s">
        <v>61</v>
      </c>
      <c r="F2411" s="2" t="s">
        <v>62</v>
      </c>
      <c r="G2411" s="2" t="s">
        <v>63</v>
      </c>
      <c r="H2411" s="2" t="s">
        <v>64</v>
      </c>
      <c r="I2411" s="2" t="s">
        <v>67</v>
      </c>
      <c r="J2411" s="2">
        <v>748</v>
      </c>
      <c r="K2411" s="2">
        <v>1069.6400000000001</v>
      </c>
    </row>
    <row r="2412" spans="1:11" x14ac:dyDescent="0.3">
      <c r="A2412" s="2" t="s">
        <v>68</v>
      </c>
      <c r="B2412" s="2">
        <v>2023</v>
      </c>
      <c r="C2412" s="2" t="s">
        <v>38</v>
      </c>
      <c r="D2412" s="2" t="s">
        <v>60</v>
      </c>
      <c r="E2412" s="2" t="s">
        <v>61</v>
      </c>
      <c r="F2412" s="2" t="s">
        <v>62</v>
      </c>
      <c r="G2412" s="2" t="s">
        <v>63</v>
      </c>
      <c r="H2412" s="2" t="s">
        <v>64</v>
      </c>
      <c r="I2412" s="2" t="s">
        <v>67</v>
      </c>
      <c r="J2412" s="2">
        <v>327</v>
      </c>
      <c r="K2412" s="2">
        <v>467.61</v>
      </c>
    </row>
    <row r="2413" spans="1:11" x14ac:dyDescent="0.3">
      <c r="A2413" s="2" t="s">
        <v>68</v>
      </c>
      <c r="B2413" s="2">
        <v>2023</v>
      </c>
      <c r="C2413" s="2" t="s">
        <v>38</v>
      </c>
      <c r="D2413" s="2" t="s">
        <v>60</v>
      </c>
      <c r="E2413" s="2" t="s">
        <v>61</v>
      </c>
      <c r="F2413" s="2" t="s">
        <v>62</v>
      </c>
      <c r="G2413" s="2" t="s">
        <v>63</v>
      </c>
      <c r="H2413" s="2" t="s">
        <v>64</v>
      </c>
      <c r="I2413" s="2" t="s">
        <v>67</v>
      </c>
      <c r="J2413" s="2">
        <v>788</v>
      </c>
      <c r="K2413" s="2">
        <v>526.24</v>
      </c>
    </row>
    <row r="2414" spans="1:11" x14ac:dyDescent="0.3">
      <c r="A2414" s="2" t="s">
        <v>66</v>
      </c>
      <c r="B2414" s="2">
        <v>2023</v>
      </c>
      <c r="C2414" s="2" t="s">
        <v>38</v>
      </c>
      <c r="D2414" s="2" t="s">
        <v>60</v>
      </c>
      <c r="E2414" s="2" t="s">
        <v>61</v>
      </c>
      <c r="F2414" s="2" t="s">
        <v>62</v>
      </c>
      <c r="G2414" s="2" t="s">
        <v>63</v>
      </c>
      <c r="H2414" s="2" t="s">
        <v>64</v>
      </c>
      <c r="I2414" s="2" t="s">
        <v>67</v>
      </c>
      <c r="J2414" s="2">
        <v>325</v>
      </c>
      <c r="K2414" s="2">
        <v>464.75</v>
      </c>
    </row>
    <row r="2415" spans="1:11" x14ac:dyDescent="0.3">
      <c r="A2415" s="2" t="s">
        <v>68</v>
      </c>
      <c r="B2415" s="2">
        <v>2023</v>
      </c>
      <c r="C2415" s="2" t="s">
        <v>38</v>
      </c>
      <c r="D2415" s="2" t="s">
        <v>60</v>
      </c>
      <c r="E2415" s="2" t="s">
        <v>61</v>
      </c>
      <c r="F2415" s="2" t="s">
        <v>62</v>
      </c>
      <c r="G2415" s="2" t="s">
        <v>63</v>
      </c>
      <c r="H2415" s="2" t="s">
        <v>64</v>
      </c>
      <c r="I2415" s="2" t="s">
        <v>67</v>
      </c>
      <c r="J2415" s="2">
        <v>301</v>
      </c>
      <c r="K2415" s="2">
        <v>430.43</v>
      </c>
    </row>
    <row r="2416" spans="1:11" x14ac:dyDescent="0.3">
      <c r="A2416" s="2" t="s">
        <v>59</v>
      </c>
      <c r="B2416" s="2">
        <v>2023</v>
      </c>
      <c r="C2416" s="2" t="s">
        <v>38</v>
      </c>
      <c r="D2416" s="2" t="s">
        <v>60</v>
      </c>
      <c r="E2416" s="2" t="s">
        <v>61</v>
      </c>
      <c r="F2416" s="2" t="s">
        <v>62</v>
      </c>
      <c r="G2416" s="2" t="s">
        <v>63</v>
      </c>
      <c r="H2416" s="2" t="s">
        <v>64</v>
      </c>
      <c r="I2416" s="2" t="s">
        <v>67</v>
      </c>
      <c r="J2416" s="2">
        <v>757</v>
      </c>
      <c r="K2416" s="2">
        <v>1082.51</v>
      </c>
    </row>
    <row r="2417" spans="1:11" x14ac:dyDescent="0.3">
      <c r="A2417" s="2" t="s">
        <v>68</v>
      </c>
      <c r="B2417" s="2">
        <v>2023</v>
      </c>
      <c r="C2417" s="2" t="s">
        <v>37</v>
      </c>
      <c r="D2417" s="2" t="s">
        <v>60</v>
      </c>
      <c r="E2417" s="2" t="s">
        <v>61</v>
      </c>
      <c r="F2417" s="2" t="s">
        <v>62</v>
      </c>
      <c r="G2417" s="2" t="s">
        <v>63</v>
      </c>
      <c r="H2417" s="2" t="s">
        <v>64</v>
      </c>
      <c r="I2417" s="2" t="s">
        <v>67</v>
      </c>
      <c r="J2417" s="2">
        <v>332</v>
      </c>
      <c r="K2417" s="2">
        <v>507.96</v>
      </c>
    </row>
    <row r="2418" spans="1:11" x14ac:dyDescent="0.3">
      <c r="A2418" s="2" t="s">
        <v>66</v>
      </c>
      <c r="B2418" s="2">
        <v>2023</v>
      </c>
      <c r="C2418" s="2" t="s">
        <v>37</v>
      </c>
      <c r="D2418" s="2" t="s">
        <v>60</v>
      </c>
      <c r="E2418" s="2" t="s">
        <v>61</v>
      </c>
      <c r="F2418" s="2" t="s">
        <v>62</v>
      </c>
      <c r="G2418" s="2" t="s">
        <v>63</v>
      </c>
      <c r="H2418" s="2" t="s">
        <v>64</v>
      </c>
      <c r="I2418" s="2" t="s">
        <v>67</v>
      </c>
      <c r="J2418" s="2">
        <v>302</v>
      </c>
      <c r="K2418" s="2">
        <v>431.86</v>
      </c>
    </row>
    <row r="2419" spans="1:11" x14ac:dyDescent="0.3">
      <c r="A2419" s="2" t="s">
        <v>59</v>
      </c>
      <c r="B2419" s="2">
        <v>2023</v>
      </c>
      <c r="C2419" s="2" t="s">
        <v>37</v>
      </c>
      <c r="D2419" s="2" t="s">
        <v>60</v>
      </c>
      <c r="E2419" s="2" t="s">
        <v>61</v>
      </c>
      <c r="F2419" s="2" t="s">
        <v>62</v>
      </c>
      <c r="G2419" s="2" t="s">
        <v>63</v>
      </c>
      <c r="H2419" s="2" t="s">
        <v>64</v>
      </c>
      <c r="I2419" s="2" t="s">
        <v>67</v>
      </c>
      <c r="J2419" s="2">
        <v>334</v>
      </c>
      <c r="K2419" s="2">
        <v>477.62</v>
      </c>
    </row>
    <row r="2420" spans="1:11" x14ac:dyDescent="0.3">
      <c r="A2420" s="2" t="s">
        <v>70</v>
      </c>
      <c r="B2420" s="2">
        <v>2023</v>
      </c>
      <c r="C2420" s="2" t="s">
        <v>37</v>
      </c>
      <c r="D2420" s="2" t="s">
        <v>60</v>
      </c>
      <c r="E2420" s="2" t="s">
        <v>61</v>
      </c>
      <c r="F2420" s="2" t="s">
        <v>62</v>
      </c>
      <c r="G2420" s="2" t="s">
        <v>63</v>
      </c>
      <c r="H2420" s="2" t="s">
        <v>64</v>
      </c>
      <c r="I2420" s="2" t="s">
        <v>67</v>
      </c>
      <c r="J2420" s="2">
        <v>304</v>
      </c>
      <c r="K2420" s="2">
        <v>434.72</v>
      </c>
    </row>
    <row r="2421" spans="1:11" x14ac:dyDescent="0.3">
      <c r="A2421" s="2" t="s">
        <v>66</v>
      </c>
      <c r="B2421" s="2">
        <v>2023</v>
      </c>
      <c r="C2421" s="2" t="s">
        <v>37</v>
      </c>
      <c r="D2421" s="2" t="s">
        <v>60</v>
      </c>
      <c r="E2421" s="2" t="s">
        <v>61</v>
      </c>
      <c r="F2421" s="2" t="s">
        <v>62</v>
      </c>
      <c r="G2421" s="2" t="s">
        <v>63</v>
      </c>
      <c r="H2421" s="2" t="s">
        <v>64</v>
      </c>
      <c r="I2421" s="2" t="s">
        <v>67</v>
      </c>
      <c r="J2421" s="2">
        <v>661</v>
      </c>
      <c r="K2421" s="2">
        <v>945.23</v>
      </c>
    </row>
    <row r="2422" spans="1:11" x14ac:dyDescent="0.3">
      <c r="A2422" s="2" t="s">
        <v>59</v>
      </c>
      <c r="B2422" s="2">
        <v>2023</v>
      </c>
      <c r="C2422" s="2" t="s">
        <v>37</v>
      </c>
      <c r="D2422" s="2" t="s">
        <v>60</v>
      </c>
      <c r="E2422" s="2" t="s">
        <v>61</v>
      </c>
      <c r="F2422" s="2" t="s">
        <v>62</v>
      </c>
      <c r="G2422" s="2" t="s">
        <v>63</v>
      </c>
      <c r="H2422" s="2" t="s">
        <v>64</v>
      </c>
      <c r="I2422" s="2" t="s">
        <v>67</v>
      </c>
      <c r="J2422" s="2">
        <v>747</v>
      </c>
      <c r="K2422" s="2">
        <v>1068.21</v>
      </c>
    </row>
    <row r="2423" spans="1:11" x14ac:dyDescent="0.3">
      <c r="A2423" s="2" t="s">
        <v>59</v>
      </c>
      <c r="B2423" s="2">
        <v>2023</v>
      </c>
      <c r="C2423" s="2" t="s">
        <v>37</v>
      </c>
      <c r="D2423" s="2" t="s">
        <v>60</v>
      </c>
      <c r="E2423" s="2" t="s">
        <v>61</v>
      </c>
      <c r="F2423" s="2" t="s">
        <v>62</v>
      </c>
      <c r="G2423" s="2" t="s">
        <v>63</v>
      </c>
      <c r="H2423" s="2" t="s">
        <v>64</v>
      </c>
      <c r="I2423" s="2" t="s">
        <v>67</v>
      </c>
      <c r="J2423" s="2">
        <v>333</v>
      </c>
      <c r="K2423" s="2">
        <v>476.19</v>
      </c>
    </row>
    <row r="2424" spans="1:11" x14ac:dyDescent="0.3">
      <c r="A2424" s="2" t="s">
        <v>66</v>
      </c>
      <c r="B2424" s="2">
        <v>2023</v>
      </c>
      <c r="C2424" s="2" t="s">
        <v>37</v>
      </c>
      <c r="D2424" s="2" t="s">
        <v>60</v>
      </c>
      <c r="E2424" s="2" t="s">
        <v>61</v>
      </c>
      <c r="F2424" s="2" t="s">
        <v>62</v>
      </c>
      <c r="G2424" s="2" t="s">
        <v>63</v>
      </c>
      <c r="H2424" s="2" t="s">
        <v>64</v>
      </c>
      <c r="I2424" s="2" t="s">
        <v>67</v>
      </c>
      <c r="J2424" s="2">
        <v>787</v>
      </c>
      <c r="K2424" s="2">
        <v>526.24</v>
      </c>
    </row>
    <row r="2425" spans="1:11" x14ac:dyDescent="0.3">
      <c r="A2425" s="2" t="s">
        <v>70</v>
      </c>
      <c r="B2425" s="2">
        <v>2023</v>
      </c>
      <c r="C2425" s="2" t="s">
        <v>37</v>
      </c>
      <c r="D2425" s="2" t="s">
        <v>60</v>
      </c>
      <c r="E2425" s="2" t="s">
        <v>61</v>
      </c>
      <c r="F2425" s="2" t="s">
        <v>62</v>
      </c>
      <c r="G2425" s="2" t="s">
        <v>63</v>
      </c>
      <c r="H2425" s="2" t="s">
        <v>64</v>
      </c>
      <c r="I2425" s="2" t="s">
        <v>67</v>
      </c>
      <c r="J2425" s="2">
        <v>331</v>
      </c>
      <c r="K2425" s="2">
        <v>473.33</v>
      </c>
    </row>
    <row r="2426" spans="1:11" x14ac:dyDescent="0.3">
      <c r="A2426" s="2" t="s">
        <v>59</v>
      </c>
      <c r="B2426" s="2">
        <v>2023</v>
      </c>
      <c r="C2426" s="2" t="s">
        <v>37</v>
      </c>
      <c r="D2426" s="2" t="s">
        <v>60</v>
      </c>
      <c r="E2426" s="2" t="s">
        <v>61</v>
      </c>
      <c r="F2426" s="2" t="s">
        <v>62</v>
      </c>
      <c r="G2426" s="2" t="s">
        <v>63</v>
      </c>
      <c r="H2426" s="2" t="s">
        <v>64</v>
      </c>
      <c r="I2426" s="2" t="s">
        <v>67</v>
      </c>
      <c r="J2426" s="2">
        <v>307</v>
      </c>
      <c r="K2426" s="2">
        <v>439.01</v>
      </c>
    </row>
    <row r="2427" spans="1:11" x14ac:dyDescent="0.3">
      <c r="A2427" s="2" t="s">
        <v>66</v>
      </c>
      <c r="B2427" s="2">
        <v>2023</v>
      </c>
      <c r="C2427" s="2" t="s">
        <v>37</v>
      </c>
      <c r="D2427" s="2" t="s">
        <v>60</v>
      </c>
      <c r="E2427" s="2" t="s">
        <v>61</v>
      </c>
      <c r="F2427" s="2" t="s">
        <v>62</v>
      </c>
      <c r="G2427" s="2" t="s">
        <v>63</v>
      </c>
      <c r="H2427" s="2" t="s">
        <v>64</v>
      </c>
      <c r="I2427" s="2" t="s">
        <v>67</v>
      </c>
      <c r="J2427" s="2">
        <v>329</v>
      </c>
      <c r="K2427" s="2">
        <v>470.47</v>
      </c>
    </row>
    <row r="2428" spans="1:11" x14ac:dyDescent="0.3">
      <c r="A2428" s="2" t="s">
        <v>68</v>
      </c>
      <c r="B2428" s="2">
        <v>2023</v>
      </c>
      <c r="C2428" s="2" t="s">
        <v>37</v>
      </c>
      <c r="D2428" s="2" t="s">
        <v>60</v>
      </c>
      <c r="E2428" s="2" t="s">
        <v>61</v>
      </c>
      <c r="F2428" s="2" t="s">
        <v>62</v>
      </c>
      <c r="G2428" s="2" t="s">
        <v>63</v>
      </c>
      <c r="H2428" s="2" t="s">
        <v>64</v>
      </c>
      <c r="I2428" s="2" t="s">
        <v>67</v>
      </c>
      <c r="J2428" s="2">
        <v>756</v>
      </c>
      <c r="K2428" s="2">
        <v>1081.08</v>
      </c>
    </row>
    <row r="2429" spans="1:11" x14ac:dyDescent="0.3">
      <c r="A2429" s="2" t="s">
        <v>66</v>
      </c>
      <c r="B2429" s="2">
        <v>2023</v>
      </c>
      <c r="C2429" s="2" t="s">
        <v>36</v>
      </c>
      <c r="D2429" s="2" t="s">
        <v>60</v>
      </c>
      <c r="E2429" s="2" t="s">
        <v>61</v>
      </c>
      <c r="F2429" s="2" t="s">
        <v>62</v>
      </c>
      <c r="G2429" s="2" t="s">
        <v>63</v>
      </c>
      <c r="H2429" s="2" t="s">
        <v>64</v>
      </c>
      <c r="I2429" s="2" t="s">
        <v>67</v>
      </c>
      <c r="J2429" s="2">
        <v>338</v>
      </c>
      <c r="K2429" s="2">
        <v>517.14</v>
      </c>
    </row>
    <row r="2430" spans="1:11" x14ac:dyDescent="0.3">
      <c r="A2430" s="2" t="s">
        <v>66</v>
      </c>
      <c r="B2430" s="2">
        <v>2023</v>
      </c>
      <c r="C2430" s="2" t="s">
        <v>36</v>
      </c>
      <c r="D2430" s="2" t="s">
        <v>60</v>
      </c>
      <c r="E2430" s="2" t="s">
        <v>61</v>
      </c>
      <c r="F2430" s="2" t="s">
        <v>62</v>
      </c>
      <c r="G2430" s="2" t="s">
        <v>63</v>
      </c>
      <c r="H2430" s="2" t="s">
        <v>64</v>
      </c>
      <c r="I2430" s="2" t="s">
        <v>67</v>
      </c>
      <c r="J2430" s="2">
        <v>308</v>
      </c>
      <c r="K2430" s="2">
        <v>440.44</v>
      </c>
    </row>
    <row r="2431" spans="1:11" x14ac:dyDescent="0.3">
      <c r="A2431" s="2" t="s">
        <v>70</v>
      </c>
      <c r="B2431" s="2">
        <v>2023</v>
      </c>
      <c r="C2431" s="2" t="s">
        <v>36</v>
      </c>
      <c r="D2431" s="2" t="s">
        <v>60</v>
      </c>
      <c r="E2431" s="2" t="s">
        <v>61</v>
      </c>
      <c r="F2431" s="2" t="s">
        <v>62</v>
      </c>
      <c r="G2431" s="2" t="s">
        <v>63</v>
      </c>
      <c r="H2431" s="2" t="s">
        <v>64</v>
      </c>
      <c r="I2431" s="2" t="s">
        <v>67</v>
      </c>
      <c r="J2431" s="2">
        <v>310</v>
      </c>
      <c r="K2431" s="2">
        <v>443.3</v>
      </c>
    </row>
    <row r="2432" spans="1:11" x14ac:dyDescent="0.3">
      <c r="A2432" s="2" t="s">
        <v>59</v>
      </c>
      <c r="B2432" s="2">
        <v>2023</v>
      </c>
      <c r="C2432" s="2" t="s">
        <v>36</v>
      </c>
      <c r="D2432" s="2" t="s">
        <v>60</v>
      </c>
      <c r="E2432" s="2" t="s">
        <v>61</v>
      </c>
      <c r="F2432" s="2" t="s">
        <v>62</v>
      </c>
      <c r="G2432" s="2" t="s">
        <v>63</v>
      </c>
      <c r="H2432" s="2" t="s">
        <v>64</v>
      </c>
      <c r="I2432" s="2" t="s">
        <v>67</v>
      </c>
      <c r="J2432" s="2">
        <v>660</v>
      </c>
      <c r="K2432" s="2">
        <v>943.8</v>
      </c>
    </row>
    <row r="2433" spans="1:11" x14ac:dyDescent="0.3">
      <c r="A2433" s="2" t="s">
        <v>68</v>
      </c>
      <c r="B2433" s="2">
        <v>2023</v>
      </c>
      <c r="C2433" s="2" t="s">
        <v>36</v>
      </c>
      <c r="D2433" s="2" t="s">
        <v>60</v>
      </c>
      <c r="E2433" s="2" t="s">
        <v>61</v>
      </c>
      <c r="F2433" s="2" t="s">
        <v>62</v>
      </c>
      <c r="G2433" s="2" t="s">
        <v>63</v>
      </c>
      <c r="H2433" s="2" t="s">
        <v>64</v>
      </c>
      <c r="I2433" s="2" t="s">
        <v>67</v>
      </c>
      <c r="J2433" s="2">
        <v>746</v>
      </c>
      <c r="K2433" s="2">
        <v>1066.78</v>
      </c>
    </row>
    <row r="2434" spans="1:11" x14ac:dyDescent="0.3">
      <c r="A2434" s="2" t="s">
        <v>68</v>
      </c>
      <c r="B2434" s="2">
        <v>2023</v>
      </c>
      <c r="C2434" s="2" t="s">
        <v>36</v>
      </c>
      <c r="D2434" s="2" t="s">
        <v>60</v>
      </c>
      <c r="E2434" s="2" t="s">
        <v>61</v>
      </c>
      <c r="F2434" s="2" t="s">
        <v>62</v>
      </c>
      <c r="G2434" s="2" t="s">
        <v>63</v>
      </c>
      <c r="H2434" s="2" t="s">
        <v>64</v>
      </c>
      <c r="I2434" s="2" t="s">
        <v>67</v>
      </c>
      <c r="J2434" s="2">
        <v>339</v>
      </c>
      <c r="K2434" s="2">
        <v>484.77</v>
      </c>
    </row>
    <row r="2435" spans="1:11" x14ac:dyDescent="0.3">
      <c r="A2435" s="2" t="s">
        <v>59</v>
      </c>
      <c r="B2435" s="2">
        <v>2023</v>
      </c>
      <c r="C2435" s="2" t="s">
        <v>36</v>
      </c>
      <c r="D2435" s="2" t="s">
        <v>60</v>
      </c>
      <c r="E2435" s="2" t="s">
        <v>61</v>
      </c>
      <c r="F2435" s="2" t="s">
        <v>62</v>
      </c>
      <c r="G2435" s="2" t="s">
        <v>63</v>
      </c>
      <c r="H2435" s="2" t="s">
        <v>64</v>
      </c>
      <c r="I2435" s="2" t="s">
        <v>67</v>
      </c>
      <c r="J2435" s="2">
        <v>786</v>
      </c>
      <c r="K2435" s="2">
        <v>526.24</v>
      </c>
    </row>
    <row r="2436" spans="1:11" x14ac:dyDescent="0.3">
      <c r="A2436" s="2" t="s">
        <v>70</v>
      </c>
      <c r="B2436" s="2">
        <v>2023</v>
      </c>
      <c r="C2436" s="2" t="s">
        <v>36</v>
      </c>
      <c r="D2436" s="2" t="s">
        <v>60</v>
      </c>
      <c r="E2436" s="2" t="s">
        <v>61</v>
      </c>
      <c r="F2436" s="2" t="s">
        <v>62</v>
      </c>
      <c r="G2436" s="2" t="s">
        <v>63</v>
      </c>
      <c r="H2436" s="2" t="s">
        <v>64</v>
      </c>
      <c r="I2436" s="2" t="s">
        <v>67</v>
      </c>
      <c r="J2436" s="2">
        <v>337</v>
      </c>
      <c r="K2436" s="2">
        <v>481.91</v>
      </c>
    </row>
    <row r="2437" spans="1:11" x14ac:dyDescent="0.3">
      <c r="A2437" s="2" t="s">
        <v>66</v>
      </c>
      <c r="B2437" s="2">
        <v>2023</v>
      </c>
      <c r="C2437" s="2" t="s">
        <v>36</v>
      </c>
      <c r="D2437" s="2" t="s">
        <v>60</v>
      </c>
      <c r="E2437" s="2" t="s">
        <v>61</v>
      </c>
      <c r="F2437" s="2" t="s">
        <v>62</v>
      </c>
      <c r="G2437" s="2" t="s">
        <v>63</v>
      </c>
      <c r="H2437" s="2" t="s">
        <v>64</v>
      </c>
      <c r="I2437" s="2" t="s">
        <v>67</v>
      </c>
      <c r="J2437" s="2">
        <v>335</v>
      </c>
      <c r="K2437" s="2">
        <v>479.05</v>
      </c>
    </row>
    <row r="2438" spans="1:11" x14ac:dyDescent="0.3">
      <c r="A2438" s="2" t="s">
        <v>66</v>
      </c>
      <c r="B2438" s="2">
        <v>2023</v>
      </c>
      <c r="C2438" s="2" t="s">
        <v>36</v>
      </c>
      <c r="D2438" s="2" t="s">
        <v>60</v>
      </c>
      <c r="E2438" s="2" t="s">
        <v>61</v>
      </c>
      <c r="F2438" s="2" t="s">
        <v>62</v>
      </c>
      <c r="G2438" s="2" t="s">
        <v>63</v>
      </c>
      <c r="H2438" s="2" t="s">
        <v>64</v>
      </c>
      <c r="I2438" s="2" t="s">
        <v>67</v>
      </c>
      <c r="J2438" s="2">
        <v>755</v>
      </c>
      <c r="K2438" s="2">
        <v>1079.6500000000001</v>
      </c>
    </row>
    <row r="2439" spans="1:11" x14ac:dyDescent="0.3">
      <c r="A2439" s="2" t="s">
        <v>66</v>
      </c>
      <c r="B2439" s="2">
        <v>2023</v>
      </c>
      <c r="C2439" s="2" t="s">
        <v>31</v>
      </c>
      <c r="D2439" s="2" t="s">
        <v>72</v>
      </c>
      <c r="E2439" s="2" t="s">
        <v>61</v>
      </c>
      <c r="F2439" s="2" t="s">
        <v>62</v>
      </c>
      <c r="G2439" s="2" t="s">
        <v>63</v>
      </c>
      <c r="H2439" s="2" t="s">
        <v>64</v>
      </c>
      <c r="I2439" s="2" t="s">
        <v>65</v>
      </c>
      <c r="J2439" s="2">
        <v>212</v>
      </c>
      <c r="K2439" s="2">
        <v>303.16000000000003</v>
      </c>
    </row>
    <row r="2440" spans="1:11" x14ac:dyDescent="0.3">
      <c r="A2440" s="2" t="s">
        <v>59</v>
      </c>
      <c r="B2440" s="2">
        <v>2023</v>
      </c>
      <c r="C2440" s="2" t="s">
        <v>31</v>
      </c>
      <c r="D2440" s="2" t="s">
        <v>72</v>
      </c>
      <c r="E2440" s="2" t="s">
        <v>61</v>
      </c>
      <c r="F2440" s="2" t="s">
        <v>62</v>
      </c>
      <c r="G2440" s="2" t="s">
        <v>63</v>
      </c>
      <c r="H2440" s="2" t="s">
        <v>64</v>
      </c>
      <c r="I2440" s="2" t="s">
        <v>65</v>
      </c>
      <c r="J2440" s="2">
        <v>182</v>
      </c>
      <c r="K2440" s="2">
        <v>260.26</v>
      </c>
    </row>
    <row r="2441" spans="1:11" x14ac:dyDescent="0.3">
      <c r="A2441" s="2" t="s">
        <v>66</v>
      </c>
      <c r="B2441" s="2">
        <v>2023</v>
      </c>
      <c r="C2441" s="2" t="s">
        <v>31</v>
      </c>
      <c r="D2441" s="2" t="s">
        <v>72</v>
      </c>
      <c r="E2441" s="2" t="s">
        <v>61</v>
      </c>
      <c r="F2441" s="2" t="s">
        <v>62</v>
      </c>
      <c r="G2441" s="2" t="s">
        <v>63</v>
      </c>
      <c r="H2441" s="2" t="s">
        <v>64</v>
      </c>
      <c r="I2441" s="2" t="s">
        <v>65</v>
      </c>
      <c r="J2441" s="2">
        <v>184</v>
      </c>
      <c r="K2441" s="2">
        <v>526.24</v>
      </c>
    </row>
    <row r="2442" spans="1:11" x14ac:dyDescent="0.3">
      <c r="A2442" s="2" t="s">
        <v>66</v>
      </c>
      <c r="B2442" s="2">
        <v>2023</v>
      </c>
      <c r="C2442" s="2" t="s">
        <v>31</v>
      </c>
      <c r="D2442" s="2" t="s">
        <v>72</v>
      </c>
      <c r="E2442" s="2" t="s">
        <v>61</v>
      </c>
      <c r="F2442" s="2" t="s">
        <v>62</v>
      </c>
      <c r="G2442" s="2" t="s">
        <v>63</v>
      </c>
      <c r="H2442" s="2" t="s">
        <v>64</v>
      </c>
      <c r="I2442" s="2" t="s">
        <v>65</v>
      </c>
      <c r="J2442" s="2">
        <v>968</v>
      </c>
      <c r="K2442" s="2">
        <v>1384.24</v>
      </c>
    </row>
    <row r="2443" spans="1:11" x14ac:dyDescent="0.3">
      <c r="A2443" s="2" t="s">
        <v>70</v>
      </c>
      <c r="B2443" s="2">
        <v>2023</v>
      </c>
      <c r="C2443" s="2" t="s">
        <v>31</v>
      </c>
      <c r="D2443" s="2" t="s">
        <v>72</v>
      </c>
      <c r="E2443" s="2" t="s">
        <v>61</v>
      </c>
      <c r="F2443" s="2" t="s">
        <v>62</v>
      </c>
      <c r="G2443" s="2" t="s">
        <v>63</v>
      </c>
      <c r="H2443" s="2" t="s">
        <v>64</v>
      </c>
      <c r="I2443" s="2" t="s">
        <v>65</v>
      </c>
      <c r="J2443" s="2">
        <v>186</v>
      </c>
      <c r="K2443" s="2">
        <v>265.98</v>
      </c>
    </row>
    <row r="2444" spans="1:11" x14ac:dyDescent="0.3">
      <c r="A2444" s="2" t="s">
        <v>70</v>
      </c>
      <c r="B2444" s="2">
        <v>2023</v>
      </c>
      <c r="C2444" s="2" t="s">
        <v>31</v>
      </c>
      <c r="D2444" s="2" t="s">
        <v>72</v>
      </c>
      <c r="E2444" s="2" t="s">
        <v>61</v>
      </c>
      <c r="F2444" s="2" t="s">
        <v>62</v>
      </c>
      <c r="G2444" s="2" t="s">
        <v>63</v>
      </c>
      <c r="H2444" s="2" t="s">
        <v>64</v>
      </c>
      <c r="I2444" s="2" t="s">
        <v>65</v>
      </c>
      <c r="J2444" s="2">
        <v>213</v>
      </c>
      <c r="K2444" s="2">
        <v>304.58999999999997</v>
      </c>
    </row>
    <row r="2445" spans="1:11" x14ac:dyDescent="0.3">
      <c r="A2445" s="2" t="s">
        <v>66</v>
      </c>
      <c r="B2445" s="2">
        <v>2023</v>
      </c>
      <c r="C2445" s="2" t="s">
        <v>31</v>
      </c>
      <c r="D2445" s="2" t="s">
        <v>72</v>
      </c>
      <c r="E2445" s="2" t="s">
        <v>61</v>
      </c>
      <c r="F2445" s="2" t="s">
        <v>62</v>
      </c>
      <c r="G2445" s="2" t="s">
        <v>63</v>
      </c>
      <c r="H2445" s="2" t="s">
        <v>64</v>
      </c>
      <c r="I2445" s="2" t="s">
        <v>65</v>
      </c>
      <c r="J2445" s="2">
        <v>183</v>
      </c>
      <c r="K2445" s="2">
        <v>261.69</v>
      </c>
    </row>
    <row r="2446" spans="1:11" x14ac:dyDescent="0.3">
      <c r="A2446" s="2" t="s">
        <v>66</v>
      </c>
      <c r="B2446" s="2">
        <v>2023</v>
      </c>
      <c r="C2446" s="2" t="s">
        <v>31</v>
      </c>
      <c r="D2446" s="2" t="s">
        <v>72</v>
      </c>
      <c r="E2446" s="2" t="s">
        <v>61</v>
      </c>
      <c r="F2446" s="2" t="s">
        <v>62</v>
      </c>
      <c r="G2446" s="2" t="s">
        <v>63</v>
      </c>
      <c r="H2446" s="2" t="s">
        <v>64</v>
      </c>
      <c r="I2446" s="2" t="s">
        <v>65</v>
      </c>
      <c r="J2446" s="2">
        <v>749</v>
      </c>
      <c r="K2446" s="2">
        <v>1071.07</v>
      </c>
    </row>
    <row r="2447" spans="1:11" x14ac:dyDescent="0.3">
      <c r="A2447" s="2" t="s">
        <v>59</v>
      </c>
      <c r="B2447" s="2">
        <v>2023</v>
      </c>
      <c r="C2447" s="2" t="s">
        <v>31</v>
      </c>
      <c r="D2447" s="2" t="s">
        <v>72</v>
      </c>
      <c r="E2447" s="2" t="s">
        <v>61</v>
      </c>
      <c r="F2447" s="2" t="s">
        <v>62</v>
      </c>
      <c r="G2447" s="2" t="s">
        <v>63</v>
      </c>
      <c r="H2447" s="2" t="s">
        <v>64</v>
      </c>
      <c r="I2447" s="2" t="s">
        <v>65</v>
      </c>
      <c r="J2447" s="2">
        <v>209</v>
      </c>
      <c r="K2447" s="2">
        <v>298.87</v>
      </c>
    </row>
    <row r="2448" spans="1:11" x14ac:dyDescent="0.3">
      <c r="A2448" s="2" t="s">
        <v>66</v>
      </c>
      <c r="B2448" s="2">
        <v>2023</v>
      </c>
      <c r="C2448" s="2" t="s">
        <v>31</v>
      </c>
      <c r="D2448" s="2" t="s">
        <v>72</v>
      </c>
      <c r="E2448" s="2" t="s">
        <v>61</v>
      </c>
      <c r="F2448" s="2" t="s">
        <v>62</v>
      </c>
      <c r="G2448" s="2" t="s">
        <v>63</v>
      </c>
      <c r="H2448" s="2" t="s">
        <v>64</v>
      </c>
      <c r="I2448" s="2" t="s">
        <v>65</v>
      </c>
      <c r="J2448" s="2">
        <v>185</v>
      </c>
      <c r="K2448" s="2">
        <v>264.55</v>
      </c>
    </row>
    <row r="2449" spans="1:11" x14ac:dyDescent="0.3">
      <c r="A2449" s="2" t="s">
        <v>66</v>
      </c>
      <c r="B2449" s="2">
        <v>2023</v>
      </c>
      <c r="C2449" s="2" t="s">
        <v>35</v>
      </c>
      <c r="D2449" s="2" t="s">
        <v>72</v>
      </c>
      <c r="E2449" s="2" t="s">
        <v>61</v>
      </c>
      <c r="F2449" s="2" t="s">
        <v>62</v>
      </c>
      <c r="G2449" s="2" t="s">
        <v>63</v>
      </c>
      <c r="H2449" s="2" t="s">
        <v>64</v>
      </c>
      <c r="I2449" s="2" t="s">
        <v>65</v>
      </c>
      <c r="J2449" s="2">
        <v>188</v>
      </c>
      <c r="K2449" s="2">
        <v>268.83999999999997</v>
      </c>
    </row>
    <row r="2450" spans="1:11" x14ac:dyDescent="0.3">
      <c r="A2450" s="2" t="s">
        <v>59</v>
      </c>
      <c r="B2450" s="2">
        <v>2023</v>
      </c>
      <c r="C2450" s="2" t="s">
        <v>35</v>
      </c>
      <c r="D2450" s="2" t="s">
        <v>72</v>
      </c>
      <c r="E2450" s="2" t="s">
        <v>61</v>
      </c>
      <c r="F2450" s="2" t="s">
        <v>62</v>
      </c>
      <c r="G2450" s="2" t="s">
        <v>63</v>
      </c>
      <c r="H2450" s="2" t="s">
        <v>64</v>
      </c>
      <c r="I2450" s="2" t="s">
        <v>65</v>
      </c>
      <c r="J2450" s="2">
        <v>164</v>
      </c>
      <c r="K2450" s="2">
        <v>234.52</v>
      </c>
    </row>
    <row r="2451" spans="1:11" x14ac:dyDescent="0.3">
      <c r="A2451" s="2" t="s">
        <v>68</v>
      </c>
      <c r="B2451" s="2">
        <v>2023</v>
      </c>
      <c r="C2451" s="2" t="s">
        <v>35</v>
      </c>
      <c r="D2451" s="2" t="s">
        <v>72</v>
      </c>
      <c r="E2451" s="2" t="s">
        <v>61</v>
      </c>
      <c r="F2451" s="2" t="s">
        <v>62</v>
      </c>
      <c r="G2451" s="2" t="s">
        <v>63</v>
      </c>
      <c r="H2451" s="2" t="s">
        <v>64</v>
      </c>
      <c r="I2451" s="2" t="s">
        <v>65</v>
      </c>
      <c r="J2451" s="2">
        <v>190</v>
      </c>
      <c r="K2451" s="2">
        <v>526.24</v>
      </c>
    </row>
    <row r="2452" spans="1:11" x14ac:dyDescent="0.3">
      <c r="A2452" s="2" t="s">
        <v>59</v>
      </c>
      <c r="B2452" s="2">
        <v>2023</v>
      </c>
      <c r="C2452" s="2" t="s">
        <v>35</v>
      </c>
      <c r="D2452" s="2" t="s">
        <v>72</v>
      </c>
      <c r="E2452" s="2" t="s">
        <v>61</v>
      </c>
      <c r="F2452" s="2" t="s">
        <v>62</v>
      </c>
      <c r="G2452" s="2" t="s">
        <v>63</v>
      </c>
      <c r="H2452" s="2" t="s">
        <v>64</v>
      </c>
      <c r="I2452" s="2" t="s">
        <v>65</v>
      </c>
      <c r="J2452" s="2">
        <v>160</v>
      </c>
      <c r="K2452" s="2">
        <v>526.24</v>
      </c>
    </row>
    <row r="2453" spans="1:11" x14ac:dyDescent="0.3">
      <c r="A2453" s="2" t="s">
        <v>66</v>
      </c>
      <c r="B2453" s="2">
        <v>2023</v>
      </c>
      <c r="C2453" s="2" t="s">
        <v>35</v>
      </c>
      <c r="D2453" s="2" t="s">
        <v>72</v>
      </c>
      <c r="E2453" s="2" t="s">
        <v>61</v>
      </c>
      <c r="F2453" s="2" t="s">
        <v>62</v>
      </c>
      <c r="G2453" s="2" t="s">
        <v>63</v>
      </c>
      <c r="H2453" s="2" t="s">
        <v>64</v>
      </c>
      <c r="I2453" s="2" t="s">
        <v>65</v>
      </c>
      <c r="J2453" s="2">
        <v>971</v>
      </c>
      <c r="K2453" s="2">
        <v>1388.53</v>
      </c>
    </row>
    <row r="2454" spans="1:11" x14ac:dyDescent="0.3">
      <c r="A2454" s="2" t="s">
        <v>59</v>
      </c>
      <c r="B2454" s="2">
        <v>2023</v>
      </c>
      <c r="C2454" s="2" t="s">
        <v>35</v>
      </c>
      <c r="D2454" s="2" t="s">
        <v>72</v>
      </c>
      <c r="E2454" s="2" t="s">
        <v>61</v>
      </c>
      <c r="F2454" s="2" t="s">
        <v>62</v>
      </c>
      <c r="G2454" s="2" t="s">
        <v>63</v>
      </c>
      <c r="H2454" s="2" t="s">
        <v>64</v>
      </c>
      <c r="I2454" s="2" t="s">
        <v>65</v>
      </c>
      <c r="J2454" s="2">
        <v>162</v>
      </c>
      <c r="K2454" s="2">
        <v>231.66</v>
      </c>
    </row>
    <row r="2455" spans="1:11" x14ac:dyDescent="0.3">
      <c r="A2455" s="2" t="s">
        <v>59</v>
      </c>
      <c r="B2455" s="2">
        <v>2023</v>
      </c>
      <c r="C2455" s="2" t="s">
        <v>35</v>
      </c>
      <c r="D2455" s="2" t="s">
        <v>72</v>
      </c>
      <c r="E2455" s="2" t="s">
        <v>61</v>
      </c>
      <c r="F2455" s="2" t="s">
        <v>62</v>
      </c>
      <c r="G2455" s="2" t="s">
        <v>63</v>
      </c>
      <c r="H2455" s="2" t="s">
        <v>64</v>
      </c>
      <c r="I2455" s="2" t="s">
        <v>65</v>
      </c>
      <c r="J2455" s="2">
        <v>189</v>
      </c>
      <c r="K2455" s="2">
        <v>270.27</v>
      </c>
    </row>
    <row r="2456" spans="1:11" x14ac:dyDescent="0.3">
      <c r="A2456" s="2" t="s">
        <v>66</v>
      </c>
      <c r="B2456" s="2">
        <v>2023</v>
      </c>
      <c r="C2456" s="2" t="s">
        <v>35</v>
      </c>
      <c r="D2456" s="2" t="s">
        <v>72</v>
      </c>
      <c r="E2456" s="2" t="s">
        <v>61</v>
      </c>
      <c r="F2456" s="2" t="s">
        <v>62</v>
      </c>
      <c r="G2456" s="2" t="s">
        <v>63</v>
      </c>
      <c r="H2456" s="2" t="s">
        <v>64</v>
      </c>
      <c r="I2456" s="2" t="s">
        <v>65</v>
      </c>
      <c r="J2456" s="2">
        <v>165</v>
      </c>
      <c r="K2456" s="2">
        <v>235.95</v>
      </c>
    </row>
    <row r="2457" spans="1:11" x14ac:dyDescent="0.3">
      <c r="A2457" s="2" t="s">
        <v>59</v>
      </c>
      <c r="B2457" s="2">
        <v>2023</v>
      </c>
      <c r="C2457" s="2" t="s">
        <v>35</v>
      </c>
      <c r="D2457" s="2" t="s">
        <v>72</v>
      </c>
      <c r="E2457" s="2" t="s">
        <v>61</v>
      </c>
      <c r="F2457" s="2" t="s">
        <v>62</v>
      </c>
      <c r="G2457" s="2" t="s">
        <v>63</v>
      </c>
      <c r="H2457" s="2" t="s">
        <v>64</v>
      </c>
      <c r="I2457" s="2" t="s">
        <v>65</v>
      </c>
      <c r="J2457" s="2">
        <v>753</v>
      </c>
      <c r="K2457" s="2">
        <v>1076.79</v>
      </c>
    </row>
    <row r="2458" spans="1:11" x14ac:dyDescent="0.3">
      <c r="A2458" s="2" t="s">
        <v>68</v>
      </c>
      <c r="B2458" s="2">
        <v>2023</v>
      </c>
      <c r="C2458" s="2" t="s">
        <v>35</v>
      </c>
      <c r="D2458" s="2" t="s">
        <v>72</v>
      </c>
      <c r="E2458" s="2" t="s">
        <v>61</v>
      </c>
      <c r="F2458" s="2" t="s">
        <v>62</v>
      </c>
      <c r="G2458" s="2" t="s">
        <v>63</v>
      </c>
      <c r="H2458" s="2" t="s">
        <v>64</v>
      </c>
      <c r="I2458" s="2" t="s">
        <v>65</v>
      </c>
      <c r="J2458" s="2">
        <v>839</v>
      </c>
      <c r="K2458" s="2">
        <v>1199.77</v>
      </c>
    </row>
    <row r="2459" spans="1:11" x14ac:dyDescent="0.3">
      <c r="A2459" s="2" t="s">
        <v>59</v>
      </c>
      <c r="B2459" s="2">
        <v>2023</v>
      </c>
      <c r="C2459" s="2" t="s">
        <v>35</v>
      </c>
      <c r="D2459" s="2" t="s">
        <v>72</v>
      </c>
      <c r="E2459" s="2" t="s">
        <v>61</v>
      </c>
      <c r="F2459" s="2" t="s">
        <v>62</v>
      </c>
      <c r="G2459" s="2" t="s">
        <v>63</v>
      </c>
      <c r="H2459" s="2" t="s">
        <v>64</v>
      </c>
      <c r="I2459" s="2" t="s">
        <v>65</v>
      </c>
      <c r="J2459" s="2">
        <v>191</v>
      </c>
      <c r="K2459" s="2">
        <v>273.13</v>
      </c>
    </row>
    <row r="2460" spans="1:11" x14ac:dyDescent="0.3">
      <c r="A2460" s="2" t="s">
        <v>66</v>
      </c>
      <c r="B2460" s="2">
        <v>2023</v>
      </c>
      <c r="C2460" s="2" t="s">
        <v>35</v>
      </c>
      <c r="D2460" s="2" t="s">
        <v>72</v>
      </c>
      <c r="E2460" s="2" t="s">
        <v>61</v>
      </c>
      <c r="F2460" s="2" t="s">
        <v>62</v>
      </c>
      <c r="G2460" s="2" t="s">
        <v>63</v>
      </c>
      <c r="H2460" s="2" t="s">
        <v>64</v>
      </c>
      <c r="I2460" s="2" t="s">
        <v>65</v>
      </c>
      <c r="J2460" s="2">
        <v>161</v>
      </c>
      <c r="K2460" s="2">
        <v>230.23</v>
      </c>
    </row>
    <row r="2461" spans="1:11" x14ac:dyDescent="0.3">
      <c r="A2461" s="2" t="s">
        <v>59</v>
      </c>
      <c r="B2461" s="2">
        <v>2023</v>
      </c>
      <c r="C2461" s="2" t="s">
        <v>39</v>
      </c>
      <c r="D2461" s="2" t="s">
        <v>72</v>
      </c>
      <c r="E2461" s="2" t="s">
        <v>61</v>
      </c>
      <c r="F2461" s="2" t="s">
        <v>62</v>
      </c>
      <c r="G2461" s="2" t="s">
        <v>63</v>
      </c>
      <c r="H2461" s="2" t="s">
        <v>64</v>
      </c>
      <c r="I2461" s="2" t="s">
        <v>65</v>
      </c>
      <c r="J2461" s="2">
        <v>170</v>
      </c>
      <c r="K2461" s="2">
        <v>243.1</v>
      </c>
    </row>
    <row r="2462" spans="1:11" x14ac:dyDescent="0.3">
      <c r="A2462" s="2" t="s">
        <v>59</v>
      </c>
      <c r="B2462" s="2">
        <v>2023</v>
      </c>
      <c r="C2462" s="2" t="s">
        <v>39</v>
      </c>
      <c r="D2462" s="2" t="s">
        <v>72</v>
      </c>
      <c r="E2462" s="2" t="s">
        <v>61</v>
      </c>
      <c r="F2462" s="2" t="s">
        <v>62</v>
      </c>
      <c r="G2462" s="2" t="s">
        <v>63</v>
      </c>
      <c r="H2462" s="2" t="s">
        <v>64</v>
      </c>
      <c r="I2462" s="2" t="s">
        <v>65</v>
      </c>
      <c r="J2462" s="2">
        <v>140</v>
      </c>
      <c r="K2462" s="2">
        <v>200.2</v>
      </c>
    </row>
    <row r="2463" spans="1:11" x14ac:dyDescent="0.3">
      <c r="A2463" s="2" t="s">
        <v>59</v>
      </c>
      <c r="B2463" s="2">
        <v>2023</v>
      </c>
      <c r="C2463" s="2" t="s">
        <v>39</v>
      </c>
      <c r="D2463" s="2" t="s">
        <v>72</v>
      </c>
      <c r="E2463" s="2" t="s">
        <v>61</v>
      </c>
      <c r="F2463" s="2" t="s">
        <v>62</v>
      </c>
      <c r="G2463" s="2" t="s">
        <v>63</v>
      </c>
      <c r="H2463" s="2" t="s">
        <v>64</v>
      </c>
      <c r="I2463" s="2" t="s">
        <v>65</v>
      </c>
      <c r="J2463" s="2">
        <v>166</v>
      </c>
      <c r="K2463" s="2">
        <v>526.24</v>
      </c>
    </row>
    <row r="2464" spans="1:11" x14ac:dyDescent="0.3">
      <c r="A2464" s="2" t="s">
        <v>59</v>
      </c>
      <c r="B2464" s="2">
        <v>2023</v>
      </c>
      <c r="C2464" s="2" t="s">
        <v>39</v>
      </c>
      <c r="D2464" s="2" t="s">
        <v>72</v>
      </c>
      <c r="E2464" s="2" t="s">
        <v>61</v>
      </c>
      <c r="F2464" s="2" t="s">
        <v>62</v>
      </c>
      <c r="G2464" s="2" t="s">
        <v>63</v>
      </c>
      <c r="H2464" s="2" t="s">
        <v>64</v>
      </c>
      <c r="I2464" s="2" t="s">
        <v>65</v>
      </c>
      <c r="J2464" s="2">
        <v>142</v>
      </c>
      <c r="K2464" s="2">
        <v>526.24</v>
      </c>
    </row>
    <row r="2465" spans="1:11" x14ac:dyDescent="0.3">
      <c r="A2465" s="2" t="s">
        <v>66</v>
      </c>
      <c r="B2465" s="2">
        <v>2023</v>
      </c>
      <c r="C2465" s="2" t="s">
        <v>39</v>
      </c>
      <c r="D2465" s="2" t="s">
        <v>72</v>
      </c>
      <c r="E2465" s="2" t="s">
        <v>61</v>
      </c>
      <c r="F2465" s="2" t="s">
        <v>62</v>
      </c>
      <c r="G2465" s="2" t="s">
        <v>63</v>
      </c>
      <c r="H2465" s="2" t="s">
        <v>64</v>
      </c>
      <c r="I2465" s="2" t="s">
        <v>65</v>
      </c>
      <c r="J2465" s="2">
        <v>975</v>
      </c>
      <c r="K2465" s="2">
        <v>1394.25</v>
      </c>
    </row>
    <row r="2466" spans="1:11" x14ac:dyDescent="0.3">
      <c r="A2466" s="2" t="s">
        <v>66</v>
      </c>
      <c r="B2466" s="2">
        <v>2023</v>
      </c>
      <c r="C2466" s="2" t="s">
        <v>39</v>
      </c>
      <c r="D2466" s="2" t="s">
        <v>72</v>
      </c>
      <c r="E2466" s="2" t="s">
        <v>61</v>
      </c>
      <c r="F2466" s="2" t="s">
        <v>62</v>
      </c>
      <c r="G2466" s="2" t="s">
        <v>63</v>
      </c>
      <c r="H2466" s="2" t="s">
        <v>64</v>
      </c>
      <c r="I2466" s="2" t="s">
        <v>65</v>
      </c>
      <c r="J2466" s="2">
        <v>141</v>
      </c>
      <c r="K2466" s="2">
        <v>201.63</v>
      </c>
    </row>
    <row r="2467" spans="1:11" x14ac:dyDescent="0.3">
      <c r="A2467" s="2" t="s">
        <v>59</v>
      </c>
      <c r="B2467" s="2">
        <v>2023</v>
      </c>
      <c r="C2467" s="2" t="s">
        <v>39</v>
      </c>
      <c r="D2467" s="2" t="s">
        <v>72</v>
      </c>
      <c r="E2467" s="2" t="s">
        <v>61</v>
      </c>
      <c r="F2467" s="2" t="s">
        <v>62</v>
      </c>
      <c r="G2467" s="2" t="s">
        <v>63</v>
      </c>
      <c r="H2467" s="2" t="s">
        <v>64</v>
      </c>
      <c r="I2467" s="2" t="s">
        <v>65</v>
      </c>
      <c r="J2467" s="2">
        <v>756</v>
      </c>
      <c r="K2467" s="2">
        <v>1081.08</v>
      </c>
    </row>
    <row r="2468" spans="1:11" x14ac:dyDescent="0.3">
      <c r="A2468" s="2" t="s">
        <v>59</v>
      </c>
      <c r="B2468" s="2">
        <v>2023</v>
      </c>
      <c r="C2468" s="2" t="s">
        <v>39</v>
      </c>
      <c r="D2468" s="2" t="s">
        <v>72</v>
      </c>
      <c r="E2468" s="2" t="s">
        <v>61</v>
      </c>
      <c r="F2468" s="2" t="s">
        <v>62</v>
      </c>
      <c r="G2468" s="2" t="s">
        <v>63</v>
      </c>
      <c r="H2468" s="2" t="s">
        <v>64</v>
      </c>
      <c r="I2468" s="2" t="s">
        <v>65</v>
      </c>
      <c r="J2468" s="2">
        <v>843</v>
      </c>
      <c r="K2468" s="2">
        <v>1205.49</v>
      </c>
    </row>
    <row r="2469" spans="1:11" x14ac:dyDescent="0.3">
      <c r="A2469" s="2" t="s">
        <v>59</v>
      </c>
      <c r="B2469" s="2">
        <v>2023</v>
      </c>
      <c r="C2469" s="2" t="s">
        <v>39</v>
      </c>
      <c r="D2469" s="2" t="s">
        <v>72</v>
      </c>
      <c r="E2469" s="2" t="s">
        <v>61</v>
      </c>
      <c r="F2469" s="2" t="s">
        <v>62</v>
      </c>
      <c r="G2469" s="2" t="s">
        <v>63</v>
      </c>
      <c r="H2469" s="2" t="s">
        <v>64</v>
      </c>
      <c r="I2469" s="2" t="s">
        <v>65</v>
      </c>
      <c r="J2469" s="2">
        <v>167</v>
      </c>
      <c r="K2469" s="2">
        <v>238.81</v>
      </c>
    </row>
    <row r="2470" spans="1:11" x14ac:dyDescent="0.3">
      <c r="A2470" s="2" t="s">
        <v>59</v>
      </c>
      <c r="B2470" s="2">
        <v>2023</v>
      </c>
      <c r="C2470" s="2" t="s">
        <v>39</v>
      </c>
      <c r="D2470" s="2" t="s">
        <v>72</v>
      </c>
      <c r="E2470" s="2" t="s">
        <v>61</v>
      </c>
      <c r="F2470" s="2" t="s">
        <v>62</v>
      </c>
      <c r="G2470" s="2" t="s">
        <v>63</v>
      </c>
      <c r="H2470" s="2" t="s">
        <v>64</v>
      </c>
      <c r="I2470" s="2" t="s">
        <v>65</v>
      </c>
      <c r="J2470" s="2">
        <v>143</v>
      </c>
      <c r="K2470" s="2">
        <v>204.49</v>
      </c>
    </row>
    <row r="2471" spans="1:11" x14ac:dyDescent="0.3">
      <c r="A2471" s="2" t="s">
        <v>66</v>
      </c>
      <c r="B2471" s="2">
        <v>2023</v>
      </c>
      <c r="C2471" s="2" t="s">
        <v>29</v>
      </c>
      <c r="D2471" s="2" t="s">
        <v>72</v>
      </c>
      <c r="E2471" s="2" t="s">
        <v>61</v>
      </c>
      <c r="F2471" s="2" t="s">
        <v>62</v>
      </c>
      <c r="G2471" s="2" t="s">
        <v>63</v>
      </c>
      <c r="H2471" s="2" t="s">
        <v>64</v>
      </c>
      <c r="I2471" s="2" t="s">
        <v>67</v>
      </c>
      <c r="J2471" s="2">
        <v>272</v>
      </c>
      <c r="K2471" s="2">
        <v>388.96</v>
      </c>
    </row>
    <row r="2472" spans="1:11" x14ac:dyDescent="0.3">
      <c r="A2472" s="2" t="s">
        <v>66</v>
      </c>
      <c r="B2472" s="2">
        <v>2023</v>
      </c>
      <c r="C2472" s="2" t="s">
        <v>29</v>
      </c>
      <c r="D2472" s="2" t="s">
        <v>72</v>
      </c>
      <c r="E2472" s="2" t="s">
        <v>61</v>
      </c>
      <c r="F2472" s="2" t="s">
        <v>62</v>
      </c>
      <c r="G2472" s="2" t="s">
        <v>63</v>
      </c>
      <c r="H2472" s="2" t="s">
        <v>64</v>
      </c>
      <c r="I2472" s="2" t="s">
        <v>67</v>
      </c>
      <c r="J2472" s="2">
        <v>266</v>
      </c>
      <c r="K2472" s="2">
        <v>380.38</v>
      </c>
    </row>
    <row r="2473" spans="1:11" x14ac:dyDescent="0.3">
      <c r="A2473" s="2" t="s">
        <v>59</v>
      </c>
      <c r="B2473" s="2">
        <v>2023</v>
      </c>
      <c r="C2473" s="2" t="s">
        <v>29</v>
      </c>
      <c r="D2473" s="2" t="s">
        <v>72</v>
      </c>
      <c r="E2473" s="2" t="s">
        <v>61</v>
      </c>
      <c r="F2473" s="2" t="s">
        <v>62</v>
      </c>
      <c r="G2473" s="2" t="s">
        <v>63</v>
      </c>
      <c r="H2473" s="2" t="s">
        <v>64</v>
      </c>
      <c r="I2473" s="2" t="s">
        <v>65</v>
      </c>
      <c r="J2473" s="2">
        <v>224</v>
      </c>
      <c r="K2473" s="2">
        <v>320.32</v>
      </c>
    </row>
    <row r="2474" spans="1:11" x14ac:dyDescent="0.3">
      <c r="A2474" s="2" t="s">
        <v>59</v>
      </c>
      <c r="B2474" s="2">
        <v>2023</v>
      </c>
      <c r="C2474" s="2" t="s">
        <v>29</v>
      </c>
      <c r="D2474" s="2" t="s">
        <v>72</v>
      </c>
      <c r="E2474" s="2" t="s">
        <v>61</v>
      </c>
      <c r="F2474" s="2" t="s">
        <v>62</v>
      </c>
      <c r="G2474" s="2" t="s">
        <v>63</v>
      </c>
      <c r="H2474" s="2" t="s">
        <v>64</v>
      </c>
      <c r="I2474" s="2" t="s">
        <v>65</v>
      </c>
      <c r="J2474" s="2">
        <v>194</v>
      </c>
      <c r="K2474" s="2">
        <v>277.42</v>
      </c>
    </row>
    <row r="2475" spans="1:11" x14ac:dyDescent="0.3">
      <c r="A2475" s="2" t="s">
        <v>68</v>
      </c>
      <c r="B2475" s="2">
        <v>2023</v>
      </c>
      <c r="C2475" s="2" t="s">
        <v>29</v>
      </c>
      <c r="D2475" s="2" t="s">
        <v>72</v>
      </c>
      <c r="E2475" s="2" t="s">
        <v>61</v>
      </c>
      <c r="F2475" s="2" t="s">
        <v>62</v>
      </c>
      <c r="G2475" s="2" t="s">
        <v>63</v>
      </c>
      <c r="H2475" s="2" t="s">
        <v>64</v>
      </c>
      <c r="I2475" s="2" t="s">
        <v>65</v>
      </c>
      <c r="J2475" s="2">
        <v>268</v>
      </c>
      <c r="K2475" s="2">
        <v>383.24</v>
      </c>
    </row>
    <row r="2476" spans="1:11" x14ac:dyDescent="0.3">
      <c r="A2476" s="2" t="s">
        <v>68</v>
      </c>
      <c r="B2476" s="2">
        <v>2023</v>
      </c>
      <c r="C2476" s="2" t="s">
        <v>29</v>
      </c>
      <c r="D2476" s="2" t="s">
        <v>72</v>
      </c>
      <c r="E2476" s="2" t="s">
        <v>61</v>
      </c>
      <c r="F2476" s="2" t="s">
        <v>62</v>
      </c>
      <c r="G2476" s="2" t="s">
        <v>63</v>
      </c>
      <c r="H2476" s="2" t="s">
        <v>64</v>
      </c>
      <c r="I2476" s="2" t="s">
        <v>65</v>
      </c>
      <c r="J2476" s="2">
        <v>220</v>
      </c>
      <c r="K2476" s="2">
        <v>526.24</v>
      </c>
    </row>
    <row r="2477" spans="1:11" x14ac:dyDescent="0.3">
      <c r="A2477" s="2" t="s">
        <v>68</v>
      </c>
      <c r="B2477" s="2">
        <v>2023</v>
      </c>
      <c r="C2477" s="2" t="s">
        <v>29</v>
      </c>
      <c r="D2477" s="2" t="s">
        <v>72</v>
      </c>
      <c r="E2477" s="2" t="s">
        <v>61</v>
      </c>
      <c r="F2477" s="2" t="s">
        <v>62</v>
      </c>
      <c r="G2477" s="2" t="s">
        <v>63</v>
      </c>
      <c r="H2477" s="2" t="s">
        <v>64</v>
      </c>
      <c r="I2477" s="2" t="s">
        <v>65</v>
      </c>
      <c r="J2477" s="2">
        <v>196</v>
      </c>
      <c r="K2477" s="2">
        <v>526.24</v>
      </c>
    </row>
    <row r="2478" spans="1:11" x14ac:dyDescent="0.3">
      <c r="A2478" s="2" t="s">
        <v>70</v>
      </c>
      <c r="B2478" s="2">
        <v>2023</v>
      </c>
      <c r="C2478" s="2" t="s">
        <v>29</v>
      </c>
      <c r="D2478" s="2" t="s">
        <v>72</v>
      </c>
      <c r="E2478" s="2" t="s">
        <v>61</v>
      </c>
      <c r="F2478" s="2" t="s">
        <v>62</v>
      </c>
      <c r="G2478" s="2" t="s">
        <v>63</v>
      </c>
      <c r="H2478" s="2" t="s">
        <v>64</v>
      </c>
      <c r="I2478" s="2" t="s">
        <v>65</v>
      </c>
      <c r="J2478" s="2">
        <v>966</v>
      </c>
      <c r="K2478" s="2">
        <v>1381.38</v>
      </c>
    </row>
    <row r="2479" spans="1:11" x14ac:dyDescent="0.3">
      <c r="A2479" s="2" t="s">
        <v>59</v>
      </c>
      <c r="B2479" s="2">
        <v>2023</v>
      </c>
      <c r="C2479" s="2" t="s">
        <v>29</v>
      </c>
      <c r="D2479" s="2" t="s">
        <v>72</v>
      </c>
      <c r="E2479" s="2" t="s">
        <v>61</v>
      </c>
      <c r="F2479" s="2" t="s">
        <v>62</v>
      </c>
      <c r="G2479" s="2" t="s">
        <v>63</v>
      </c>
      <c r="H2479" s="2" t="s">
        <v>64</v>
      </c>
      <c r="I2479" s="2" t="s">
        <v>65</v>
      </c>
      <c r="J2479" s="2">
        <v>1019</v>
      </c>
      <c r="K2479" s="2">
        <v>1457.17</v>
      </c>
    </row>
    <row r="2480" spans="1:11" x14ac:dyDescent="0.3">
      <c r="A2480" s="2" t="s">
        <v>59</v>
      </c>
      <c r="B2480" s="2">
        <v>2023</v>
      </c>
      <c r="C2480" s="2" t="s">
        <v>29</v>
      </c>
      <c r="D2480" s="2" t="s">
        <v>72</v>
      </c>
      <c r="E2480" s="2" t="s">
        <v>61</v>
      </c>
      <c r="F2480" s="2" t="s">
        <v>62</v>
      </c>
      <c r="G2480" s="2" t="s">
        <v>63</v>
      </c>
      <c r="H2480" s="2" t="s">
        <v>64</v>
      </c>
      <c r="I2480" s="2" t="s">
        <v>65</v>
      </c>
      <c r="J2480" s="2">
        <v>192</v>
      </c>
      <c r="K2480" s="2">
        <v>274.56</v>
      </c>
    </row>
    <row r="2481" spans="1:11" x14ac:dyDescent="0.3">
      <c r="A2481" s="2" t="s">
        <v>59</v>
      </c>
      <c r="B2481" s="2">
        <v>2023</v>
      </c>
      <c r="C2481" s="2" t="s">
        <v>29</v>
      </c>
      <c r="D2481" s="2" t="s">
        <v>72</v>
      </c>
      <c r="E2481" s="2" t="s">
        <v>61</v>
      </c>
      <c r="F2481" s="2" t="s">
        <v>62</v>
      </c>
      <c r="G2481" s="2" t="s">
        <v>63</v>
      </c>
      <c r="H2481" s="2" t="s">
        <v>64</v>
      </c>
      <c r="I2481" s="2" t="s">
        <v>65</v>
      </c>
      <c r="J2481" s="2">
        <v>219</v>
      </c>
      <c r="K2481" s="2">
        <v>313.17</v>
      </c>
    </row>
    <row r="2482" spans="1:11" x14ac:dyDescent="0.3">
      <c r="A2482" s="2" t="s">
        <v>70</v>
      </c>
      <c r="B2482" s="2">
        <v>2023</v>
      </c>
      <c r="C2482" s="2" t="s">
        <v>29</v>
      </c>
      <c r="D2482" s="2" t="s">
        <v>72</v>
      </c>
      <c r="E2482" s="2" t="s">
        <v>61</v>
      </c>
      <c r="F2482" s="2" t="s">
        <v>62</v>
      </c>
      <c r="G2482" s="2" t="s">
        <v>63</v>
      </c>
      <c r="H2482" s="2" t="s">
        <v>64</v>
      </c>
      <c r="I2482" s="2" t="s">
        <v>65</v>
      </c>
      <c r="J2482" s="2">
        <v>195</v>
      </c>
      <c r="K2482" s="2">
        <v>278.85000000000002</v>
      </c>
    </row>
    <row r="2483" spans="1:11" x14ac:dyDescent="0.3">
      <c r="A2483" s="2" t="s">
        <v>59</v>
      </c>
      <c r="B2483" s="2">
        <v>2023</v>
      </c>
      <c r="C2483" s="2" t="s">
        <v>29</v>
      </c>
      <c r="D2483" s="2" t="s">
        <v>72</v>
      </c>
      <c r="E2483" s="2" t="s">
        <v>61</v>
      </c>
      <c r="F2483" s="2" t="s">
        <v>62</v>
      </c>
      <c r="G2483" s="2" t="s">
        <v>63</v>
      </c>
      <c r="H2483" s="2" t="s">
        <v>64</v>
      </c>
      <c r="I2483" s="2" t="s">
        <v>65</v>
      </c>
      <c r="J2483" s="2">
        <v>271</v>
      </c>
      <c r="K2483" s="2">
        <v>387.53</v>
      </c>
    </row>
    <row r="2484" spans="1:11" x14ac:dyDescent="0.3">
      <c r="A2484" s="2" t="s">
        <v>68</v>
      </c>
      <c r="B2484" s="2">
        <v>2023</v>
      </c>
      <c r="C2484" s="2" t="s">
        <v>29</v>
      </c>
      <c r="D2484" s="2" t="s">
        <v>72</v>
      </c>
      <c r="E2484" s="2" t="s">
        <v>61</v>
      </c>
      <c r="F2484" s="2" t="s">
        <v>62</v>
      </c>
      <c r="G2484" s="2" t="s">
        <v>63</v>
      </c>
      <c r="H2484" s="2" t="s">
        <v>64</v>
      </c>
      <c r="I2484" s="2" t="s">
        <v>65</v>
      </c>
      <c r="J2484" s="2">
        <v>747</v>
      </c>
      <c r="K2484" s="2">
        <v>1068.21</v>
      </c>
    </row>
    <row r="2485" spans="1:11" x14ac:dyDescent="0.3">
      <c r="A2485" s="2" t="s">
        <v>68</v>
      </c>
      <c r="B2485" s="2">
        <v>2023</v>
      </c>
      <c r="C2485" s="2" t="s">
        <v>29</v>
      </c>
      <c r="D2485" s="2" t="s">
        <v>72</v>
      </c>
      <c r="E2485" s="2" t="s">
        <v>61</v>
      </c>
      <c r="F2485" s="2" t="s">
        <v>62</v>
      </c>
      <c r="G2485" s="2" t="s">
        <v>63</v>
      </c>
      <c r="H2485" s="2" t="s">
        <v>64</v>
      </c>
      <c r="I2485" s="2" t="s">
        <v>65</v>
      </c>
      <c r="J2485" s="2">
        <v>834</v>
      </c>
      <c r="K2485" s="2">
        <v>1192.6199999999999</v>
      </c>
    </row>
    <row r="2486" spans="1:11" x14ac:dyDescent="0.3">
      <c r="A2486" s="2" t="s">
        <v>59</v>
      </c>
      <c r="B2486" s="2">
        <v>2023</v>
      </c>
      <c r="C2486" s="2" t="s">
        <v>29</v>
      </c>
      <c r="D2486" s="2" t="s">
        <v>72</v>
      </c>
      <c r="E2486" s="2" t="s">
        <v>61</v>
      </c>
      <c r="F2486" s="2" t="s">
        <v>62</v>
      </c>
      <c r="G2486" s="2" t="s">
        <v>63</v>
      </c>
      <c r="H2486" s="2" t="s">
        <v>64</v>
      </c>
      <c r="I2486" s="2" t="s">
        <v>67</v>
      </c>
      <c r="J2486" s="2">
        <v>269</v>
      </c>
      <c r="K2486" s="2">
        <v>384.67</v>
      </c>
    </row>
    <row r="2487" spans="1:11" x14ac:dyDescent="0.3">
      <c r="A2487" s="2" t="s">
        <v>59</v>
      </c>
      <c r="B2487" s="2">
        <v>2023</v>
      </c>
      <c r="C2487" s="2" t="s">
        <v>29</v>
      </c>
      <c r="D2487" s="2" t="s">
        <v>72</v>
      </c>
      <c r="E2487" s="2" t="s">
        <v>61</v>
      </c>
      <c r="F2487" s="2" t="s">
        <v>62</v>
      </c>
      <c r="G2487" s="2" t="s">
        <v>63</v>
      </c>
      <c r="H2487" s="2" t="s">
        <v>64</v>
      </c>
      <c r="I2487" s="2" t="s">
        <v>65</v>
      </c>
      <c r="J2487" s="2">
        <v>221</v>
      </c>
      <c r="K2487" s="2">
        <v>316.02999999999997</v>
      </c>
    </row>
    <row r="2488" spans="1:11" x14ac:dyDescent="0.3">
      <c r="A2488" s="2" t="s">
        <v>68</v>
      </c>
      <c r="B2488" s="2">
        <v>2023</v>
      </c>
      <c r="C2488" s="2" t="s">
        <v>29</v>
      </c>
      <c r="D2488" s="2" t="s">
        <v>72</v>
      </c>
      <c r="E2488" s="2" t="s">
        <v>61</v>
      </c>
      <c r="F2488" s="2" t="s">
        <v>62</v>
      </c>
      <c r="G2488" s="2" t="s">
        <v>63</v>
      </c>
      <c r="H2488" s="2" t="s">
        <v>64</v>
      </c>
      <c r="I2488" s="2" t="s">
        <v>65</v>
      </c>
      <c r="J2488" s="2">
        <v>149</v>
      </c>
      <c r="K2488" s="2">
        <v>213.07</v>
      </c>
    </row>
    <row r="2489" spans="1:11" x14ac:dyDescent="0.3">
      <c r="A2489" s="2" t="s">
        <v>59</v>
      </c>
      <c r="B2489" s="2">
        <v>2023</v>
      </c>
      <c r="C2489" s="2" t="s">
        <v>29</v>
      </c>
      <c r="D2489" s="2" t="s">
        <v>72</v>
      </c>
      <c r="E2489" s="2" t="s">
        <v>61</v>
      </c>
      <c r="F2489" s="2" t="s">
        <v>62</v>
      </c>
      <c r="G2489" s="2" t="s">
        <v>63</v>
      </c>
      <c r="H2489" s="2" t="s">
        <v>64</v>
      </c>
      <c r="I2489" s="2" t="s">
        <v>65</v>
      </c>
      <c r="J2489" s="2">
        <v>197</v>
      </c>
      <c r="K2489" s="2">
        <v>281.70999999999998</v>
      </c>
    </row>
    <row r="2490" spans="1:11" x14ac:dyDescent="0.3">
      <c r="A2490" s="2" t="s">
        <v>68</v>
      </c>
      <c r="B2490" s="2">
        <v>2023</v>
      </c>
      <c r="C2490" s="2" t="s">
        <v>9</v>
      </c>
      <c r="D2490" s="2" t="s">
        <v>72</v>
      </c>
      <c r="E2490" s="2" t="s">
        <v>61</v>
      </c>
      <c r="F2490" s="2" t="s">
        <v>62</v>
      </c>
      <c r="G2490" s="2" t="s">
        <v>63</v>
      </c>
      <c r="H2490" s="2" t="s">
        <v>64</v>
      </c>
      <c r="I2490" s="2" t="s">
        <v>67</v>
      </c>
      <c r="J2490" s="2">
        <v>284</v>
      </c>
      <c r="K2490" s="2">
        <v>406.12</v>
      </c>
    </row>
    <row r="2491" spans="1:11" x14ac:dyDescent="0.3">
      <c r="A2491" s="2" t="s">
        <v>66</v>
      </c>
      <c r="B2491" s="2">
        <v>2023</v>
      </c>
      <c r="C2491" s="2" t="s">
        <v>9</v>
      </c>
      <c r="D2491" s="2" t="s">
        <v>72</v>
      </c>
      <c r="E2491" s="2" t="s">
        <v>61</v>
      </c>
      <c r="F2491" s="2" t="s">
        <v>62</v>
      </c>
      <c r="G2491" s="2" t="s">
        <v>63</v>
      </c>
      <c r="H2491" s="2" t="s">
        <v>64</v>
      </c>
      <c r="I2491" s="2" t="s">
        <v>67</v>
      </c>
      <c r="J2491" s="2">
        <v>278</v>
      </c>
      <c r="K2491" s="2">
        <v>397.54</v>
      </c>
    </row>
    <row r="2492" spans="1:11" x14ac:dyDescent="0.3">
      <c r="A2492" s="2" t="s">
        <v>68</v>
      </c>
      <c r="B2492" s="2">
        <v>2023</v>
      </c>
      <c r="C2492" s="2" t="s">
        <v>9</v>
      </c>
      <c r="D2492" s="2" t="s">
        <v>72</v>
      </c>
      <c r="E2492" s="2" t="s">
        <v>61</v>
      </c>
      <c r="F2492" s="2" t="s">
        <v>62</v>
      </c>
      <c r="G2492" s="2" t="s">
        <v>63</v>
      </c>
      <c r="H2492" s="2" t="s">
        <v>64</v>
      </c>
      <c r="I2492" s="2" t="s">
        <v>65</v>
      </c>
      <c r="J2492" s="2">
        <v>152</v>
      </c>
      <c r="K2492" s="2">
        <v>217.36</v>
      </c>
    </row>
    <row r="2493" spans="1:11" x14ac:dyDescent="0.3">
      <c r="A2493" s="2" t="s">
        <v>59</v>
      </c>
      <c r="B2493" s="2">
        <v>2023</v>
      </c>
      <c r="C2493" s="2" t="s">
        <v>9</v>
      </c>
      <c r="D2493" s="2" t="s">
        <v>72</v>
      </c>
      <c r="E2493" s="2" t="s">
        <v>61</v>
      </c>
      <c r="F2493" s="2" t="s">
        <v>62</v>
      </c>
      <c r="G2493" s="2" t="s">
        <v>63</v>
      </c>
      <c r="H2493" s="2" t="s">
        <v>64</v>
      </c>
      <c r="I2493" s="2" t="s">
        <v>65</v>
      </c>
      <c r="J2493" s="2">
        <v>200</v>
      </c>
      <c r="K2493" s="2">
        <v>286</v>
      </c>
    </row>
    <row r="2494" spans="1:11" x14ac:dyDescent="0.3">
      <c r="A2494" s="2" t="s">
        <v>66</v>
      </c>
      <c r="B2494" s="2">
        <v>2023</v>
      </c>
      <c r="C2494" s="2" t="s">
        <v>9</v>
      </c>
      <c r="D2494" s="2" t="s">
        <v>72</v>
      </c>
      <c r="E2494" s="2" t="s">
        <v>61</v>
      </c>
      <c r="F2494" s="2" t="s">
        <v>62</v>
      </c>
      <c r="G2494" s="2" t="s">
        <v>63</v>
      </c>
      <c r="H2494" s="2" t="s">
        <v>64</v>
      </c>
      <c r="I2494" s="2" t="s">
        <v>65</v>
      </c>
      <c r="J2494" s="2">
        <v>286</v>
      </c>
      <c r="K2494" s="2">
        <v>408.98</v>
      </c>
    </row>
    <row r="2495" spans="1:11" x14ac:dyDescent="0.3">
      <c r="A2495" s="2" t="s">
        <v>66</v>
      </c>
      <c r="B2495" s="2">
        <v>2023</v>
      </c>
      <c r="C2495" s="2" t="s">
        <v>9</v>
      </c>
      <c r="D2495" s="2" t="s">
        <v>72</v>
      </c>
      <c r="E2495" s="2" t="s">
        <v>61</v>
      </c>
      <c r="F2495" s="2" t="s">
        <v>62</v>
      </c>
      <c r="G2495" s="2" t="s">
        <v>63</v>
      </c>
      <c r="H2495" s="2" t="s">
        <v>64</v>
      </c>
      <c r="I2495" s="2" t="s">
        <v>65</v>
      </c>
      <c r="J2495" s="2">
        <v>280</v>
      </c>
      <c r="K2495" s="2">
        <v>400.4</v>
      </c>
    </row>
    <row r="2496" spans="1:11" x14ac:dyDescent="0.3">
      <c r="A2496" s="2" t="s">
        <v>59</v>
      </c>
      <c r="B2496" s="2">
        <v>2023</v>
      </c>
      <c r="C2496" s="2" t="s">
        <v>9</v>
      </c>
      <c r="D2496" s="2" t="s">
        <v>72</v>
      </c>
      <c r="E2496" s="2" t="s">
        <v>61</v>
      </c>
      <c r="F2496" s="2" t="s">
        <v>62</v>
      </c>
      <c r="G2496" s="2" t="s">
        <v>63</v>
      </c>
      <c r="H2496" s="2" t="s">
        <v>64</v>
      </c>
      <c r="I2496" s="2" t="s">
        <v>65</v>
      </c>
      <c r="J2496" s="2">
        <v>274</v>
      </c>
      <c r="K2496" s="2">
        <v>391.82</v>
      </c>
    </row>
    <row r="2497" spans="1:11" x14ac:dyDescent="0.3">
      <c r="A2497" s="2" t="s">
        <v>66</v>
      </c>
      <c r="B2497" s="2">
        <v>2023</v>
      </c>
      <c r="C2497" s="2" t="s">
        <v>9</v>
      </c>
      <c r="D2497" s="2" t="s">
        <v>72</v>
      </c>
      <c r="E2497" s="2" t="s">
        <v>61</v>
      </c>
      <c r="F2497" s="2" t="s">
        <v>62</v>
      </c>
      <c r="G2497" s="2" t="s">
        <v>63</v>
      </c>
      <c r="H2497" s="2" t="s">
        <v>64</v>
      </c>
      <c r="I2497" s="2" t="s">
        <v>65</v>
      </c>
      <c r="J2497" s="2">
        <v>226</v>
      </c>
      <c r="K2497" s="2">
        <v>526.24</v>
      </c>
    </row>
    <row r="2498" spans="1:11" x14ac:dyDescent="0.3">
      <c r="A2498" s="2" t="s">
        <v>69</v>
      </c>
      <c r="B2498" s="2">
        <v>2023</v>
      </c>
      <c r="C2498" s="2" t="s">
        <v>9</v>
      </c>
      <c r="D2498" s="2" t="s">
        <v>72</v>
      </c>
      <c r="E2498" s="2" t="s">
        <v>61</v>
      </c>
      <c r="F2498" s="2" t="s">
        <v>62</v>
      </c>
      <c r="G2498" s="2" t="s">
        <v>63</v>
      </c>
      <c r="H2498" s="2" t="s">
        <v>64</v>
      </c>
      <c r="I2498" s="2" t="s">
        <v>65</v>
      </c>
      <c r="J2498" s="2">
        <v>154</v>
      </c>
      <c r="K2498" s="2">
        <v>526.24</v>
      </c>
    </row>
    <row r="2499" spans="1:11" x14ac:dyDescent="0.3">
      <c r="A2499" s="2" t="s">
        <v>59</v>
      </c>
      <c r="B2499" s="2">
        <v>2023</v>
      </c>
      <c r="C2499" s="2" t="s">
        <v>9</v>
      </c>
      <c r="D2499" s="2" t="s">
        <v>72</v>
      </c>
      <c r="E2499" s="2" t="s">
        <v>61</v>
      </c>
      <c r="F2499" s="2" t="s">
        <v>62</v>
      </c>
      <c r="G2499" s="2" t="s">
        <v>63</v>
      </c>
      <c r="H2499" s="2" t="s">
        <v>64</v>
      </c>
      <c r="I2499" s="2" t="s">
        <v>65</v>
      </c>
      <c r="J2499" s="2">
        <v>202</v>
      </c>
      <c r="K2499" s="2">
        <v>526.24</v>
      </c>
    </row>
    <row r="2500" spans="1:11" x14ac:dyDescent="0.3">
      <c r="A2500" s="2" t="s">
        <v>68</v>
      </c>
      <c r="B2500" s="2">
        <v>2023</v>
      </c>
      <c r="C2500" s="2" t="s">
        <v>9</v>
      </c>
      <c r="D2500" s="2" t="s">
        <v>72</v>
      </c>
      <c r="E2500" s="2" t="s">
        <v>61</v>
      </c>
      <c r="F2500" s="2" t="s">
        <v>62</v>
      </c>
      <c r="G2500" s="2" t="s">
        <v>63</v>
      </c>
      <c r="H2500" s="2" t="s">
        <v>64</v>
      </c>
      <c r="I2500" s="2" t="s">
        <v>65</v>
      </c>
      <c r="J2500" s="2">
        <v>965</v>
      </c>
      <c r="K2500" s="2">
        <v>1379.95</v>
      </c>
    </row>
    <row r="2501" spans="1:11" x14ac:dyDescent="0.3">
      <c r="A2501" s="2" t="s">
        <v>66</v>
      </c>
      <c r="B2501" s="2">
        <v>2023</v>
      </c>
      <c r="C2501" s="2" t="s">
        <v>9</v>
      </c>
      <c r="D2501" s="2" t="s">
        <v>72</v>
      </c>
      <c r="E2501" s="2" t="s">
        <v>61</v>
      </c>
      <c r="F2501" s="2" t="s">
        <v>62</v>
      </c>
      <c r="G2501" s="2" t="s">
        <v>63</v>
      </c>
      <c r="H2501" s="2" t="s">
        <v>64</v>
      </c>
      <c r="I2501" s="2" t="s">
        <v>65</v>
      </c>
      <c r="J2501" s="2">
        <v>198</v>
      </c>
      <c r="K2501" s="2">
        <v>283.14</v>
      </c>
    </row>
    <row r="2502" spans="1:11" x14ac:dyDescent="0.3">
      <c r="A2502" s="2" t="s">
        <v>66</v>
      </c>
      <c r="B2502" s="2">
        <v>2023</v>
      </c>
      <c r="C2502" s="2" t="s">
        <v>9</v>
      </c>
      <c r="D2502" s="2" t="s">
        <v>72</v>
      </c>
      <c r="E2502" s="2" t="s">
        <v>61</v>
      </c>
      <c r="F2502" s="2" t="s">
        <v>62</v>
      </c>
      <c r="G2502" s="2" t="s">
        <v>63</v>
      </c>
      <c r="H2502" s="2" t="s">
        <v>64</v>
      </c>
      <c r="I2502" s="2" t="s">
        <v>65</v>
      </c>
      <c r="J2502" s="2">
        <v>225</v>
      </c>
      <c r="K2502" s="2">
        <v>321.75</v>
      </c>
    </row>
    <row r="2503" spans="1:11" x14ac:dyDescent="0.3">
      <c r="A2503" s="2" t="s">
        <v>66</v>
      </c>
      <c r="B2503" s="2">
        <v>2023</v>
      </c>
      <c r="C2503" s="2" t="s">
        <v>9</v>
      </c>
      <c r="D2503" s="2" t="s">
        <v>72</v>
      </c>
      <c r="E2503" s="2" t="s">
        <v>61</v>
      </c>
      <c r="F2503" s="2" t="s">
        <v>62</v>
      </c>
      <c r="G2503" s="2" t="s">
        <v>63</v>
      </c>
      <c r="H2503" s="2" t="s">
        <v>64</v>
      </c>
      <c r="I2503" s="2" t="s">
        <v>65</v>
      </c>
      <c r="J2503" s="2">
        <v>153</v>
      </c>
      <c r="K2503" s="2">
        <v>218.79</v>
      </c>
    </row>
    <row r="2504" spans="1:11" x14ac:dyDescent="0.3">
      <c r="A2504" s="2" t="s">
        <v>68</v>
      </c>
      <c r="B2504" s="2">
        <v>2023</v>
      </c>
      <c r="C2504" s="2" t="s">
        <v>9</v>
      </c>
      <c r="D2504" s="2" t="s">
        <v>72</v>
      </c>
      <c r="E2504" s="2" t="s">
        <v>61</v>
      </c>
      <c r="F2504" s="2" t="s">
        <v>62</v>
      </c>
      <c r="G2504" s="2" t="s">
        <v>63</v>
      </c>
      <c r="H2504" s="2" t="s">
        <v>64</v>
      </c>
      <c r="I2504" s="2" t="s">
        <v>65</v>
      </c>
      <c r="J2504" s="2">
        <v>201</v>
      </c>
      <c r="K2504" s="2">
        <v>287.43</v>
      </c>
    </row>
    <row r="2505" spans="1:11" x14ac:dyDescent="0.3">
      <c r="A2505" s="2" t="s">
        <v>69</v>
      </c>
      <c r="B2505" s="2">
        <v>2023</v>
      </c>
      <c r="C2505" s="2" t="s">
        <v>9</v>
      </c>
      <c r="D2505" s="2" t="s">
        <v>72</v>
      </c>
      <c r="E2505" s="2" t="s">
        <v>61</v>
      </c>
      <c r="F2505" s="2" t="s">
        <v>62</v>
      </c>
      <c r="G2505" s="2" t="s">
        <v>63</v>
      </c>
      <c r="H2505" s="2" t="s">
        <v>64</v>
      </c>
      <c r="I2505" s="2" t="s">
        <v>65</v>
      </c>
      <c r="J2505" s="2">
        <v>283</v>
      </c>
      <c r="K2505" s="2">
        <v>404.69</v>
      </c>
    </row>
    <row r="2506" spans="1:11" x14ac:dyDescent="0.3">
      <c r="A2506" s="2" t="s">
        <v>68</v>
      </c>
      <c r="B2506" s="2">
        <v>2023</v>
      </c>
      <c r="C2506" s="2" t="s">
        <v>9</v>
      </c>
      <c r="D2506" s="2" t="s">
        <v>72</v>
      </c>
      <c r="E2506" s="2" t="s">
        <v>61</v>
      </c>
      <c r="F2506" s="2" t="s">
        <v>62</v>
      </c>
      <c r="G2506" s="2" t="s">
        <v>63</v>
      </c>
      <c r="H2506" s="2" t="s">
        <v>64</v>
      </c>
      <c r="I2506" s="2" t="s">
        <v>65</v>
      </c>
      <c r="J2506" s="2">
        <v>277</v>
      </c>
      <c r="K2506" s="2">
        <v>396.11</v>
      </c>
    </row>
    <row r="2507" spans="1:11" x14ac:dyDescent="0.3">
      <c r="A2507" s="2" t="s">
        <v>59</v>
      </c>
      <c r="B2507" s="2">
        <v>2023</v>
      </c>
      <c r="C2507" s="2" t="s">
        <v>9</v>
      </c>
      <c r="D2507" s="2" t="s">
        <v>72</v>
      </c>
      <c r="E2507" s="2" t="s">
        <v>61</v>
      </c>
      <c r="F2507" s="2" t="s">
        <v>62</v>
      </c>
      <c r="G2507" s="2" t="s">
        <v>63</v>
      </c>
      <c r="H2507" s="2" t="s">
        <v>64</v>
      </c>
      <c r="I2507" s="2" t="s">
        <v>65</v>
      </c>
      <c r="J2507" s="2">
        <v>746</v>
      </c>
      <c r="K2507" s="2">
        <v>1066.78</v>
      </c>
    </row>
    <row r="2508" spans="1:11" x14ac:dyDescent="0.3">
      <c r="A2508" s="2" t="s">
        <v>59</v>
      </c>
      <c r="B2508" s="2">
        <v>2023</v>
      </c>
      <c r="C2508" s="2" t="s">
        <v>9</v>
      </c>
      <c r="D2508" s="2" t="s">
        <v>72</v>
      </c>
      <c r="E2508" s="2" t="s">
        <v>61</v>
      </c>
      <c r="F2508" s="2" t="s">
        <v>62</v>
      </c>
      <c r="G2508" s="2" t="s">
        <v>63</v>
      </c>
      <c r="H2508" s="2" t="s">
        <v>64</v>
      </c>
      <c r="I2508" s="2" t="s">
        <v>65</v>
      </c>
      <c r="J2508" s="2">
        <v>800</v>
      </c>
      <c r="K2508" s="2">
        <v>1144</v>
      </c>
    </row>
    <row r="2509" spans="1:11" x14ac:dyDescent="0.3">
      <c r="A2509" s="2" t="s">
        <v>66</v>
      </c>
      <c r="B2509" s="2">
        <v>2023</v>
      </c>
      <c r="C2509" s="2" t="s">
        <v>9</v>
      </c>
      <c r="D2509" s="2" t="s">
        <v>72</v>
      </c>
      <c r="E2509" s="2" t="s">
        <v>61</v>
      </c>
      <c r="F2509" s="2" t="s">
        <v>62</v>
      </c>
      <c r="G2509" s="2" t="s">
        <v>63</v>
      </c>
      <c r="H2509" s="2" t="s">
        <v>64</v>
      </c>
      <c r="I2509" s="2" t="s">
        <v>65</v>
      </c>
      <c r="J2509" s="2">
        <v>833</v>
      </c>
      <c r="K2509" s="2">
        <v>1191.19</v>
      </c>
    </row>
    <row r="2510" spans="1:11" x14ac:dyDescent="0.3">
      <c r="A2510" s="2" t="s">
        <v>66</v>
      </c>
      <c r="B2510" s="2">
        <v>2023</v>
      </c>
      <c r="C2510" s="2" t="s">
        <v>9</v>
      </c>
      <c r="D2510" s="2" t="s">
        <v>72</v>
      </c>
      <c r="E2510" s="2" t="s">
        <v>61</v>
      </c>
      <c r="F2510" s="2" t="s">
        <v>62</v>
      </c>
      <c r="G2510" s="2" t="s">
        <v>63</v>
      </c>
      <c r="H2510" s="2" t="s">
        <v>64</v>
      </c>
      <c r="I2510" s="2" t="s">
        <v>67</v>
      </c>
      <c r="J2510" s="2">
        <v>287</v>
      </c>
      <c r="K2510" s="2">
        <v>410.41</v>
      </c>
    </row>
    <row r="2511" spans="1:11" x14ac:dyDescent="0.3">
      <c r="A2511" s="2" t="s">
        <v>66</v>
      </c>
      <c r="B2511" s="2">
        <v>2023</v>
      </c>
      <c r="C2511" s="2" t="s">
        <v>9</v>
      </c>
      <c r="D2511" s="2" t="s">
        <v>72</v>
      </c>
      <c r="E2511" s="2" t="s">
        <v>61</v>
      </c>
      <c r="F2511" s="2" t="s">
        <v>62</v>
      </c>
      <c r="G2511" s="2" t="s">
        <v>63</v>
      </c>
      <c r="H2511" s="2" t="s">
        <v>64</v>
      </c>
      <c r="I2511" s="2" t="s">
        <v>67</v>
      </c>
      <c r="J2511" s="2">
        <v>281</v>
      </c>
      <c r="K2511" s="2">
        <v>401.83</v>
      </c>
    </row>
    <row r="2512" spans="1:11" x14ac:dyDescent="0.3">
      <c r="A2512" s="2" t="s">
        <v>70</v>
      </c>
      <c r="B2512" s="2">
        <v>2023</v>
      </c>
      <c r="C2512" s="2" t="s">
        <v>9</v>
      </c>
      <c r="D2512" s="2" t="s">
        <v>72</v>
      </c>
      <c r="E2512" s="2" t="s">
        <v>61</v>
      </c>
      <c r="F2512" s="2" t="s">
        <v>62</v>
      </c>
      <c r="G2512" s="2" t="s">
        <v>63</v>
      </c>
      <c r="H2512" s="2" t="s">
        <v>64</v>
      </c>
      <c r="I2512" s="2" t="s">
        <v>67</v>
      </c>
      <c r="J2512" s="2">
        <v>275</v>
      </c>
      <c r="K2512" s="2">
        <v>393.25</v>
      </c>
    </row>
    <row r="2513" spans="1:11" x14ac:dyDescent="0.3">
      <c r="A2513" s="2" t="s">
        <v>59</v>
      </c>
      <c r="B2513" s="2">
        <v>2023</v>
      </c>
      <c r="C2513" s="2" t="s">
        <v>9</v>
      </c>
      <c r="D2513" s="2" t="s">
        <v>72</v>
      </c>
      <c r="E2513" s="2" t="s">
        <v>61</v>
      </c>
      <c r="F2513" s="2" t="s">
        <v>62</v>
      </c>
      <c r="G2513" s="2" t="s">
        <v>63</v>
      </c>
      <c r="H2513" s="2" t="s">
        <v>64</v>
      </c>
      <c r="I2513" s="2" t="s">
        <v>65</v>
      </c>
      <c r="J2513" s="2">
        <v>227</v>
      </c>
      <c r="K2513" s="2">
        <v>324.61</v>
      </c>
    </row>
    <row r="2514" spans="1:11" x14ac:dyDescent="0.3">
      <c r="A2514" s="2" t="s">
        <v>66</v>
      </c>
      <c r="B2514" s="2">
        <v>2023</v>
      </c>
      <c r="C2514" s="2" t="s">
        <v>9</v>
      </c>
      <c r="D2514" s="2" t="s">
        <v>72</v>
      </c>
      <c r="E2514" s="2" t="s">
        <v>61</v>
      </c>
      <c r="F2514" s="2" t="s">
        <v>62</v>
      </c>
      <c r="G2514" s="2" t="s">
        <v>63</v>
      </c>
      <c r="H2514" s="2" t="s">
        <v>64</v>
      </c>
      <c r="I2514" s="2" t="s">
        <v>65</v>
      </c>
      <c r="J2514" s="2">
        <v>155</v>
      </c>
      <c r="K2514" s="2">
        <v>221.65</v>
      </c>
    </row>
    <row r="2515" spans="1:11" x14ac:dyDescent="0.3">
      <c r="A2515" s="2" t="s">
        <v>59</v>
      </c>
      <c r="B2515" s="2">
        <v>2023</v>
      </c>
      <c r="C2515" s="2" t="s">
        <v>34</v>
      </c>
      <c r="D2515" s="2" t="s">
        <v>72</v>
      </c>
      <c r="E2515" s="2" t="s">
        <v>61</v>
      </c>
      <c r="F2515" s="2" t="s">
        <v>62</v>
      </c>
      <c r="G2515" s="2" t="s">
        <v>63</v>
      </c>
      <c r="H2515" s="2" t="s">
        <v>64</v>
      </c>
      <c r="I2515" s="2" t="s">
        <v>65</v>
      </c>
      <c r="J2515" s="2">
        <v>194</v>
      </c>
      <c r="K2515" s="2">
        <v>277.42</v>
      </c>
    </row>
    <row r="2516" spans="1:11" x14ac:dyDescent="0.3">
      <c r="A2516" s="2" t="s">
        <v>68</v>
      </c>
      <c r="B2516" s="2">
        <v>2023</v>
      </c>
      <c r="C2516" s="2" t="s">
        <v>34</v>
      </c>
      <c r="D2516" s="2" t="s">
        <v>72</v>
      </c>
      <c r="E2516" s="2" t="s">
        <v>61</v>
      </c>
      <c r="F2516" s="2" t="s">
        <v>62</v>
      </c>
      <c r="G2516" s="2" t="s">
        <v>63</v>
      </c>
      <c r="H2516" s="2" t="s">
        <v>64</v>
      </c>
      <c r="I2516" s="2" t="s">
        <v>65</v>
      </c>
      <c r="J2516" s="2">
        <v>170</v>
      </c>
      <c r="K2516" s="2">
        <v>243.1</v>
      </c>
    </row>
    <row r="2517" spans="1:11" x14ac:dyDescent="0.3">
      <c r="A2517" s="2" t="s">
        <v>68</v>
      </c>
      <c r="B2517" s="2">
        <v>2023</v>
      </c>
      <c r="C2517" s="2" t="s">
        <v>34</v>
      </c>
      <c r="D2517" s="2" t="s">
        <v>72</v>
      </c>
      <c r="E2517" s="2" t="s">
        <v>61</v>
      </c>
      <c r="F2517" s="2" t="s">
        <v>62</v>
      </c>
      <c r="G2517" s="2" t="s">
        <v>63</v>
      </c>
      <c r="H2517" s="2" t="s">
        <v>64</v>
      </c>
      <c r="I2517" s="2" t="s">
        <v>65</v>
      </c>
      <c r="J2517" s="2">
        <v>196</v>
      </c>
      <c r="K2517" s="2">
        <v>526.24</v>
      </c>
    </row>
    <row r="2518" spans="1:11" x14ac:dyDescent="0.3">
      <c r="A2518" s="2" t="s">
        <v>68</v>
      </c>
      <c r="B2518" s="2">
        <v>2023</v>
      </c>
      <c r="C2518" s="2" t="s">
        <v>34</v>
      </c>
      <c r="D2518" s="2" t="s">
        <v>72</v>
      </c>
      <c r="E2518" s="2" t="s">
        <v>61</v>
      </c>
      <c r="F2518" s="2" t="s">
        <v>62</v>
      </c>
      <c r="G2518" s="2" t="s">
        <v>63</v>
      </c>
      <c r="H2518" s="2" t="s">
        <v>64</v>
      </c>
      <c r="I2518" s="2" t="s">
        <v>65</v>
      </c>
      <c r="J2518" s="2">
        <v>166</v>
      </c>
      <c r="K2518" s="2">
        <v>526.24</v>
      </c>
    </row>
    <row r="2519" spans="1:11" x14ac:dyDescent="0.3">
      <c r="A2519" s="2" t="s">
        <v>70</v>
      </c>
      <c r="B2519" s="2">
        <v>2023</v>
      </c>
      <c r="C2519" s="2" t="s">
        <v>34</v>
      </c>
      <c r="D2519" s="2" t="s">
        <v>72</v>
      </c>
      <c r="E2519" s="2" t="s">
        <v>61</v>
      </c>
      <c r="F2519" s="2" t="s">
        <v>62</v>
      </c>
      <c r="G2519" s="2" t="s">
        <v>63</v>
      </c>
      <c r="H2519" s="2" t="s">
        <v>64</v>
      </c>
      <c r="I2519" s="2" t="s">
        <v>65</v>
      </c>
      <c r="J2519" s="2">
        <v>168</v>
      </c>
      <c r="K2519" s="2">
        <v>240.24</v>
      </c>
    </row>
    <row r="2520" spans="1:11" x14ac:dyDescent="0.3">
      <c r="A2520" s="2" t="s">
        <v>70</v>
      </c>
      <c r="B2520" s="2">
        <v>2023</v>
      </c>
      <c r="C2520" s="2" t="s">
        <v>34</v>
      </c>
      <c r="D2520" s="2" t="s">
        <v>72</v>
      </c>
      <c r="E2520" s="2" t="s">
        <v>61</v>
      </c>
      <c r="F2520" s="2" t="s">
        <v>62</v>
      </c>
      <c r="G2520" s="2" t="s">
        <v>63</v>
      </c>
      <c r="H2520" s="2" t="s">
        <v>64</v>
      </c>
      <c r="I2520" s="2" t="s">
        <v>65</v>
      </c>
      <c r="J2520" s="2">
        <v>195</v>
      </c>
      <c r="K2520" s="2">
        <v>278.85000000000002</v>
      </c>
    </row>
    <row r="2521" spans="1:11" x14ac:dyDescent="0.3">
      <c r="A2521" s="2" t="s">
        <v>68</v>
      </c>
      <c r="B2521" s="2">
        <v>2023</v>
      </c>
      <c r="C2521" s="2" t="s">
        <v>34</v>
      </c>
      <c r="D2521" s="2" t="s">
        <v>72</v>
      </c>
      <c r="E2521" s="2" t="s">
        <v>61</v>
      </c>
      <c r="F2521" s="2" t="s">
        <v>62</v>
      </c>
      <c r="G2521" s="2" t="s">
        <v>63</v>
      </c>
      <c r="H2521" s="2" t="s">
        <v>64</v>
      </c>
      <c r="I2521" s="2" t="s">
        <v>65</v>
      </c>
      <c r="J2521" s="2">
        <v>752</v>
      </c>
      <c r="K2521" s="2">
        <v>1075.3599999999999</v>
      </c>
    </row>
    <row r="2522" spans="1:11" x14ac:dyDescent="0.3">
      <c r="A2522" s="2" t="s">
        <v>68</v>
      </c>
      <c r="B2522" s="2">
        <v>2023</v>
      </c>
      <c r="C2522" s="2" t="s">
        <v>34</v>
      </c>
      <c r="D2522" s="2" t="s">
        <v>72</v>
      </c>
      <c r="E2522" s="2" t="s">
        <v>61</v>
      </c>
      <c r="F2522" s="2" t="s">
        <v>62</v>
      </c>
      <c r="G2522" s="2" t="s">
        <v>63</v>
      </c>
      <c r="H2522" s="2" t="s">
        <v>64</v>
      </c>
      <c r="I2522" s="2" t="s">
        <v>65</v>
      </c>
      <c r="J2522" s="2">
        <v>838</v>
      </c>
      <c r="K2522" s="2">
        <v>1198.3399999999999</v>
      </c>
    </row>
    <row r="2523" spans="1:11" x14ac:dyDescent="0.3">
      <c r="A2523" s="2" t="s">
        <v>68</v>
      </c>
      <c r="B2523" s="2">
        <v>2023</v>
      </c>
      <c r="C2523" s="2" t="s">
        <v>34</v>
      </c>
      <c r="D2523" s="2" t="s">
        <v>72</v>
      </c>
      <c r="E2523" s="2" t="s">
        <v>61</v>
      </c>
      <c r="F2523" s="2" t="s">
        <v>62</v>
      </c>
      <c r="G2523" s="2" t="s">
        <v>63</v>
      </c>
      <c r="H2523" s="2" t="s">
        <v>64</v>
      </c>
      <c r="I2523" s="2" t="s">
        <v>65</v>
      </c>
      <c r="J2523" s="2">
        <v>197</v>
      </c>
      <c r="K2523" s="2">
        <v>281.70999999999998</v>
      </c>
    </row>
    <row r="2524" spans="1:11" x14ac:dyDescent="0.3">
      <c r="A2524" s="2" t="s">
        <v>59</v>
      </c>
      <c r="B2524" s="2">
        <v>2023</v>
      </c>
      <c r="C2524" s="2" t="s">
        <v>34</v>
      </c>
      <c r="D2524" s="2" t="s">
        <v>72</v>
      </c>
      <c r="E2524" s="2" t="s">
        <v>61</v>
      </c>
      <c r="F2524" s="2" t="s">
        <v>62</v>
      </c>
      <c r="G2524" s="2" t="s">
        <v>63</v>
      </c>
      <c r="H2524" s="2" t="s">
        <v>64</v>
      </c>
      <c r="I2524" s="2" t="s">
        <v>65</v>
      </c>
      <c r="J2524" s="2">
        <v>167</v>
      </c>
      <c r="K2524" s="2">
        <v>238.81</v>
      </c>
    </row>
    <row r="2525" spans="1:11" x14ac:dyDescent="0.3">
      <c r="A2525" s="2" t="s">
        <v>69</v>
      </c>
      <c r="B2525" s="2">
        <v>2023</v>
      </c>
      <c r="C2525" s="2" t="s">
        <v>33</v>
      </c>
      <c r="D2525" s="2" t="s">
        <v>72</v>
      </c>
      <c r="E2525" s="2" t="s">
        <v>61</v>
      </c>
      <c r="F2525" s="2" t="s">
        <v>62</v>
      </c>
      <c r="G2525" s="2" t="s">
        <v>63</v>
      </c>
      <c r="H2525" s="2" t="s">
        <v>64</v>
      </c>
      <c r="I2525" s="2" t="s">
        <v>65</v>
      </c>
      <c r="J2525" s="2">
        <v>200</v>
      </c>
      <c r="K2525" s="2">
        <v>286</v>
      </c>
    </row>
    <row r="2526" spans="1:11" x14ac:dyDescent="0.3">
      <c r="A2526" s="2" t="s">
        <v>59</v>
      </c>
      <c r="B2526" s="2">
        <v>2023</v>
      </c>
      <c r="C2526" s="2" t="s">
        <v>33</v>
      </c>
      <c r="D2526" s="2" t="s">
        <v>72</v>
      </c>
      <c r="E2526" s="2" t="s">
        <v>61</v>
      </c>
      <c r="F2526" s="2" t="s">
        <v>62</v>
      </c>
      <c r="G2526" s="2" t="s">
        <v>63</v>
      </c>
      <c r="H2526" s="2" t="s">
        <v>64</v>
      </c>
      <c r="I2526" s="2" t="s">
        <v>65</v>
      </c>
      <c r="J2526" s="2">
        <v>202</v>
      </c>
      <c r="K2526" s="2">
        <v>526.24</v>
      </c>
    </row>
    <row r="2527" spans="1:11" x14ac:dyDescent="0.3">
      <c r="A2527" s="2" t="s">
        <v>59</v>
      </c>
      <c r="B2527" s="2">
        <v>2023</v>
      </c>
      <c r="C2527" s="2" t="s">
        <v>33</v>
      </c>
      <c r="D2527" s="2" t="s">
        <v>72</v>
      </c>
      <c r="E2527" s="2" t="s">
        <v>61</v>
      </c>
      <c r="F2527" s="2" t="s">
        <v>62</v>
      </c>
      <c r="G2527" s="2" t="s">
        <v>63</v>
      </c>
      <c r="H2527" s="2" t="s">
        <v>64</v>
      </c>
      <c r="I2527" s="2" t="s">
        <v>65</v>
      </c>
      <c r="J2527" s="2">
        <v>172</v>
      </c>
      <c r="K2527" s="2">
        <v>526.24</v>
      </c>
    </row>
    <row r="2528" spans="1:11" x14ac:dyDescent="0.3">
      <c r="A2528" s="2" t="s">
        <v>59</v>
      </c>
      <c r="B2528" s="2">
        <v>2023</v>
      </c>
      <c r="C2528" s="2" t="s">
        <v>33</v>
      </c>
      <c r="D2528" s="2" t="s">
        <v>72</v>
      </c>
      <c r="E2528" s="2" t="s">
        <v>61</v>
      </c>
      <c r="F2528" s="2" t="s">
        <v>62</v>
      </c>
      <c r="G2528" s="2" t="s">
        <v>63</v>
      </c>
      <c r="H2528" s="2" t="s">
        <v>64</v>
      </c>
      <c r="I2528" s="2" t="s">
        <v>65</v>
      </c>
      <c r="J2528" s="2">
        <v>970</v>
      </c>
      <c r="K2528" s="2">
        <v>1387.1</v>
      </c>
    </row>
    <row r="2529" spans="1:11" x14ac:dyDescent="0.3">
      <c r="A2529" s="2" t="s">
        <v>59</v>
      </c>
      <c r="B2529" s="2">
        <v>2023</v>
      </c>
      <c r="C2529" s="2" t="s">
        <v>33</v>
      </c>
      <c r="D2529" s="2" t="s">
        <v>72</v>
      </c>
      <c r="E2529" s="2" t="s">
        <v>61</v>
      </c>
      <c r="F2529" s="2" t="s">
        <v>62</v>
      </c>
      <c r="G2529" s="2" t="s">
        <v>63</v>
      </c>
      <c r="H2529" s="2" t="s">
        <v>64</v>
      </c>
      <c r="I2529" s="2" t="s">
        <v>65</v>
      </c>
      <c r="J2529" s="2">
        <v>174</v>
      </c>
      <c r="K2529" s="2">
        <v>248.82</v>
      </c>
    </row>
    <row r="2530" spans="1:11" x14ac:dyDescent="0.3">
      <c r="A2530" s="2" t="s">
        <v>59</v>
      </c>
      <c r="B2530" s="2">
        <v>2023</v>
      </c>
      <c r="C2530" s="2" t="s">
        <v>33</v>
      </c>
      <c r="D2530" s="2" t="s">
        <v>72</v>
      </c>
      <c r="E2530" s="2" t="s">
        <v>61</v>
      </c>
      <c r="F2530" s="2" t="s">
        <v>62</v>
      </c>
      <c r="G2530" s="2" t="s">
        <v>63</v>
      </c>
      <c r="H2530" s="2" t="s">
        <v>64</v>
      </c>
      <c r="I2530" s="2" t="s">
        <v>65</v>
      </c>
      <c r="J2530" s="2">
        <v>201</v>
      </c>
      <c r="K2530" s="2">
        <v>287.43</v>
      </c>
    </row>
    <row r="2531" spans="1:11" x14ac:dyDescent="0.3">
      <c r="A2531" s="2" t="s">
        <v>59</v>
      </c>
      <c r="B2531" s="2">
        <v>2023</v>
      </c>
      <c r="C2531" s="2" t="s">
        <v>33</v>
      </c>
      <c r="D2531" s="2" t="s">
        <v>72</v>
      </c>
      <c r="E2531" s="2" t="s">
        <v>61</v>
      </c>
      <c r="F2531" s="2" t="s">
        <v>62</v>
      </c>
      <c r="G2531" s="2" t="s">
        <v>63</v>
      </c>
      <c r="H2531" s="2" t="s">
        <v>64</v>
      </c>
      <c r="I2531" s="2" t="s">
        <v>65</v>
      </c>
      <c r="J2531" s="2">
        <v>171</v>
      </c>
      <c r="K2531" s="2">
        <v>244.53</v>
      </c>
    </row>
    <row r="2532" spans="1:11" x14ac:dyDescent="0.3">
      <c r="A2532" s="2" t="s">
        <v>59</v>
      </c>
      <c r="B2532" s="2">
        <v>2023</v>
      </c>
      <c r="C2532" s="2" t="s">
        <v>33</v>
      </c>
      <c r="D2532" s="2" t="s">
        <v>72</v>
      </c>
      <c r="E2532" s="2" t="s">
        <v>61</v>
      </c>
      <c r="F2532" s="2" t="s">
        <v>62</v>
      </c>
      <c r="G2532" s="2" t="s">
        <v>63</v>
      </c>
      <c r="H2532" s="2" t="s">
        <v>64</v>
      </c>
      <c r="I2532" s="2" t="s">
        <v>65</v>
      </c>
      <c r="J2532" s="2">
        <v>751</v>
      </c>
      <c r="K2532" s="2">
        <v>1073.93</v>
      </c>
    </row>
    <row r="2533" spans="1:11" x14ac:dyDescent="0.3">
      <c r="A2533" s="2" t="s">
        <v>59</v>
      </c>
      <c r="B2533" s="2">
        <v>2023</v>
      </c>
      <c r="C2533" s="2" t="s">
        <v>33</v>
      </c>
      <c r="D2533" s="2" t="s">
        <v>72</v>
      </c>
      <c r="E2533" s="2" t="s">
        <v>61</v>
      </c>
      <c r="F2533" s="2" t="s">
        <v>62</v>
      </c>
      <c r="G2533" s="2" t="s">
        <v>63</v>
      </c>
      <c r="H2533" s="2" t="s">
        <v>64</v>
      </c>
      <c r="I2533" s="2" t="s">
        <v>65</v>
      </c>
      <c r="J2533" s="2">
        <v>837</v>
      </c>
      <c r="K2533" s="2">
        <v>1196.9100000000001</v>
      </c>
    </row>
    <row r="2534" spans="1:11" x14ac:dyDescent="0.3">
      <c r="A2534" s="2" t="s">
        <v>69</v>
      </c>
      <c r="B2534" s="2">
        <v>2023</v>
      </c>
      <c r="C2534" s="2" t="s">
        <v>33</v>
      </c>
      <c r="D2534" s="2" t="s">
        <v>72</v>
      </c>
      <c r="E2534" s="2" t="s">
        <v>61</v>
      </c>
      <c r="F2534" s="2" t="s">
        <v>62</v>
      </c>
      <c r="G2534" s="2" t="s">
        <v>63</v>
      </c>
      <c r="H2534" s="2" t="s">
        <v>64</v>
      </c>
      <c r="I2534" s="2" t="s">
        <v>65</v>
      </c>
      <c r="J2534" s="2">
        <v>173</v>
      </c>
      <c r="K2534" s="2">
        <v>247.39</v>
      </c>
    </row>
    <row r="2535" spans="1:11" x14ac:dyDescent="0.3">
      <c r="A2535" s="2" t="s">
        <v>66</v>
      </c>
      <c r="B2535" s="2">
        <v>2023</v>
      </c>
      <c r="C2535" s="2" t="s">
        <v>30</v>
      </c>
      <c r="D2535" s="2" t="s">
        <v>72</v>
      </c>
      <c r="E2535" s="2" t="s">
        <v>61</v>
      </c>
      <c r="F2535" s="2" t="s">
        <v>62</v>
      </c>
      <c r="G2535" s="2" t="s">
        <v>63</v>
      </c>
      <c r="H2535" s="2" t="s">
        <v>64</v>
      </c>
      <c r="I2535" s="2" t="s">
        <v>65</v>
      </c>
      <c r="J2535" s="2">
        <v>218</v>
      </c>
      <c r="K2535" s="2">
        <v>311.74</v>
      </c>
    </row>
    <row r="2536" spans="1:11" x14ac:dyDescent="0.3">
      <c r="A2536" s="2" t="s">
        <v>66</v>
      </c>
      <c r="B2536" s="2">
        <v>2023</v>
      </c>
      <c r="C2536" s="2" t="s">
        <v>30</v>
      </c>
      <c r="D2536" s="2" t="s">
        <v>72</v>
      </c>
      <c r="E2536" s="2" t="s">
        <v>61</v>
      </c>
      <c r="F2536" s="2" t="s">
        <v>62</v>
      </c>
      <c r="G2536" s="2" t="s">
        <v>63</v>
      </c>
      <c r="H2536" s="2" t="s">
        <v>64</v>
      </c>
      <c r="I2536" s="2" t="s">
        <v>65</v>
      </c>
      <c r="J2536" s="2">
        <v>188</v>
      </c>
      <c r="K2536" s="2">
        <v>268.83999999999997</v>
      </c>
    </row>
    <row r="2537" spans="1:11" x14ac:dyDescent="0.3">
      <c r="A2537" s="2" t="s">
        <v>66</v>
      </c>
      <c r="B2537" s="2">
        <v>2023</v>
      </c>
      <c r="C2537" s="2" t="s">
        <v>30</v>
      </c>
      <c r="D2537" s="2" t="s">
        <v>72</v>
      </c>
      <c r="E2537" s="2" t="s">
        <v>61</v>
      </c>
      <c r="F2537" s="2" t="s">
        <v>62</v>
      </c>
      <c r="G2537" s="2" t="s">
        <v>63</v>
      </c>
      <c r="H2537" s="2" t="s">
        <v>64</v>
      </c>
      <c r="I2537" s="2" t="s">
        <v>65</v>
      </c>
      <c r="J2537" s="2">
        <v>214</v>
      </c>
      <c r="K2537" s="2">
        <v>526.24</v>
      </c>
    </row>
    <row r="2538" spans="1:11" x14ac:dyDescent="0.3">
      <c r="A2538" s="2" t="s">
        <v>66</v>
      </c>
      <c r="B2538" s="2">
        <v>2023</v>
      </c>
      <c r="C2538" s="2" t="s">
        <v>30</v>
      </c>
      <c r="D2538" s="2" t="s">
        <v>72</v>
      </c>
      <c r="E2538" s="2" t="s">
        <v>61</v>
      </c>
      <c r="F2538" s="2" t="s">
        <v>62</v>
      </c>
      <c r="G2538" s="2" t="s">
        <v>63</v>
      </c>
      <c r="H2538" s="2" t="s">
        <v>64</v>
      </c>
      <c r="I2538" s="2" t="s">
        <v>65</v>
      </c>
      <c r="J2538" s="2">
        <v>190</v>
      </c>
      <c r="K2538" s="2">
        <v>526.24</v>
      </c>
    </row>
    <row r="2539" spans="1:11" x14ac:dyDescent="0.3">
      <c r="A2539" s="2" t="s">
        <v>66</v>
      </c>
      <c r="B2539" s="2">
        <v>2023</v>
      </c>
      <c r="C2539" s="2" t="s">
        <v>30</v>
      </c>
      <c r="D2539" s="2" t="s">
        <v>72</v>
      </c>
      <c r="E2539" s="2" t="s">
        <v>61</v>
      </c>
      <c r="F2539" s="2" t="s">
        <v>62</v>
      </c>
      <c r="G2539" s="2" t="s">
        <v>63</v>
      </c>
      <c r="H2539" s="2" t="s">
        <v>64</v>
      </c>
      <c r="I2539" s="2" t="s">
        <v>65</v>
      </c>
      <c r="J2539" s="2">
        <v>967</v>
      </c>
      <c r="K2539" s="2">
        <v>1382.81</v>
      </c>
    </row>
    <row r="2540" spans="1:11" x14ac:dyDescent="0.3">
      <c r="A2540" s="2" t="s">
        <v>66</v>
      </c>
      <c r="B2540" s="2">
        <v>2023</v>
      </c>
      <c r="C2540" s="2" t="s">
        <v>30</v>
      </c>
      <c r="D2540" s="2" t="s">
        <v>72</v>
      </c>
      <c r="E2540" s="2" t="s">
        <v>61</v>
      </c>
      <c r="F2540" s="2" t="s">
        <v>62</v>
      </c>
      <c r="G2540" s="2" t="s">
        <v>63</v>
      </c>
      <c r="H2540" s="2" t="s">
        <v>64</v>
      </c>
      <c r="I2540" s="2" t="s">
        <v>65</v>
      </c>
      <c r="J2540" s="2">
        <v>189</v>
      </c>
      <c r="K2540" s="2">
        <v>270.27</v>
      </c>
    </row>
    <row r="2541" spans="1:11" x14ac:dyDescent="0.3">
      <c r="A2541" s="2" t="s">
        <v>66</v>
      </c>
      <c r="B2541" s="2">
        <v>2023</v>
      </c>
      <c r="C2541" s="2" t="s">
        <v>30</v>
      </c>
      <c r="D2541" s="2" t="s">
        <v>72</v>
      </c>
      <c r="E2541" s="2" t="s">
        <v>61</v>
      </c>
      <c r="F2541" s="2" t="s">
        <v>62</v>
      </c>
      <c r="G2541" s="2" t="s">
        <v>63</v>
      </c>
      <c r="H2541" s="2" t="s">
        <v>64</v>
      </c>
      <c r="I2541" s="2" t="s">
        <v>65</v>
      </c>
      <c r="J2541" s="2">
        <v>748</v>
      </c>
      <c r="K2541" s="2">
        <v>1069.6400000000001</v>
      </c>
    </row>
    <row r="2542" spans="1:11" x14ac:dyDescent="0.3">
      <c r="A2542" s="2" t="s">
        <v>66</v>
      </c>
      <c r="B2542" s="2">
        <v>2023</v>
      </c>
      <c r="C2542" s="2" t="s">
        <v>30</v>
      </c>
      <c r="D2542" s="2" t="s">
        <v>72</v>
      </c>
      <c r="E2542" s="2" t="s">
        <v>61</v>
      </c>
      <c r="F2542" s="2" t="s">
        <v>62</v>
      </c>
      <c r="G2542" s="2" t="s">
        <v>63</v>
      </c>
      <c r="H2542" s="2" t="s">
        <v>64</v>
      </c>
      <c r="I2542" s="2" t="s">
        <v>65</v>
      </c>
      <c r="J2542" s="2">
        <v>835</v>
      </c>
      <c r="K2542" s="2">
        <v>1194.05</v>
      </c>
    </row>
    <row r="2543" spans="1:11" x14ac:dyDescent="0.3">
      <c r="A2543" s="2" t="s">
        <v>66</v>
      </c>
      <c r="B2543" s="2">
        <v>2023</v>
      </c>
      <c r="C2543" s="2" t="s">
        <v>30</v>
      </c>
      <c r="D2543" s="2" t="s">
        <v>72</v>
      </c>
      <c r="E2543" s="2" t="s">
        <v>61</v>
      </c>
      <c r="F2543" s="2" t="s">
        <v>62</v>
      </c>
      <c r="G2543" s="2" t="s">
        <v>63</v>
      </c>
      <c r="H2543" s="2" t="s">
        <v>64</v>
      </c>
      <c r="I2543" s="2" t="s">
        <v>65</v>
      </c>
      <c r="J2543" s="2">
        <v>215</v>
      </c>
      <c r="K2543" s="2">
        <v>307.45</v>
      </c>
    </row>
    <row r="2544" spans="1:11" x14ac:dyDescent="0.3">
      <c r="A2544" s="2" t="s">
        <v>66</v>
      </c>
      <c r="B2544" s="2">
        <v>2023</v>
      </c>
      <c r="C2544" s="2" t="s">
        <v>30</v>
      </c>
      <c r="D2544" s="2" t="s">
        <v>72</v>
      </c>
      <c r="E2544" s="2" t="s">
        <v>61</v>
      </c>
      <c r="F2544" s="2" t="s">
        <v>62</v>
      </c>
      <c r="G2544" s="2" t="s">
        <v>63</v>
      </c>
      <c r="H2544" s="2" t="s">
        <v>64</v>
      </c>
      <c r="I2544" s="2" t="s">
        <v>65</v>
      </c>
      <c r="J2544" s="2">
        <v>191</v>
      </c>
      <c r="K2544" s="2">
        <v>273.13</v>
      </c>
    </row>
    <row r="2545" spans="1:11" x14ac:dyDescent="0.3">
      <c r="A2545" s="2" t="s">
        <v>70</v>
      </c>
      <c r="B2545" s="2">
        <v>2023</v>
      </c>
      <c r="C2545" s="2" t="s">
        <v>32</v>
      </c>
      <c r="D2545" s="2" t="s">
        <v>72</v>
      </c>
      <c r="E2545" s="2" t="s">
        <v>61</v>
      </c>
      <c r="F2545" s="2" t="s">
        <v>62</v>
      </c>
      <c r="G2545" s="2" t="s">
        <v>63</v>
      </c>
      <c r="H2545" s="2" t="s">
        <v>64</v>
      </c>
      <c r="I2545" s="2" t="s">
        <v>65</v>
      </c>
      <c r="J2545" s="2">
        <v>206</v>
      </c>
      <c r="K2545" s="2">
        <v>294.58</v>
      </c>
    </row>
    <row r="2546" spans="1:11" x14ac:dyDescent="0.3">
      <c r="A2546" s="2" t="s">
        <v>66</v>
      </c>
      <c r="B2546" s="2">
        <v>2023</v>
      </c>
      <c r="C2546" s="2" t="s">
        <v>32</v>
      </c>
      <c r="D2546" s="2" t="s">
        <v>72</v>
      </c>
      <c r="E2546" s="2" t="s">
        <v>61</v>
      </c>
      <c r="F2546" s="2" t="s">
        <v>62</v>
      </c>
      <c r="G2546" s="2" t="s">
        <v>63</v>
      </c>
      <c r="H2546" s="2" t="s">
        <v>64</v>
      </c>
      <c r="I2546" s="2" t="s">
        <v>65</v>
      </c>
      <c r="J2546" s="2">
        <v>176</v>
      </c>
      <c r="K2546" s="2">
        <v>251.68</v>
      </c>
    </row>
    <row r="2547" spans="1:11" x14ac:dyDescent="0.3">
      <c r="A2547" s="2" t="s">
        <v>66</v>
      </c>
      <c r="B2547" s="2">
        <v>2023</v>
      </c>
      <c r="C2547" s="2" t="s">
        <v>32</v>
      </c>
      <c r="D2547" s="2" t="s">
        <v>72</v>
      </c>
      <c r="E2547" s="2" t="s">
        <v>61</v>
      </c>
      <c r="F2547" s="2" t="s">
        <v>62</v>
      </c>
      <c r="G2547" s="2" t="s">
        <v>63</v>
      </c>
      <c r="H2547" s="2" t="s">
        <v>64</v>
      </c>
      <c r="I2547" s="2" t="s">
        <v>65</v>
      </c>
      <c r="J2547" s="2">
        <v>208</v>
      </c>
      <c r="K2547" s="2">
        <v>526.24</v>
      </c>
    </row>
    <row r="2548" spans="1:11" x14ac:dyDescent="0.3">
      <c r="A2548" s="2" t="s">
        <v>66</v>
      </c>
      <c r="B2548" s="2">
        <v>2023</v>
      </c>
      <c r="C2548" s="2" t="s">
        <v>32</v>
      </c>
      <c r="D2548" s="2" t="s">
        <v>72</v>
      </c>
      <c r="E2548" s="2" t="s">
        <v>61</v>
      </c>
      <c r="F2548" s="2" t="s">
        <v>62</v>
      </c>
      <c r="G2548" s="2" t="s">
        <v>63</v>
      </c>
      <c r="H2548" s="2" t="s">
        <v>64</v>
      </c>
      <c r="I2548" s="2" t="s">
        <v>65</v>
      </c>
      <c r="J2548" s="2">
        <v>178</v>
      </c>
      <c r="K2548" s="2">
        <v>526.24</v>
      </c>
    </row>
    <row r="2549" spans="1:11" x14ac:dyDescent="0.3">
      <c r="A2549" s="2" t="s">
        <v>66</v>
      </c>
      <c r="B2549" s="2">
        <v>2023</v>
      </c>
      <c r="C2549" s="2" t="s">
        <v>32</v>
      </c>
      <c r="D2549" s="2" t="s">
        <v>72</v>
      </c>
      <c r="E2549" s="2" t="s">
        <v>61</v>
      </c>
      <c r="F2549" s="2" t="s">
        <v>62</v>
      </c>
      <c r="G2549" s="2" t="s">
        <v>63</v>
      </c>
      <c r="H2549" s="2" t="s">
        <v>64</v>
      </c>
      <c r="I2549" s="2" t="s">
        <v>65</v>
      </c>
      <c r="J2549" s="2">
        <v>969</v>
      </c>
      <c r="K2549" s="2">
        <v>1385.67</v>
      </c>
    </row>
    <row r="2550" spans="1:11" x14ac:dyDescent="0.3">
      <c r="A2550" s="2" t="s">
        <v>66</v>
      </c>
      <c r="B2550" s="2">
        <v>2023</v>
      </c>
      <c r="C2550" s="2" t="s">
        <v>32</v>
      </c>
      <c r="D2550" s="2" t="s">
        <v>72</v>
      </c>
      <c r="E2550" s="2" t="s">
        <v>61</v>
      </c>
      <c r="F2550" s="2" t="s">
        <v>62</v>
      </c>
      <c r="G2550" s="2" t="s">
        <v>63</v>
      </c>
      <c r="H2550" s="2" t="s">
        <v>64</v>
      </c>
      <c r="I2550" s="2" t="s">
        <v>65</v>
      </c>
      <c r="J2550" s="2">
        <v>180</v>
      </c>
      <c r="K2550" s="2">
        <v>257.39999999999998</v>
      </c>
    </row>
    <row r="2551" spans="1:11" x14ac:dyDescent="0.3">
      <c r="A2551" s="2" t="s">
        <v>66</v>
      </c>
      <c r="B2551" s="2">
        <v>2023</v>
      </c>
      <c r="C2551" s="2" t="s">
        <v>32</v>
      </c>
      <c r="D2551" s="2" t="s">
        <v>72</v>
      </c>
      <c r="E2551" s="2" t="s">
        <v>61</v>
      </c>
      <c r="F2551" s="2" t="s">
        <v>62</v>
      </c>
      <c r="G2551" s="2" t="s">
        <v>63</v>
      </c>
      <c r="H2551" s="2" t="s">
        <v>64</v>
      </c>
      <c r="I2551" s="2" t="s">
        <v>65</v>
      </c>
      <c r="J2551" s="2">
        <v>207</v>
      </c>
      <c r="K2551" s="2">
        <v>296.01</v>
      </c>
    </row>
    <row r="2552" spans="1:11" x14ac:dyDescent="0.3">
      <c r="A2552" s="2" t="s">
        <v>66</v>
      </c>
      <c r="B2552" s="2">
        <v>2023</v>
      </c>
      <c r="C2552" s="2" t="s">
        <v>32</v>
      </c>
      <c r="D2552" s="2" t="s">
        <v>72</v>
      </c>
      <c r="E2552" s="2" t="s">
        <v>61</v>
      </c>
      <c r="F2552" s="2" t="s">
        <v>62</v>
      </c>
      <c r="G2552" s="2" t="s">
        <v>63</v>
      </c>
      <c r="H2552" s="2" t="s">
        <v>64</v>
      </c>
      <c r="I2552" s="2" t="s">
        <v>65</v>
      </c>
      <c r="J2552" s="2">
        <v>177</v>
      </c>
      <c r="K2552" s="2">
        <v>253.11</v>
      </c>
    </row>
    <row r="2553" spans="1:11" x14ac:dyDescent="0.3">
      <c r="A2553" s="2" t="s">
        <v>66</v>
      </c>
      <c r="B2553" s="2">
        <v>2023</v>
      </c>
      <c r="C2553" s="2" t="s">
        <v>32</v>
      </c>
      <c r="D2553" s="2" t="s">
        <v>72</v>
      </c>
      <c r="E2553" s="2" t="s">
        <v>61</v>
      </c>
      <c r="F2553" s="2" t="s">
        <v>62</v>
      </c>
      <c r="G2553" s="2" t="s">
        <v>63</v>
      </c>
      <c r="H2553" s="2" t="s">
        <v>64</v>
      </c>
      <c r="I2553" s="2" t="s">
        <v>65</v>
      </c>
      <c r="J2553" s="2">
        <v>750</v>
      </c>
      <c r="K2553" s="2">
        <v>1072.5</v>
      </c>
    </row>
    <row r="2554" spans="1:11" x14ac:dyDescent="0.3">
      <c r="A2554" s="2" t="s">
        <v>66</v>
      </c>
      <c r="B2554" s="2">
        <v>2023</v>
      </c>
      <c r="C2554" s="2" t="s">
        <v>32</v>
      </c>
      <c r="D2554" s="2" t="s">
        <v>72</v>
      </c>
      <c r="E2554" s="2" t="s">
        <v>61</v>
      </c>
      <c r="F2554" s="2" t="s">
        <v>62</v>
      </c>
      <c r="G2554" s="2" t="s">
        <v>63</v>
      </c>
      <c r="H2554" s="2" t="s">
        <v>64</v>
      </c>
      <c r="I2554" s="2" t="s">
        <v>65</v>
      </c>
      <c r="J2554" s="2">
        <v>836</v>
      </c>
      <c r="K2554" s="2">
        <v>1195.48</v>
      </c>
    </row>
    <row r="2555" spans="1:11" x14ac:dyDescent="0.3">
      <c r="A2555" s="2" t="s">
        <v>66</v>
      </c>
      <c r="B2555" s="2">
        <v>2023</v>
      </c>
      <c r="C2555" s="2" t="s">
        <v>32</v>
      </c>
      <c r="D2555" s="2" t="s">
        <v>72</v>
      </c>
      <c r="E2555" s="2" t="s">
        <v>61</v>
      </c>
      <c r="F2555" s="2" t="s">
        <v>62</v>
      </c>
      <c r="G2555" s="2" t="s">
        <v>63</v>
      </c>
      <c r="H2555" s="2" t="s">
        <v>64</v>
      </c>
      <c r="I2555" s="2" t="s">
        <v>65</v>
      </c>
      <c r="J2555" s="2">
        <v>203</v>
      </c>
      <c r="K2555" s="2">
        <v>290.29000000000002</v>
      </c>
    </row>
    <row r="2556" spans="1:11" x14ac:dyDescent="0.3">
      <c r="A2556" s="2" t="s">
        <v>70</v>
      </c>
      <c r="B2556" s="2">
        <v>2023</v>
      </c>
      <c r="C2556" s="2" t="s">
        <v>32</v>
      </c>
      <c r="D2556" s="2" t="s">
        <v>72</v>
      </c>
      <c r="E2556" s="2" t="s">
        <v>61</v>
      </c>
      <c r="F2556" s="2" t="s">
        <v>62</v>
      </c>
      <c r="G2556" s="2" t="s">
        <v>63</v>
      </c>
      <c r="H2556" s="2" t="s">
        <v>64</v>
      </c>
      <c r="I2556" s="2" t="s">
        <v>65</v>
      </c>
      <c r="J2556" s="2">
        <v>179</v>
      </c>
      <c r="K2556" s="2">
        <v>255.97</v>
      </c>
    </row>
    <row r="2557" spans="1:11" x14ac:dyDescent="0.3">
      <c r="A2557" s="2" t="s">
        <v>59</v>
      </c>
      <c r="B2557" s="2">
        <v>2023</v>
      </c>
      <c r="C2557" s="2" t="s">
        <v>38</v>
      </c>
      <c r="D2557" s="2" t="s">
        <v>72</v>
      </c>
      <c r="E2557" s="2" t="s">
        <v>61</v>
      </c>
      <c r="F2557" s="2" t="s">
        <v>62</v>
      </c>
      <c r="G2557" s="2" t="s">
        <v>63</v>
      </c>
      <c r="H2557" s="2" t="s">
        <v>64</v>
      </c>
      <c r="I2557" s="2" t="s">
        <v>65</v>
      </c>
      <c r="J2557" s="2">
        <v>176</v>
      </c>
      <c r="K2557" s="2">
        <v>251.68</v>
      </c>
    </row>
    <row r="2558" spans="1:11" x14ac:dyDescent="0.3">
      <c r="A2558" s="2" t="s">
        <v>59</v>
      </c>
      <c r="B2558" s="2">
        <v>2023</v>
      </c>
      <c r="C2558" s="2" t="s">
        <v>38</v>
      </c>
      <c r="D2558" s="2" t="s">
        <v>72</v>
      </c>
      <c r="E2558" s="2" t="s">
        <v>61</v>
      </c>
      <c r="F2558" s="2" t="s">
        <v>62</v>
      </c>
      <c r="G2558" s="2" t="s">
        <v>63</v>
      </c>
      <c r="H2558" s="2" t="s">
        <v>64</v>
      </c>
      <c r="I2558" s="2" t="s">
        <v>65</v>
      </c>
      <c r="J2558" s="2">
        <v>146</v>
      </c>
      <c r="K2558" s="2">
        <v>208.78</v>
      </c>
    </row>
    <row r="2559" spans="1:11" x14ac:dyDescent="0.3">
      <c r="A2559" s="2" t="s">
        <v>59</v>
      </c>
      <c r="B2559" s="2">
        <v>2023</v>
      </c>
      <c r="C2559" s="2" t="s">
        <v>38</v>
      </c>
      <c r="D2559" s="2" t="s">
        <v>72</v>
      </c>
      <c r="E2559" s="2" t="s">
        <v>61</v>
      </c>
      <c r="F2559" s="2" t="s">
        <v>62</v>
      </c>
      <c r="G2559" s="2" t="s">
        <v>63</v>
      </c>
      <c r="H2559" s="2" t="s">
        <v>64</v>
      </c>
      <c r="I2559" s="2" t="s">
        <v>65</v>
      </c>
      <c r="J2559" s="2">
        <v>172</v>
      </c>
      <c r="K2559" s="2">
        <v>526.24</v>
      </c>
    </row>
    <row r="2560" spans="1:11" x14ac:dyDescent="0.3">
      <c r="A2560" s="2" t="s">
        <v>68</v>
      </c>
      <c r="B2560" s="2">
        <v>2023</v>
      </c>
      <c r="C2560" s="2" t="s">
        <v>38</v>
      </c>
      <c r="D2560" s="2" t="s">
        <v>72</v>
      </c>
      <c r="E2560" s="2" t="s">
        <v>61</v>
      </c>
      <c r="F2560" s="2" t="s">
        <v>62</v>
      </c>
      <c r="G2560" s="2" t="s">
        <v>63</v>
      </c>
      <c r="H2560" s="2" t="s">
        <v>64</v>
      </c>
      <c r="I2560" s="2" t="s">
        <v>65</v>
      </c>
      <c r="J2560" s="2">
        <v>148</v>
      </c>
      <c r="K2560" s="2">
        <v>526.24</v>
      </c>
    </row>
    <row r="2561" spans="1:11" x14ac:dyDescent="0.3">
      <c r="A2561" s="2" t="s">
        <v>68</v>
      </c>
      <c r="B2561" s="2">
        <v>2023</v>
      </c>
      <c r="C2561" s="2" t="s">
        <v>38</v>
      </c>
      <c r="D2561" s="2" t="s">
        <v>72</v>
      </c>
      <c r="E2561" s="2" t="s">
        <v>61</v>
      </c>
      <c r="F2561" s="2" t="s">
        <v>62</v>
      </c>
      <c r="G2561" s="2" t="s">
        <v>63</v>
      </c>
      <c r="H2561" s="2" t="s">
        <v>64</v>
      </c>
      <c r="I2561" s="2" t="s">
        <v>65</v>
      </c>
      <c r="J2561" s="2">
        <v>974</v>
      </c>
      <c r="K2561" s="2">
        <v>1392.82</v>
      </c>
    </row>
    <row r="2562" spans="1:11" x14ac:dyDescent="0.3">
      <c r="A2562" s="2" t="s">
        <v>59</v>
      </c>
      <c r="B2562" s="2">
        <v>2023</v>
      </c>
      <c r="C2562" s="2" t="s">
        <v>38</v>
      </c>
      <c r="D2562" s="2" t="s">
        <v>72</v>
      </c>
      <c r="E2562" s="2" t="s">
        <v>61</v>
      </c>
      <c r="F2562" s="2" t="s">
        <v>62</v>
      </c>
      <c r="G2562" s="2" t="s">
        <v>63</v>
      </c>
      <c r="H2562" s="2" t="s">
        <v>64</v>
      </c>
      <c r="I2562" s="2" t="s">
        <v>65</v>
      </c>
      <c r="J2562" s="2">
        <v>144</v>
      </c>
      <c r="K2562" s="2">
        <v>205.92</v>
      </c>
    </row>
    <row r="2563" spans="1:11" x14ac:dyDescent="0.3">
      <c r="A2563" s="2" t="s">
        <v>59</v>
      </c>
      <c r="B2563" s="2">
        <v>2023</v>
      </c>
      <c r="C2563" s="2" t="s">
        <v>38</v>
      </c>
      <c r="D2563" s="2" t="s">
        <v>72</v>
      </c>
      <c r="E2563" s="2" t="s">
        <v>61</v>
      </c>
      <c r="F2563" s="2" t="s">
        <v>62</v>
      </c>
      <c r="G2563" s="2" t="s">
        <v>63</v>
      </c>
      <c r="H2563" s="2" t="s">
        <v>64</v>
      </c>
      <c r="I2563" s="2" t="s">
        <v>65</v>
      </c>
      <c r="J2563" s="2">
        <v>171</v>
      </c>
      <c r="K2563" s="2">
        <v>244.53</v>
      </c>
    </row>
    <row r="2564" spans="1:11" x14ac:dyDescent="0.3">
      <c r="A2564" s="2" t="s">
        <v>68</v>
      </c>
      <c r="B2564" s="2">
        <v>2023</v>
      </c>
      <c r="C2564" s="2" t="s">
        <v>38</v>
      </c>
      <c r="D2564" s="2" t="s">
        <v>72</v>
      </c>
      <c r="E2564" s="2" t="s">
        <v>61</v>
      </c>
      <c r="F2564" s="2" t="s">
        <v>62</v>
      </c>
      <c r="G2564" s="2" t="s">
        <v>63</v>
      </c>
      <c r="H2564" s="2" t="s">
        <v>64</v>
      </c>
      <c r="I2564" s="2" t="s">
        <v>65</v>
      </c>
      <c r="J2564" s="2">
        <v>147</v>
      </c>
      <c r="K2564" s="2">
        <v>210.21</v>
      </c>
    </row>
    <row r="2565" spans="1:11" x14ac:dyDescent="0.3">
      <c r="A2565" s="2" t="s">
        <v>68</v>
      </c>
      <c r="B2565" s="2">
        <v>2023</v>
      </c>
      <c r="C2565" s="2" t="s">
        <v>38</v>
      </c>
      <c r="D2565" s="2" t="s">
        <v>72</v>
      </c>
      <c r="E2565" s="2" t="s">
        <v>61</v>
      </c>
      <c r="F2565" s="2" t="s">
        <v>62</v>
      </c>
      <c r="G2565" s="2" t="s">
        <v>63</v>
      </c>
      <c r="H2565" s="2" t="s">
        <v>64</v>
      </c>
      <c r="I2565" s="2" t="s">
        <v>65</v>
      </c>
      <c r="J2565" s="2">
        <v>755</v>
      </c>
      <c r="K2565" s="2">
        <v>1079.6500000000001</v>
      </c>
    </row>
    <row r="2566" spans="1:11" x14ac:dyDescent="0.3">
      <c r="A2566" s="2" t="s">
        <v>59</v>
      </c>
      <c r="B2566" s="2">
        <v>2023</v>
      </c>
      <c r="C2566" s="2" t="s">
        <v>38</v>
      </c>
      <c r="D2566" s="2" t="s">
        <v>72</v>
      </c>
      <c r="E2566" s="2" t="s">
        <v>61</v>
      </c>
      <c r="F2566" s="2" t="s">
        <v>62</v>
      </c>
      <c r="G2566" s="2" t="s">
        <v>63</v>
      </c>
      <c r="H2566" s="2" t="s">
        <v>64</v>
      </c>
      <c r="I2566" s="2" t="s">
        <v>65</v>
      </c>
      <c r="J2566" s="2">
        <v>842</v>
      </c>
      <c r="K2566" s="2">
        <v>1204.06</v>
      </c>
    </row>
    <row r="2567" spans="1:11" x14ac:dyDescent="0.3">
      <c r="A2567" s="2" t="s">
        <v>59</v>
      </c>
      <c r="B2567" s="2">
        <v>2023</v>
      </c>
      <c r="C2567" s="2" t="s">
        <v>38</v>
      </c>
      <c r="D2567" s="2" t="s">
        <v>72</v>
      </c>
      <c r="E2567" s="2" t="s">
        <v>61</v>
      </c>
      <c r="F2567" s="2" t="s">
        <v>62</v>
      </c>
      <c r="G2567" s="2" t="s">
        <v>63</v>
      </c>
      <c r="H2567" s="2" t="s">
        <v>64</v>
      </c>
      <c r="I2567" s="2" t="s">
        <v>65</v>
      </c>
      <c r="J2567" s="2">
        <v>173</v>
      </c>
      <c r="K2567" s="2">
        <v>247.39</v>
      </c>
    </row>
    <row r="2568" spans="1:11" x14ac:dyDescent="0.3">
      <c r="A2568" s="2" t="s">
        <v>59</v>
      </c>
      <c r="B2568" s="2">
        <v>2023</v>
      </c>
      <c r="C2568" s="2" t="s">
        <v>38</v>
      </c>
      <c r="D2568" s="2" t="s">
        <v>72</v>
      </c>
      <c r="E2568" s="2" t="s">
        <v>61</v>
      </c>
      <c r="F2568" s="2" t="s">
        <v>62</v>
      </c>
      <c r="G2568" s="2" t="s">
        <v>63</v>
      </c>
      <c r="H2568" s="2" t="s">
        <v>64</v>
      </c>
      <c r="I2568" s="2" t="s">
        <v>65</v>
      </c>
      <c r="J2568" s="2">
        <v>149</v>
      </c>
      <c r="K2568" s="2">
        <v>213.07</v>
      </c>
    </row>
    <row r="2569" spans="1:11" x14ac:dyDescent="0.3">
      <c r="A2569" s="2" t="s">
        <v>70</v>
      </c>
      <c r="B2569" s="2">
        <v>2023</v>
      </c>
      <c r="C2569" s="2" t="s">
        <v>37</v>
      </c>
      <c r="D2569" s="2" t="s">
        <v>72</v>
      </c>
      <c r="E2569" s="2" t="s">
        <v>61</v>
      </c>
      <c r="F2569" s="2" t="s">
        <v>62</v>
      </c>
      <c r="G2569" s="2" t="s">
        <v>63</v>
      </c>
      <c r="H2569" s="2" t="s">
        <v>64</v>
      </c>
      <c r="I2569" s="2" t="s">
        <v>65</v>
      </c>
      <c r="J2569" s="2">
        <v>152</v>
      </c>
      <c r="K2569" s="2">
        <v>217.36</v>
      </c>
    </row>
    <row r="2570" spans="1:11" x14ac:dyDescent="0.3">
      <c r="A2570" s="2" t="s">
        <v>59</v>
      </c>
      <c r="B2570" s="2">
        <v>2023</v>
      </c>
      <c r="C2570" s="2" t="s">
        <v>37</v>
      </c>
      <c r="D2570" s="2" t="s">
        <v>72</v>
      </c>
      <c r="E2570" s="2" t="s">
        <v>61</v>
      </c>
      <c r="F2570" s="2" t="s">
        <v>62</v>
      </c>
      <c r="G2570" s="2" t="s">
        <v>63</v>
      </c>
      <c r="H2570" s="2" t="s">
        <v>64</v>
      </c>
      <c r="I2570" s="2" t="s">
        <v>65</v>
      </c>
      <c r="J2570" s="2">
        <v>178</v>
      </c>
      <c r="K2570" s="2">
        <v>526.24</v>
      </c>
    </row>
    <row r="2571" spans="1:11" x14ac:dyDescent="0.3">
      <c r="A2571" s="2" t="s">
        <v>59</v>
      </c>
      <c r="B2571" s="2">
        <v>2023</v>
      </c>
      <c r="C2571" s="2" t="s">
        <v>37</v>
      </c>
      <c r="D2571" s="2" t="s">
        <v>72</v>
      </c>
      <c r="E2571" s="2" t="s">
        <v>61</v>
      </c>
      <c r="F2571" s="2" t="s">
        <v>62</v>
      </c>
      <c r="G2571" s="2" t="s">
        <v>63</v>
      </c>
      <c r="H2571" s="2" t="s">
        <v>64</v>
      </c>
      <c r="I2571" s="2" t="s">
        <v>65</v>
      </c>
      <c r="J2571" s="2">
        <v>154</v>
      </c>
      <c r="K2571" s="2">
        <v>526.24</v>
      </c>
    </row>
    <row r="2572" spans="1:11" x14ac:dyDescent="0.3">
      <c r="A2572" s="2" t="s">
        <v>68</v>
      </c>
      <c r="B2572" s="2">
        <v>2023</v>
      </c>
      <c r="C2572" s="2" t="s">
        <v>37</v>
      </c>
      <c r="D2572" s="2" t="s">
        <v>72</v>
      </c>
      <c r="E2572" s="2" t="s">
        <v>61</v>
      </c>
      <c r="F2572" s="2" t="s">
        <v>62</v>
      </c>
      <c r="G2572" s="2" t="s">
        <v>63</v>
      </c>
      <c r="H2572" s="2" t="s">
        <v>64</v>
      </c>
      <c r="I2572" s="2" t="s">
        <v>65</v>
      </c>
      <c r="J2572" s="2">
        <v>973</v>
      </c>
      <c r="K2572" s="2">
        <v>1391.39</v>
      </c>
    </row>
    <row r="2573" spans="1:11" x14ac:dyDescent="0.3">
      <c r="A2573" s="2" t="s">
        <v>66</v>
      </c>
      <c r="B2573" s="2">
        <v>2023</v>
      </c>
      <c r="C2573" s="2" t="s">
        <v>37</v>
      </c>
      <c r="D2573" s="2" t="s">
        <v>72</v>
      </c>
      <c r="E2573" s="2" t="s">
        <v>61</v>
      </c>
      <c r="F2573" s="2" t="s">
        <v>62</v>
      </c>
      <c r="G2573" s="2" t="s">
        <v>63</v>
      </c>
      <c r="H2573" s="2" t="s">
        <v>64</v>
      </c>
      <c r="I2573" s="2" t="s">
        <v>65</v>
      </c>
      <c r="J2573" s="2">
        <v>150</v>
      </c>
      <c r="K2573" s="2">
        <v>214.5</v>
      </c>
    </row>
    <row r="2574" spans="1:11" x14ac:dyDescent="0.3">
      <c r="A2574" s="2" t="s">
        <v>66</v>
      </c>
      <c r="B2574" s="2">
        <v>2023</v>
      </c>
      <c r="C2574" s="2" t="s">
        <v>37</v>
      </c>
      <c r="D2574" s="2" t="s">
        <v>72</v>
      </c>
      <c r="E2574" s="2" t="s">
        <v>61</v>
      </c>
      <c r="F2574" s="2" t="s">
        <v>62</v>
      </c>
      <c r="G2574" s="2" t="s">
        <v>63</v>
      </c>
      <c r="H2574" s="2" t="s">
        <v>64</v>
      </c>
      <c r="I2574" s="2" t="s">
        <v>65</v>
      </c>
      <c r="J2574" s="2">
        <v>177</v>
      </c>
      <c r="K2574" s="2">
        <v>253.11</v>
      </c>
    </row>
    <row r="2575" spans="1:11" x14ac:dyDescent="0.3">
      <c r="A2575" s="2" t="s">
        <v>68</v>
      </c>
      <c r="B2575" s="2">
        <v>2023</v>
      </c>
      <c r="C2575" s="2" t="s">
        <v>37</v>
      </c>
      <c r="D2575" s="2" t="s">
        <v>72</v>
      </c>
      <c r="E2575" s="2" t="s">
        <v>61</v>
      </c>
      <c r="F2575" s="2" t="s">
        <v>62</v>
      </c>
      <c r="G2575" s="2" t="s">
        <v>63</v>
      </c>
      <c r="H2575" s="2" t="s">
        <v>64</v>
      </c>
      <c r="I2575" s="2" t="s">
        <v>65</v>
      </c>
      <c r="J2575" s="2">
        <v>153</v>
      </c>
      <c r="K2575" s="2">
        <v>218.79</v>
      </c>
    </row>
    <row r="2576" spans="1:11" x14ac:dyDescent="0.3">
      <c r="A2576" s="2" t="s">
        <v>59</v>
      </c>
      <c r="B2576" s="2">
        <v>2023</v>
      </c>
      <c r="C2576" s="2" t="s">
        <v>37</v>
      </c>
      <c r="D2576" s="2" t="s">
        <v>72</v>
      </c>
      <c r="E2576" s="2" t="s">
        <v>61</v>
      </c>
      <c r="F2576" s="2" t="s">
        <v>62</v>
      </c>
      <c r="G2576" s="2" t="s">
        <v>63</v>
      </c>
      <c r="H2576" s="2" t="s">
        <v>64</v>
      </c>
      <c r="I2576" s="2" t="s">
        <v>65</v>
      </c>
      <c r="J2576" s="2">
        <v>754</v>
      </c>
      <c r="K2576" s="2">
        <v>1078.22</v>
      </c>
    </row>
    <row r="2577" spans="1:11" x14ac:dyDescent="0.3">
      <c r="A2577" s="2" t="s">
        <v>59</v>
      </c>
      <c r="B2577" s="2">
        <v>2023</v>
      </c>
      <c r="C2577" s="2" t="s">
        <v>37</v>
      </c>
      <c r="D2577" s="2" t="s">
        <v>72</v>
      </c>
      <c r="E2577" s="2" t="s">
        <v>61</v>
      </c>
      <c r="F2577" s="2" t="s">
        <v>62</v>
      </c>
      <c r="G2577" s="2" t="s">
        <v>63</v>
      </c>
      <c r="H2577" s="2" t="s">
        <v>64</v>
      </c>
      <c r="I2577" s="2" t="s">
        <v>65</v>
      </c>
      <c r="J2577" s="2">
        <v>841</v>
      </c>
      <c r="K2577" s="2">
        <v>1202.6300000000001</v>
      </c>
    </row>
    <row r="2578" spans="1:11" x14ac:dyDescent="0.3">
      <c r="A2578" s="2" t="s">
        <v>70</v>
      </c>
      <c r="B2578" s="2">
        <v>2023</v>
      </c>
      <c r="C2578" s="2" t="s">
        <v>37</v>
      </c>
      <c r="D2578" s="2" t="s">
        <v>72</v>
      </c>
      <c r="E2578" s="2" t="s">
        <v>61</v>
      </c>
      <c r="F2578" s="2" t="s">
        <v>62</v>
      </c>
      <c r="G2578" s="2" t="s">
        <v>63</v>
      </c>
      <c r="H2578" s="2" t="s">
        <v>64</v>
      </c>
      <c r="I2578" s="2" t="s">
        <v>65</v>
      </c>
      <c r="J2578" s="2">
        <v>179</v>
      </c>
      <c r="K2578" s="2">
        <v>255.97</v>
      </c>
    </row>
    <row r="2579" spans="1:11" x14ac:dyDescent="0.3">
      <c r="A2579" s="2" t="s">
        <v>59</v>
      </c>
      <c r="B2579" s="2">
        <v>2023</v>
      </c>
      <c r="C2579" s="2" t="s">
        <v>36</v>
      </c>
      <c r="D2579" s="2" t="s">
        <v>72</v>
      </c>
      <c r="E2579" s="2" t="s">
        <v>61</v>
      </c>
      <c r="F2579" s="2" t="s">
        <v>62</v>
      </c>
      <c r="G2579" s="2" t="s">
        <v>63</v>
      </c>
      <c r="H2579" s="2" t="s">
        <v>64</v>
      </c>
      <c r="I2579" s="2" t="s">
        <v>65</v>
      </c>
      <c r="J2579" s="2">
        <v>182</v>
      </c>
      <c r="K2579" s="2">
        <v>260.26</v>
      </c>
    </row>
    <row r="2580" spans="1:11" x14ac:dyDescent="0.3">
      <c r="A2580" s="2" t="s">
        <v>66</v>
      </c>
      <c r="B2580" s="2">
        <v>2023</v>
      </c>
      <c r="C2580" s="2" t="s">
        <v>36</v>
      </c>
      <c r="D2580" s="2" t="s">
        <v>72</v>
      </c>
      <c r="E2580" s="2" t="s">
        <v>61</v>
      </c>
      <c r="F2580" s="2" t="s">
        <v>62</v>
      </c>
      <c r="G2580" s="2" t="s">
        <v>63</v>
      </c>
      <c r="H2580" s="2" t="s">
        <v>64</v>
      </c>
      <c r="I2580" s="2" t="s">
        <v>65</v>
      </c>
      <c r="J2580" s="2">
        <v>158</v>
      </c>
      <c r="K2580" s="2">
        <v>225.94</v>
      </c>
    </row>
    <row r="2581" spans="1:11" x14ac:dyDescent="0.3">
      <c r="A2581" s="2" t="s">
        <v>66</v>
      </c>
      <c r="B2581" s="2">
        <v>2023</v>
      </c>
      <c r="C2581" s="2" t="s">
        <v>36</v>
      </c>
      <c r="D2581" s="2" t="s">
        <v>72</v>
      </c>
      <c r="E2581" s="2" t="s">
        <v>61</v>
      </c>
      <c r="F2581" s="2" t="s">
        <v>62</v>
      </c>
      <c r="G2581" s="2" t="s">
        <v>63</v>
      </c>
      <c r="H2581" s="2" t="s">
        <v>64</v>
      </c>
      <c r="I2581" s="2" t="s">
        <v>65</v>
      </c>
      <c r="J2581" s="2">
        <v>184</v>
      </c>
      <c r="K2581" s="2">
        <v>526.24</v>
      </c>
    </row>
    <row r="2582" spans="1:11" x14ac:dyDescent="0.3">
      <c r="A2582" s="2" t="s">
        <v>68</v>
      </c>
      <c r="B2582" s="2">
        <v>2023</v>
      </c>
      <c r="C2582" s="2" t="s">
        <v>36</v>
      </c>
      <c r="D2582" s="2" t="s">
        <v>72</v>
      </c>
      <c r="E2582" s="2" t="s">
        <v>61</v>
      </c>
      <c r="F2582" s="2" t="s">
        <v>62</v>
      </c>
      <c r="G2582" s="2" t="s">
        <v>63</v>
      </c>
      <c r="H2582" s="2" t="s">
        <v>64</v>
      </c>
      <c r="I2582" s="2" t="s">
        <v>65</v>
      </c>
      <c r="J2582" s="2">
        <v>972</v>
      </c>
      <c r="K2582" s="2">
        <v>1389.96</v>
      </c>
    </row>
    <row r="2583" spans="1:11" x14ac:dyDescent="0.3">
      <c r="A2583" s="2" t="s">
        <v>59</v>
      </c>
      <c r="B2583" s="2">
        <v>2023</v>
      </c>
      <c r="C2583" s="2" t="s">
        <v>36</v>
      </c>
      <c r="D2583" s="2" t="s">
        <v>72</v>
      </c>
      <c r="E2583" s="2" t="s">
        <v>61</v>
      </c>
      <c r="F2583" s="2" t="s">
        <v>62</v>
      </c>
      <c r="G2583" s="2" t="s">
        <v>63</v>
      </c>
      <c r="H2583" s="2" t="s">
        <v>64</v>
      </c>
      <c r="I2583" s="2" t="s">
        <v>65</v>
      </c>
      <c r="J2583" s="2">
        <v>156</v>
      </c>
      <c r="K2583" s="2">
        <v>223.08</v>
      </c>
    </row>
    <row r="2584" spans="1:11" x14ac:dyDescent="0.3">
      <c r="A2584" s="2" t="s">
        <v>59</v>
      </c>
      <c r="B2584" s="2">
        <v>2023</v>
      </c>
      <c r="C2584" s="2" t="s">
        <v>36</v>
      </c>
      <c r="D2584" s="2" t="s">
        <v>72</v>
      </c>
      <c r="E2584" s="2" t="s">
        <v>61</v>
      </c>
      <c r="F2584" s="2" t="s">
        <v>62</v>
      </c>
      <c r="G2584" s="2" t="s">
        <v>63</v>
      </c>
      <c r="H2584" s="2" t="s">
        <v>64</v>
      </c>
      <c r="I2584" s="2" t="s">
        <v>65</v>
      </c>
      <c r="J2584" s="2">
        <v>183</v>
      </c>
      <c r="K2584" s="2">
        <v>261.69</v>
      </c>
    </row>
    <row r="2585" spans="1:11" x14ac:dyDescent="0.3">
      <c r="A2585" s="2" t="s">
        <v>68</v>
      </c>
      <c r="B2585" s="2">
        <v>2023</v>
      </c>
      <c r="C2585" s="2" t="s">
        <v>36</v>
      </c>
      <c r="D2585" s="2" t="s">
        <v>72</v>
      </c>
      <c r="E2585" s="2" t="s">
        <v>61</v>
      </c>
      <c r="F2585" s="2" t="s">
        <v>62</v>
      </c>
      <c r="G2585" s="2" t="s">
        <v>63</v>
      </c>
      <c r="H2585" s="2" t="s">
        <v>64</v>
      </c>
      <c r="I2585" s="2" t="s">
        <v>65</v>
      </c>
      <c r="J2585" s="2">
        <v>159</v>
      </c>
      <c r="K2585" s="2">
        <v>227.37</v>
      </c>
    </row>
    <row r="2586" spans="1:11" x14ac:dyDescent="0.3">
      <c r="A2586" s="2" t="s">
        <v>66</v>
      </c>
      <c r="B2586" s="2">
        <v>2023</v>
      </c>
      <c r="C2586" s="2" t="s">
        <v>36</v>
      </c>
      <c r="D2586" s="2" t="s">
        <v>72</v>
      </c>
      <c r="E2586" s="2" t="s">
        <v>61</v>
      </c>
      <c r="F2586" s="2" t="s">
        <v>62</v>
      </c>
      <c r="G2586" s="2" t="s">
        <v>63</v>
      </c>
      <c r="H2586" s="2" t="s">
        <v>64</v>
      </c>
      <c r="I2586" s="2" t="s">
        <v>65</v>
      </c>
      <c r="J2586" s="2">
        <v>840</v>
      </c>
      <c r="K2586" s="2">
        <v>1201.2</v>
      </c>
    </row>
    <row r="2587" spans="1:11" x14ac:dyDescent="0.3">
      <c r="A2587" s="2" t="s">
        <v>66</v>
      </c>
      <c r="B2587" s="2">
        <v>2023</v>
      </c>
      <c r="C2587" s="2" t="s">
        <v>36</v>
      </c>
      <c r="D2587" s="2" t="s">
        <v>72</v>
      </c>
      <c r="E2587" s="2" t="s">
        <v>61</v>
      </c>
      <c r="F2587" s="2" t="s">
        <v>62</v>
      </c>
      <c r="G2587" s="2" t="s">
        <v>63</v>
      </c>
      <c r="H2587" s="2" t="s">
        <v>64</v>
      </c>
      <c r="I2587" s="2" t="s">
        <v>65</v>
      </c>
      <c r="J2587" s="2">
        <v>185</v>
      </c>
      <c r="K2587" s="2">
        <v>264.55</v>
      </c>
    </row>
    <row r="2588" spans="1:11" x14ac:dyDescent="0.3">
      <c r="A2588" s="2" t="s">
        <v>59</v>
      </c>
      <c r="B2588" s="2">
        <v>2023</v>
      </c>
      <c r="C2588" s="2" t="s">
        <v>36</v>
      </c>
      <c r="D2588" s="2" t="s">
        <v>72</v>
      </c>
      <c r="E2588" s="2" t="s">
        <v>61</v>
      </c>
      <c r="F2588" s="2" t="s">
        <v>62</v>
      </c>
      <c r="G2588" s="2" t="s">
        <v>63</v>
      </c>
      <c r="H2588" s="2" t="s">
        <v>64</v>
      </c>
      <c r="I2588" s="2" t="s">
        <v>65</v>
      </c>
      <c r="J2588" s="2">
        <v>155</v>
      </c>
      <c r="K2588" s="2">
        <v>221.65</v>
      </c>
    </row>
    <row r="2589" spans="1:11" x14ac:dyDescent="0.3">
      <c r="A2589" s="2" t="s">
        <v>66</v>
      </c>
      <c r="B2589" s="2">
        <v>2023</v>
      </c>
      <c r="C2589" s="2" t="s">
        <v>31</v>
      </c>
      <c r="D2589" s="2" t="s">
        <v>72</v>
      </c>
      <c r="E2589" s="2" t="s">
        <v>74</v>
      </c>
      <c r="F2589" s="2" t="s">
        <v>75</v>
      </c>
      <c r="G2589" s="2" t="s">
        <v>71</v>
      </c>
      <c r="H2589" s="2" t="s">
        <v>73</v>
      </c>
      <c r="I2589" s="2" t="s">
        <v>76</v>
      </c>
      <c r="J2589" s="2">
        <v>290</v>
      </c>
      <c r="K2589" s="2">
        <v>414.7</v>
      </c>
    </row>
    <row r="2590" spans="1:11" x14ac:dyDescent="0.3">
      <c r="A2590" s="2" t="s">
        <v>68</v>
      </c>
      <c r="B2590" s="2">
        <v>2023</v>
      </c>
      <c r="C2590" s="2" t="s">
        <v>31</v>
      </c>
      <c r="D2590" s="2" t="s">
        <v>72</v>
      </c>
      <c r="E2590" s="2" t="s">
        <v>74</v>
      </c>
      <c r="F2590" s="2" t="s">
        <v>75</v>
      </c>
      <c r="G2590" s="2" t="s">
        <v>71</v>
      </c>
      <c r="H2590" s="2" t="s">
        <v>73</v>
      </c>
      <c r="I2590" s="2" t="s">
        <v>76</v>
      </c>
      <c r="J2590" s="2">
        <v>260</v>
      </c>
      <c r="K2590" s="2">
        <v>371.8</v>
      </c>
    </row>
    <row r="2591" spans="1:11" x14ac:dyDescent="0.3">
      <c r="A2591" s="2" t="s">
        <v>66</v>
      </c>
      <c r="B2591" s="2">
        <v>2023</v>
      </c>
      <c r="C2591" s="2" t="s">
        <v>31</v>
      </c>
      <c r="D2591" s="2" t="s">
        <v>72</v>
      </c>
      <c r="E2591" s="2" t="s">
        <v>74</v>
      </c>
      <c r="F2591" s="2" t="s">
        <v>75</v>
      </c>
      <c r="G2591" s="2" t="s">
        <v>71</v>
      </c>
      <c r="H2591" s="2" t="s">
        <v>73</v>
      </c>
      <c r="I2591" s="2" t="s">
        <v>76</v>
      </c>
      <c r="J2591" s="2">
        <v>286</v>
      </c>
      <c r="K2591" s="2">
        <v>408.98</v>
      </c>
    </row>
    <row r="2592" spans="1:11" x14ac:dyDescent="0.3">
      <c r="A2592" s="2" t="s">
        <v>66</v>
      </c>
      <c r="B2592" s="2">
        <v>2023</v>
      </c>
      <c r="C2592" s="2" t="s">
        <v>31</v>
      </c>
      <c r="D2592" s="2" t="s">
        <v>72</v>
      </c>
      <c r="E2592" s="2" t="s">
        <v>74</v>
      </c>
      <c r="F2592" s="2" t="s">
        <v>75</v>
      </c>
      <c r="G2592" s="2" t="s">
        <v>71</v>
      </c>
      <c r="H2592" s="2" t="s">
        <v>73</v>
      </c>
      <c r="I2592" s="2" t="s">
        <v>76</v>
      </c>
      <c r="J2592" s="2">
        <v>262</v>
      </c>
      <c r="K2592" s="2">
        <v>374.66</v>
      </c>
    </row>
    <row r="2593" spans="1:11" x14ac:dyDescent="0.3">
      <c r="A2593" s="2" t="s">
        <v>68</v>
      </c>
      <c r="B2593" s="2">
        <v>2023</v>
      </c>
      <c r="C2593" s="2" t="s">
        <v>31</v>
      </c>
      <c r="D2593" s="2" t="s">
        <v>72</v>
      </c>
      <c r="E2593" s="2" t="s">
        <v>74</v>
      </c>
      <c r="F2593" s="2" t="s">
        <v>75</v>
      </c>
      <c r="G2593" s="2" t="s">
        <v>71</v>
      </c>
      <c r="H2593" s="2" t="s">
        <v>73</v>
      </c>
      <c r="I2593" s="2" t="s">
        <v>76</v>
      </c>
      <c r="J2593" s="2">
        <v>791</v>
      </c>
      <c r="K2593" s="2">
        <v>1131.1300000000001</v>
      </c>
    </row>
    <row r="2594" spans="1:11" x14ac:dyDescent="0.3">
      <c r="A2594" s="2" t="s">
        <v>68</v>
      </c>
      <c r="B2594" s="2">
        <v>2023</v>
      </c>
      <c r="C2594" s="2" t="s">
        <v>31</v>
      </c>
      <c r="D2594" s="2" t="s">
        <v>72</v>
      </c>
      <c r="E2594" s="2" t="s">
        <v>74</v>
      </c>
      <c r="F2594" s="2" t="s">
        <v>75</v>
      </c>
      <c r="G2594" s="2" t="s">
        <v>71</v>
      </c>
      <c r="H2594" s="2" t="s">
        <v>73</v>
      </c>
      <c r="I2594" s="2" t="s">
        <v>76</v>
      </c>
      <c r="J2594" s="2">
        <v>261</v>
      </c>
      <c r="K2594" s="2">
        <v>373.23</v>
      </c>
    </row>
    <row r="2595" spans="1:11" x14ac:dyDescent="0.3">
      <c r="A2595" s="2" t="s">
        <v>66</v>
      </c>
      <c r="B2595" s="2">
        <v>2023</v>
      </c>
      <c r="C2595" s="2" t="s">
        <v>31</v>
      </c>
      <c r="D2595" s="2" t="s">
        <v>72</v>
      </c>
      <c r="E2595" s="2" t="s">
        <v>74</v>
      </c>
      <c r="F2595" s="2" t="s">
        <v>75</v>
      </c>
      <c r="G2595" s="2" t="s">
        <v>71</v>
      </c>
      <c r="H2595" s="2" t="s">
        <v>73</v>
      </c>
      <c r="I2595" s="2" t="s">
        <v>76</v>
      </c>
      <c r="J2595" s="2">
        <v>289</v>
      </c>
      <c r="K2595" s="2">
        <v>413.27</v>
      </c>
    </row>
    <row r="2596" spans="1:11" x14ac:dyDescent="0.3">
      <c r="A2596" s="2" t="s">
        <v>66</v>
      </c>
      <c r="B2596" s="2">
        <v>2023</v>
      </c>
      <c r="C2596" s="2" t="s">
        <v>31</v>
      </c>
      <c r="D2596" s="2" t="s">
        <v>72</v>
      </c>
      <c r="E2596" s="2" t="s">
        <v>74</v>
      </c>
      <c r="F2596" s="2" t="s">
        <v>75</v>
      </c>
      <c r="G2596" s="2" t="s">
        <v>71</v>
      </c>
      <c r="H2596" s="2" t="s">
        <v>73</v>
      </c>
      <c r="I2596" s="2" t="s">
        <v>76</v>
      </c>
      <c r="J2596" s="2">
        <v>259</v>
      </c>
      <c r="K2596" s="2">
        <v>370.37</v>
      </c>
    </row>
    <row r="2597" spans="1:11" x14ac:dyDescent="0.3">
      <c r="A2597" s="2" t="s">
        <v>68</v>
      </c>
      <c r="B2597" s="2">
        <v>2023</v>
      </c>
      <c r="C2597" s="2" t="s">
        <v>31</v>
      </c>
      <c r="D2597" s="2" t="s">
        <v>72</v>
      </c>
      <c r="E2597" s="2" t="s">
        <v>74</v>
      </c>
      <c r="F2597" s="2" t="s">
        <v>75</v>
      </c>
      <c r="G2597" s="2" t="s">
        <v>71</v>
      </c>
      <c r="H2597" s="2" t="s">
        <v>73</v>
      </c>
      <c r="I2597" s="2" t="s">
        <v>76</v>
      </c>
      <c r="J2597" s="2">
        <v>800</v>
      </c>
      <c r="K2597" s="2">
        <v>1144</v>
      </c>
    </row>
    <row r="2598" spans="1:11" x14ac:dyDescent="0.3">
      <c r="A2598" s="2" t="s">
        <v>66</v>
      </c>
      <c r="B2598" s="2">
        <v>2023</v>
      </c>
      <c r="C2598" s="2" t="s">
        <v>31</v>
      </c>
      <c r="D2598" s="2" t="s">
        <v>72</v>
      </c>
      <c r="E2598" s="2" t="s">
        <v>74</v>
      </c>
      <c r="F2598" s="2" t="s">
        <v>75</v>
      </c>
      <c r="G2598" s="2" t="s">
        <v>71</v>
      </c>
      <c r="H2598" s="2" t="s">
        <v>73</v>
      </c>
      <c r="I2598" s="2" t="s">
        <v>76</v>
      </c>
      <c r="J2598" s="2">
        <v>886</v>
      </c>
      <c r="K2598" s="2">
        <v>1266.98</v>
      </c>
    </row>
    <row r="2599" spans="1:11" x14ac:dyDescent="0.3">
      <c r="A2599" s="2" t="s">
        <v>66</v>
      </c>
      <c r="B2599" s="2">
        <v>2023</v>
      </c>
      <c r="C2599" s="2" t="s">
        <v>35</v>
      </c>
      <c r="D2599" s="2" t="s">
        <v>72</v>
      </c>
      <c r="E2599" s="2" t="s">
        <v>74</v>
      </c>
      <c r="F2599" s="2" t="s">
        <v>75</v>
      </c>
      <c r="G2599" s="2" t="s">
        <v>71</v>
      </c>
      <c r="H2599" s="2" t="s">
        <v>73</v>
      </c>
      <c r="I2599" s="2" t="s">
        <v>76</v>
      </c>
      <c r="J2599" s="2">
        <v>266</v>
      </c>
      <c r="K2599" s="2">
        <v>380.38</v>
      </c>
    </row>
    <row r="2600" spans="1:11" x14ac:dyDescent="0.3">
      <c r="A2600" s="2" t="s">
        <v>59</v>
      </c>
      <c r="B2600" s="2">
        <v>2023</v>
      </c>
      <c r="C2600" s="2" t="s">
        <v>35</v>
      </c>
      <c r="D2600" s="2" t="s">
        <v>72</v>
      </c>
      <c r="E2600" s="2" t="s">
        <v>74</v>
      </c>
      <c r="F2600" s="2" t="s">
        <v>75</v>
      </c>
      <c r="G2600" s="2" t="s">
        <v>71</v>
      </c>
      <c r="H2600" s="2" t="s">
        <v>73</v>
      </c>
      <c r="I2600" s="2" t="s">
        <v>76</v>
      </c>
      <c r="J2600" s="2">
        <v>242</v>
      </c>
      <c r="K2600" s="2">
        <v>346.06</v>
      </c>
    </row>
    <row r="2601" spans="1:11" x14ac:dyDescent="0.3">
      <c r="A2601" s="2" t="s">
        <v>59</v>
      </c>
      <c r="B2601" s="2">
        <v>2023</v>
      </c>
      <c r="C2601" s="2" t="s">
        <v>35</v>
      </c>
      <c r="D2601" s="2" t="s">
        <v>72</v>
      </c>
      <c r="E2601" s="2" t="s">
        <v>74</v>
      </c>
      <c r="F2601" s="2" t="s">
        <v>75</v>
      </c>
      <c r="G2601" s="2" t="s">
        <v>71</v>
      </c>
      <c r="H2601" s="2" t="s">
        <v>73</v>
      </c>
      <c r="I2601" s="2" t="s">
        <v>76</v>
      </c>
      <c r="J2601" s="2">
        <v>268</v>
      </c>
      <c r="K2601" s="2">
        <v>383.24</v>
      </c>
    </row>
    <row r="2602" spans="1:11" x14ac:dyDescent="0.3">
      <c r="A2602" s="2" t="s">
        <v>59</v>
      </c>
      <c r="B2602" s="2">
        <v>2023</v>
      </c>
      <c r="C2602" s="2" t="s">
        <v>35</v>
      </c>
      <c r="D2602" s="2" t="s">
        <v>72</v>
      </c>
      <c r="E2602" s="2" t="s">
        <v>74</v>
      </c>
      <c r="F2602" s="2" t="s">
        <v>75</v>
      </c>
      <c r="G2602" s="2" t="s">
        <v>71</v>
      </c>
      <c r="H2602" s="2" t="s">
        <v>73</v>
      </c>
      <c r="I2602" s="2" t="s">
        <v>76</v>
      </c>
      <c r="J2602" s="2">
        <v>238</v>
      </c>
      <c r="K2602" s="2">
        <v>340.34</v>
      </c>
    </row>
    <row r="2603" spans="1:11" x14ac:dyDescent="0.3">
      <c r="A2603" s="2" t="s">
        <v>59</v>
      </c>
      <c r="B2603" s="2">
        <v>2023</v>
      </c>
      <c r="C2603" s="2" t="s">
        <v>35</v>
      </c>
      <c r="D2603" s="2" t="s">
        <v>72</v>
      </c>
      <c r="E2603" s="2" t="s">
        <v>74</v>
      </c>
      <c r="F2603" s="2" t="s">
        <v>75</v>
      </c>
      <c r="G2603" s="2" t="s">
        <v>71</v>
      </c>
      <c r="H2603" s="2" t="s">
        <v>73</v>
      </c>
      <c r="I2603" s="2" t="s">
        <v>76</v>
      </c>
      <c r="J2603" s="2">
        <v>881</v>
      </c>
      <c r="K2603" s="2">
        <v>1259.83</v>
      </c>
    </row>
    <row r="2604" spans="1:11" x14ac:dyDescent="0.3">
      <c r="A2604" s="2" t="s">
        <v>59</v>
      </c>
      <c r="B2604" s="2">
        <v>2023</v>
      </c>
      <c r="C2604" s="2" t="s">
        <v>35</v>
      </c>
      <c r="D2604" s="2" t="s">
        <v>72</v>
      </c>
      <c r="E2604" s="2" t="s">
        <v>74</v>
      </c>
      <c r="F2604" s="2" t="s">
        <v>75</v>
      </c>
      <c r="G2604" s="2" t="s">
        <v>71</v>
      </c>
      <c r="H2604" s="2" t="s">
        <v>73</v>
      </c>
      <c r="I2604" s="2" t="s">
        <v>76</v>
      </c>
      <c r="J2604" s="2">
        <v>834</v>
      </c>
      <c r="K2604" s="2">
        <v>526.24</v>
      </c>
    </row>
    <row r="2605" spans="1:11" x14ac:dyDescent="0.3">
      <c r="A2605" s="2" t="s">
        <v>59</v>
      </c>
      <c r="B2605" s="2">
        <v>2023</v>
      </c>
      <c r="C2605" s="2" t="s">
        <v>35</v>
      </c>
      <c r="D2605" s="2" t="s">
        <v>72</v>
      </c>
      <c r="E2605" s="2" t="s">
        <v>74</v>
      </c>
      <c r="F2605" s="2" t="s">
        <v>75</v>
      </c>
      <c r="G2605" s="2" t="s">
        <v>71</v>
      </c>
      <c r="H2605" s="2" t="s">
        <v>73</v>
      </c>
      <c r="I2605" s="2" t="s">
        <v>76</v>
      </c>
      <c r="J2605" s="2">
        <v>265</v>
      </c>
      <c r="K2605" s="2">
        <v>378.95</v>
      </c>
    </row>
    <row r="2606" spans="1:11" x14ac:dyDescent="0.3">
      <c r="A2606" s="2" t="s">
        <v>59</v>
      </c>
      <c r="B2606" s="2">
        <v>2023</v>
      </c>
      <c r="C2606" s="2" t="s">
        <v>35</v>
      </c>
      <c r="D2606" s="2" t="s">
        <v>72</v>
      </c>
      <c r="E2606" s="2" t="s">
        <v>74</v>
      </c>
      <c r="F2606" s="2" t="s">
        <v>75</v>
      </c>
      <c r="G2606" s="2" t="s">
        <v>71</v>
      </c>
      <c r="H2606" s="2" t="s">
        <v>73</v>
      </c>
      <c r="I2606" s="2" t="s">
        <v>76</v>
      </c>
      <c r="J2606" s="2">
        <v>241</v>
      </c>
      <c r="K2606" s="2">
        <v>344.63</v>
      </c>
    </row>
    <row r="2607" spans="1:11" x14ac:dyDescent="0.3">
      <c r="A2607" s="2" t="s">
        <v>59</v>
      </c>
      <c r="B2607" s="2">
        <v>2023</v>
      </c>
      <c r="C2607" s="2" t="s">
        <v>35</v>
      </c>
      <c r="D2607" s="2" t="s">
        <v>72</v>
      </c>
      <c r="E2607" s="2" t="s">
        <v>74</v>
      </c>
      <c r="F2607" s="2" t="s">
        <v>75</v>
      </c>
      <c r="G2607" s="2" t="s">
        <v>71</v>
      </c>
      <c r="H2607" s="2" t="s">
        <v>73</v>
      </c>
      <c r="I2607" s="2" t="s">
        <v>76</v>
      </c>
      <c r="J2607" s="2">
        <v>803</v>
      </c>
      <c r="K2607" s="2">
        <v>1148.29</v>
      </c>
    </row>
    <row r="2608" spans="1:11" x14ac:dyDescent="0.3">
      <c r="A2608" s="2" t="s">
        <v>66</v>
      </c>
      <c r="B2608" s="2">
        <v>2023</v>
      </c>
      <c r="C2608" s="2" t="s">
        <v>35</v>
      </c>
      <c r="D2608" s="2" t="s">
        <v>72</v>
      </c>
      <c r="E2608" s="2" t="s">
        <v>74</v>
      </c>
      <c r="F2608" s="2" t="s">
        <v>75</v>
      </c>
      <c r="G2608" s="2" t="s">
        <v>71</v>
      </c>
      <c r="H2608" s="2" t="s">
        <v>73</v>
      </c>
      <c r="I2608" s="2" t="s">
        <v>76</v>
      </c>
      <c r="J2608" s="2">
        <v>239</v>
      </c>
      <c r="K2608" s="2">
        <v>341.77</v>
      </c>
    </row>
    <row r="2609" spans="1:11" x14ac:dyDescent="0.3">
      <c r="A2609" s="2" t="s">
        <v>66</v>
      </c>
      <c r="B2609" s="2">
        <v>2023</v>
      </c>
      <c r="C2609" s="2" t="s">
        <v>39</v>
      </c>
      <c r="D2609" s="2" t="s">
        <v>72</v>
      </c>
      <c r="E2609" s="2" t="s">
        <v>74</v>
      </c>
      <c r="F2609" s="2" t="s">
        <v>75</v>
      </c>
      <c r="G2609" s="2" t="s">
        <v>71</v>
      </c>
      <c r="H2609" s="2" t="s">
        <v>73</v>
      </c>
      <c r="I2609" s="2" t="s">
        <v>76</v>
      </c>
      <c r="J2609" s="2">
        <v>248</v>
      </c>
      <c r="K2609" s="2">
        <v>354.64</v>
      </c>
    </row>
    <row r="2610" spans="1:11" x14ac:dyDescent="0.3">
      <c r="A2610" s="2" t="s">
        <v>69</v>
      </c>
      <c r="B2610" s="2">
        <v>2023</v>
      </c>
      <c r="C2610" s="2" t="s">
        <v>39</v>
      </c>
      <c r="D2610" s="2" t="s">
        <v>72</v>
      </c>
      <c r="E2610" s="2" t="s">
        <v>74</v>
      </c>
      <c r="F2610" s="2" t="s">
        <v>75</v>
      </c>
      <c r="G2610" s="2" t="s">
        <v>71</v>
      </c>
      <c r="H2610" s="2" t="s">
        <v>73</v>
      </c>
      <c r="I2610" s="2" t="s">
        <v>76</v>
      </c>
      <c r="J2610" s="2">
        <v>218</v>
      </c>
      <c r="K2610" s="2">
        <v>311.74</v>
      </c>
    </row>
    <row r="2611" spans="1:11" x14ac:dyDescent="0.3">
      <c r="A2611" s="2" t="s">
        <v>66</v>
      </c>
      <c r="B2611" s="2">
        <v>2023</v>
      </c>
      <c r="C2611" s="2" t="s">
        <v>39</v>
      </c>
      <c r="D2611" s="2" t="s">
        <v>72</v>
      </c>
      <c r="E2611" s="2" t="s">
        <v>74</v>
      </c>
      <c r="F2611" s="2" t="s">
        <v>75</v>
      </c>
      <c r="G2611" s="2" t="s">
        <v>71</v>
      </c>
      <c r="H2611" s="2" t="s">
        <v>73</v>
      </c>
      <c r="I2611" s="2" t="s">
        <v>76</v>
      </c>
      <c r="J2611" s="2">
        <v>244</v>
      </c>
      <c r="K2611" s="2">
        <v>348.92</v>
      </c>
    </row>
    <row r="2612" spans="1:11" x14ac:dyDescent="0.3">
      <c r="A2612" s="2" t="s">
        <v>66</v>
      </c>
      <c r="B2612" s="2">
        <v>2023</v>
      </c>
      <c r="C2612" s="2" t="s">
        <v>39</v>
      </c>
      <c r="D2612" s="2" t="s">
        <v>72</v>
      </c>
      <c r="E2612" s="2" t="s">
        <v>74</v>
      </c>
      <c r="F2612" s="2" t="s">
        <v>75</v>
      </c>
      <c r="G2612" s="2" t="s">
        <v>71</v>
      </c>
      <c r="H2612" s="2" t="s">
        <v>73</v>
      </c>
      <c r="I2612" s="2" t="s">
        <v>76</v>
      </c>
      <c r="J2612" s="2">
        <v>220</v>
      </c>
      <c r="K2612" s="2">
        <v>314.60000000000002</v>
      </c>
    </row>
    <row r="2613" spans="1:11" x14ac:dyDescent="0.3">
      <c r="A2613" s="2" t="s">
        <v>68</v>
      </c>
      <c r="B2613" s="2">
        <v>2023</v>
      </c>
      <c r="C2613" s="2" t="s">
        <v>39</v>
      </c>
      <c r="D2613" s="2" t="s">
        <v>72</v>
      </c>
      <c r="E2613" s="2" t="s">
        <v>74</v>
      </c>
      <c r="F2613" s="2" t="s">
        <v>75</v>
      </c>
      <c r="G2613" s="2" t="s">
        <v>71</v>
      </c>
      <c r="H2613" s="2" t="s">
        <v>73</v>
      </c>
      <c r="I2613" s="2" t="s">
        <v>76</v>
      </c>
      <c r="J2613" s="2">
        <v>798</v>
      </c>
      <c r="K2613" s="2">
        <v>1141.1400000000001</v>
      </c>
    </row>
    <row r="2614" spans="1:11" x14ac:dyDescent="0.3">
      <c r="A2614" s="2" t="s">
        <v>66</v>
      </c>
      <c r="B2614" s="2">
        <v>2023</v>
      </c>
      <c r="C2614" s="2" t="s">
        <v>39</v>
      </c>
      <c r="D2614" s="2" t="s">
        <v>72</v>
      </c>
      <c r="E2614" s="2" t="s">
        <v>74</v>
      </c>
      <c r="F2614" s="2" t="s">
        <v>75</v>
      </c>
      <c r="G2614" s="2" t="s">
        <v>71</v>
      </c>
      <c r="H2614" s="2" t="s">
        <v>73</v>
      </c>
      <c r="I2614" s="2" t="s">
        <v>76</v>
      </c>
      <c r="J2614" s="2">
        <v>885</v>
      </c>
      <c r="K2614" s="2">
        <v>1265.55</v>
      </c>
    </row>
    <row r="2615" spans="1:11" x14ac:dyDescent="0.3">
      <c r="A2615" s="2" t="s">
        <v>66</v>
      </c>
      <c r="B2615" s="2">
        <v>2023</v>
      </c>
      <c r="C2615" s="2" t="s">
        <v>39</v>
      </c>
      <c r="D2615" s="2" t="s">
        <v>72</v>
      </c>
      <c r="E2615" s="2" t="s">
        <v>74</v>
      </c>
      <c r="F2615" s="2" t="s">
        <v>75</v>
      </c>
      <c r="G2615" s="2" t="s">
        <v>71</v>
      </c>
      <c r="H2615" s="2" t="s">
        <v>73</v>
      </c>
      <c r="I2615" s="2" t="s">
        <v>76</v>
      </c>
      <c r="J2615" s="2">
        <v>838</v>
      </c>
      <c r="K2615" s="2">
        <v>526.24</v>
      </c>
    </row>
    <row r="2616" spans="1:11" x14ac:dyDescent="0.3">
      <c r="A2616" s="2" t="s">
        <v>68</v>
      </c>
      <c r="B2616" s="2">
        <v>2023</v>
      </c>
      <c r="C2616" s="2" t="s">
        <v>39</v>
      </c>
      <c r="D2616" s="2" t="s">
        <v>72</v>
      </c>
      <c r="E2616" s="2" t="s">
        <v>74</v>
      </c>
      <c r="F2616" s="2" t="s">
        <v>75</v>
      </c>
      <c r="G2616" s="2" t="s">
        <v>71</v>
      </c>
      <c r="H2616" s="2" t="s">
        <v>73</v>
      </c>
      <c r="I2616" s="2" t="s">
        <v>76</v>
      </c>
      <c r="J2616" s="2">
        <v>219</v>
      </c>
      <c r="K2616" s="2">
        <v>313.17</v>
      </c>
    </row>
    <row r="2617" spans="1:11" x14ac:dyDescent="0.3">
      <c r="A2617" s="2" t="s">
        <v>66</v>
      </c>
      <c r="B2617" s="2">
        <v>2023</v>
      </c>
      <c r="C2617" s="2" t="s">
        <v>39</v>
      </c>
      <c r="D2617" s="2" t="s">
        <v>72</v>
      </c>
      <c r="E2617" s="2" t="s">
        <v>74</v>
      </c>
      <c r="F2617" s="2" t="s">
        <v>75</v>
      </c>
      <c r="G2617" s="2" t="s">
        <v>71</v>
      </c>
      <c r="H2617" s="2" t="s">
        <v>73</v>
      </c>
      <c r="I2617" s="2" t="s">
        <v>76</v>
      </c>
      <c r="J2617" s="2">
        <v>247</v>
      </c>
      <c r="K2617" s="2">
        <v>353.21</v>
      </c>
    </row>
    <row r="2618" spans="1:11" x14ac:dyDescent="0.3">
      <c r="A2618" s="2" t="s">
        <v>66</v>
      </c>
      <c r="B2618" s="2">
        <v>2023</v>
      </c>
      <c r="C2618" s="2" t="s">
        <v>39</v>
      </c>
      <c r="D2618" s="2" t="s">
        <v>72</v>
      </c>
      <c r="E2618" s="2" t="s">
        <v>74</v>
      </c>
      <c r="F2618" s="2" t="s">
        <v>75</v>
      </c>
      <c r="G2618" s="2" t="s">
        <v>71</v>
      </c>
      <c r="H2618" s="2" t="s">
        <v>73</v>
      </c>
      <c r="I2618" s="2" t="s">
        <v>76</v>
      </c>
      <c r="J2618" s="2">
        <v>217</v>
      </c>
      <c r="K2618" s="2">
        <v>310.31</v>
      </c>
    </row>
    <row r="2619" spans="1:11" x14ac:dyDescent="0.3">
      <c r="A2619" s="2" t="s">
        <v>69</v>
      </c>
      <c r="B2619" s="2">
        <v>2023</v>
      </c>
      <c r="C2619" s="2" t="s">
        <v>39</v>
      </c>
      <c r="D2619" s="2" t="s">
        <v>72</v>
      </c>
      <c r="E2619" s="2" t="s">
        <v>74</v>
      </c>
      <c r="F2619" s="2" t="s">
        <v>75</v>
      </c>
      <c r="G2619" s="2" t="s">
        <v>71</v>
      </c>
      <c r="H2619" s="2" t="s">
        <v>73</v>
      </c>
      <c r="I2619" s="2" t="s">
        <v>76</v>
      </c>
      <c r="J2619" s="2">
        <v>807</v>
      </c>
      <c r="K2619" s="2">
        <v>1154.01</v>
      </c>
    </row>
    <row r="2620" spans="1:11" x14ac:dyDescent="0.3">
      <c r="A2620" s="2" t="s">
        <v>66</v>
      </c>
      <c r="B2620" s="2">
        <v>2023</v>
      </c>
      <c r="C2620" s="2" t="s">
        <v>39</v>
      </c>
      <c r="D2620" s="2" t="s">
        <v>72</v>
      </c>
      <c r="E2620" s="2" t="s">
        <v>74</v>
      </c>
      <c r="F2620" s="2" t="s">
        <v>75</v>
      </c>
      <c r="G2620" s="2" t="s">
        <v>71</v>
      </c>
      <c r="H2620" s="2" t="s">
        <v>73</v>
      </c>
      <c r="I2620" s="2" t="s">
        <v>76</v>
      </c>
      <c r="J2620" s="2">
        <v>221</v>
      </c>
      <c r="K2620" s="2">
        <v>316.02999999999997</v>
      </c>
    </row>
    <row r="2621" spans="1:11" x14ac:dyDescent="0.3">
      <c r="A2621" s="2" t="s">
        <v>66</v>
      </c>
      <c r="B2621" s="2">
        <v>2023</v>
      </c>
      <c r="C2621" s="2" t="s">
        <v>29</v>
      </c>
      <c r="D2621" s="2" t="s">
        <v>72</v>
      </c>
      <c r="E2621" s="2" t="s">
        <v>74</v>
      </c>
      <c r="F2621" s="2" t="s">
        <v>75</v>
      </c>
      <c r="G2621" s="2" t="s">
        <v>71</v>
      </c>
      <c r="H2621" s="2" t="s">
        <v>73</v>
      </c>
      <c r="I2621" s="2" t="s">
        <v>76</v>
      </c>
      <c r="J2621" s="2">
        <v>272</v>
      </c>
      <c r="K2621" s="2">
        <v>388.96</v>
      </c>
    </row>
    <row r="2622" spans="1:11" x14ac:dyDescent="0.3">
      <c r="A2622" s="2" t="s">
        <v>66</v>
      </c>
      <c r="B2622" s="2">
        <v>2023</v>
      </c>
      <c r="C2622" s="2" t="s">
        <v>29</v>
      </c>
      <c r="D2622" s="2" t="s">
        <v>72</v>
      </c>
      <c r="E2622" s="2" t="s">
        <v>74</v>
      </c>
      <c r="F2622" s="2" t="s">
        <v>75</v>
      </c>
      <c r="G2622" s="2" t="s">
        <v>71</v>
      </c>
      <c r="H2622" s="2" t="s">
        <v>73</v>
      </c>
      <c r="I2622" s="2" t="s">
        <v>76</v>
      </c>
      <c r="J2622" s="2">
        <v>298</v>
      </c>
      <c r="K2622" s="2">
        <v>426.14</v>
      </c>
    </row>
    <row r="2623" spans="1:11" x14ac:dyDescent="0.3">
      <c r="A2623" s="2" t="s">
        <v>59</v>
      </c>
      <c r="B2623" s="2">
        <v>2023</v>
      </c>
      <c r="C2623" s="2" t="s">
        <v>29</v>
      </c>
      <c r="D2623" s="2" t="s">
        <v>72</v>
      </c>
      <c r="E2623" s="2" t="s">
        <v>74</v>
      </c>
      <c r="F2623" s="2" t="s">
        <v>75</v>
      </c>
      <c r="G2623" s="2" t="s">
        <v>71</v>
      </c>
      <c r="H2623" s="2" t="s">
        <v>73</v>
      </c>
      <c r="I2623" s="2" t="s">
        <v>76</v>
      </c>
      <c r="J2623" s="2">
        <v>226</v>
      </c>
      <c r="K2623" s="2">
        <v>323.18</v>
      </c>
    </row>
    <row r="2624" spans="1:11" x14ac:dyDescent="0.3">
      <c r="A2624" s="2" t="s">
        <v>66</v>
      </c>
      <c r="B2624" s="2">
        <v>2023</v>
      </c>
      <c r="C2624" s="2" t="s">
        <v>29</v>
      </c>
      <c r="D2624" s="2" t="s">
        <v>72</v>
      </c>
      <c r="E2624" s="2" t="s">
        <v>74</v>
      </c>
      <c r="F2624" s="2" t="s">
        <v>75</v>
      </c>
      <c r="G2624" s="2" t="s">
        <v>71</v>
      </c>
      <c r="H2624" s="2" t="s">
        <v>73</v>
      </c>
      <c r="I2624" s="2" t="s">
        <v>76</v>
      </c>
      <c r="J2624" s="2">
        <v>274</v>
      </c>
      <c r="K2624" s="2">
        <v>391.82</v>
      </c>
    </row>
    <row r="2625" spans="1:11" x14ac:dyDescent="0.3">
      <c r="A2625" s="2" t="s">
        <v>66</v>
      </c>
      <c r="B2625" s="2">
        <v>2023</v>
      </c>
      <c r="C2625" s="2" t="s">
        <v>29</v>
      </c>
      <c r="D2625" s="2" t="s">
        <v>72</v>
      </c>
      <c r="E2625" s="2" t="s">
        <v>74</v>
      </c>
      <c r="F2625" s="2" t="s">
        <v>75</v>
      </c>
      <c r="G2625" s="2" t="s">
        <v>71</v>
      </c>
      <c r="H2625" s="2" t="s">
        <v>73</v>
      </c>
      <c r="I2625" s="2" t="s">
        <v>76</v>
      </c>
      <c r="J2625" s="2">
        <v>789</v>
      </c>
      <c r="K2625" s="2">
        <v>1128.27</v>
      </c>
    </row>
    <row r="2626" spans="1:11" x14ac:dyDescent="0.3">
      <c r="A2626" s="2" t="s">
        <v>68</v>
      </c>
      <c r="B2626" s="2">
        <v>2023</v>
      </c>
      <c r="C2626" s="2" t="s">
        <v>29</v>
      </c>
      <c r="D2626" s="2" t="s">
        <v>72</v>
      </c>
      <c r="E2626" s="2" t="s">
        <v>74</v>
      </c>
      <c r="F2626" s="2" t="s">
        <v>75</v>
      </c>
      <c r="G2626" s="2" t="s">
        <v>71</v>
      </c>
      <c r="H2626" s="2" t="s">
        <v>73</v>
      </c>
      <c r="I2626" s="2" t="s">
        <v>76</v>
      </c>
      <c r="J2626" s="2">
        <v>876</v>
      </c>
      <c r="K2626" s="2">
        <v>1252.68</v>
      </c>
    </row>
    <row r="2627" spans="1:11" x14ac:dyDescent="0.3">
      <c r="A2627" s="2" t="s">
        <v>59</v>
      </c>
      <c r="B2627" s="2">
        <v>2023</v>
      </c>
      <c r="C2627" s="2" t="s">
        <v>29</v>
      </c>
      <c r="D2627" s="2" t="s">
        <v>72</v>
      </c>
      <c r="E2627" s="2" t="s">
        <v>74</v>
      </c>
      <c r="F2627" s="2" t="s">
        <v>75</v>
      </c>
      <c r="G2627" s="2" t="s">
        <v>71</v>
      </c>
      <c r="H2627" s="2" t="s">
        <v>73</v>
      </c>
      <c r="I2627" s="2" t="s">
        <v>76</v>
      </c>
      <c r="J2627" s="2">
        <v>958</v>
      </c>
      <c r="K2627" s="2">
        <v>1369.94</v>
      </c>
    </row>
    <row r="2628" spans="1:11" x14ac:dyDescent="0.3">
      <c r="A2628" s="2" t="s">
        <v>68</v>
      </c>
      <c r="B2628" s="2">
        <v>2023</v>
      </c>
      <c r="C2628" s="2" t="s">
        <v>29</v>
      </c>
      <c r="D2628" s="2" t="s">
        <v>72</v>
      </c>
      <c r="E2628" s="2" t="s">
        <v>74</v>
      </c>
      <c r="F2628" s="2" t="s">
        <v>75</v>
      </c>
      <c r="G2628" s="2" t="s">
        <v>71</v>
      </c>
      <c r="H2628" s="2" t="s">
        <v>73</v>
      </c>
      <c r="I2628" s="2" t="s">
        <v>76</v>
      </c>
      <c r="J2628" s="2">
        <v>829</v>
      </c>
      <c r="K2628" s="2">
        <v>526.24</v>
      </c>
    </row>
    <row r="2629" spans="1:11" x14ac:dyDescent="0.3">
      <c r="A2629" s="2" t="s">
        <v>66</v>
      </c>
      <c r="B2629" s="2">
        <v>2023</v>
      </c>
      <c r="C2629" s="2" t="s">
        <v>29</v>
      </c>
      <c r="D2629" s="2" t="s">
        <v>72</v>
      </c>
      <c r="E2629" s="2" t="s">
        <v>74</v>
      </c>
      <c r="F2629" s="2" t="s">
        <v>75</v>
      </c>
      <c r="G2629" s="2" t="s">
        <v>71</v>
      </c>
      <c r="H2629" s="2" t="s">
        <v>73</v>
      </c>
      <c r="I2629" s="2" t="s">
        <v>76</v>
      </c>
      <c r="J2629" s="2">
        <v>273</v>
      </c>
      <c r="K2629" s="2">
        <v>390.39</v>
      </c>
    </row>
    <row r="2630" spans="1:11" x14ac:dyDescent="0.3">
      <c r="A2630" s="2" t="s">
        <v>59</v>
      </c>
      <c r="B2630" s="2">
        <v>2023</v>
      </c>
      <c r="C2630" s="2" t="s">
        <v>29</v>
      </c>
      <c r="D2630" s="2" t="s">
        <v>72</v>
      </c>
      <c r="E2630" s="2" t="s">
        <v>74</v>
      </c>
      <c r="F2630" s="2" t="s">
        <v>75</v>
      </c>
      <c r="G2630" s="2" t="s">
        <v>71</v>
      </c>
      <c r="H2630" s="2" t="s">
        <v>73</v>
      </c>
      <c r="I2630" s="2" t="s">
        <v>76</v>
      </c>
      <c r="J2630" s="2">
        <v>267</v>
      </c>
      <c r="K2630" s="2">
        <v>381.81</v>
      </c>
    </row>
    <row r="2631" spans="1:11" x14ac:dyDescent="0.3">
      <c r="A2631" s="2" t="s">
        <v>66</v>
      </c>
      <c r="B2631" s="2">
        <v>2023</v>
      </c>
      <c r="C2631" s="2" t="s">
        <v>29</v>
      </c>
      <c r="D2631" s="2" t="s">
        <v>72</v>
      </c>
      <c r="E2631" s="2" t="s">
        <v>74</v>
      </c>
      <c r="F2631" s="2" t="s">
        <v>75</v>
      </c>
      <c r="G2631" s="2" t="s">
        <v>71</v>
      </c>
      <c r="H2631" s="2" t="s">
        <v>73</v>
      </c>
      <c r="I2631" s="2" t="s">
        <v>76</v>
      </c>
      <c r="J2631" s="2">
        <v>301</v>
      </c>
      <c r="K2631" s="2">
        <v>430.43</v>
      </c>
    </row>
    <row r="2632" spans="1:11" x14ac:dyDescent="0.3">
      <c r="A2632" s="2" t="s">
        <v>66</v>
      </c>
      <c r="B2632" s="2">
        <v>2023</v>
      </c>
      <c r="C2632" s="2" t="s">
        <v>29</v>
      </c>
      <c r="D2632" s="2" t="s">
        <v>72</v>
      </c>
      <c r="E2632" s="2" t="s">
        <v>74</v>
      </c>
      <c r="F2632" s="2" t="s">
        <v>75</v>
      </c>
      <c r="G2632" s="2" t="s">
        <v>71</v>
      </c>
      <c r="H2632" s="2" t="s">
        <v>73</v>
      </c>
      <c r="I2632" s="2" t="s">
        <v>76</v>
      </c>
      <c r="J2632" s="2">
        <v>271</v>
      </c>
      <c r="K2632" s="2">
        <v>387.53</v>
      </c>
    </row>
    <row r="2633" spans="1:11" x14ac:dyDescent="0.3">
      <c r="A2633" s="2" t="s">
        <v>66</v>
      </c>
      <c r="B2633" s="2">
        <v>2023</v>
      </c>
      <c r="C2633" s="2" t="s">
        <v>29</v>
      </c>
      <c r="D2633" s="2" t="s">
        <v>72</v>
      </c>
      <c r="E2633" s="2" t="s">
        <v>74</v>
      </c>
      <c r="F2633" s="2" t="s">
        <v>75</v>
      </c>
      <c r="G2633" s="2" t="s">
        <v>71</v>
      </c>
      <c r="H2633" s="2" t="s">
        <v>73</v>
      </c>
      <c r="I2633" s="2" t="s">
        <v>76</v>
      </c>
      <c r="J2633" s="2">
        <v>798</v>
      </c>
      <c r="K2633" s="2">
        <v>1141.1400000000001</v>
      </c>
    </row>
    <row r="2634" spans="1:11" x14ac:dyDescent="0.3">
      <c r="A2634" s="2" t="s">
        <v>59</v>
      </c>
      <c r="B2634" s="2">
        <v>2023</v>
      </c>
      <c r="C2634" s="2" t="s">
        <v>29</v>
      </c>
      <c r="D2634" s="2" t="s">
        <v>72</v>
      </c>
      <c r="E2634" s="2" t="s">
        <v>74</v>
      </c>
      <c r="F2634" s="2" t="s">
        <v>75</v>
      </c>
      <c r="G2634" s="2" t="s">
        <v>71</v>
      </c>
      <c r="H2634" s="2" t="s">
        <v>73</v>
      </c>
      <c r="I2634" s="2" t="s">
        <v>76</v>
      </c>
      <c r="J2634" s="2">
        <v>851</v>
      </c>
      <c r="K2634" s="2">
        <v>1216.93</v>
      </c>
    </row>
    <row r="2635" spans="1:11" x14ac:dyDescent="0.3">
      <c r="A2635" s="2" t="s">
        <v>59</v>
      </c>
      <c r="B2635" s="2">
        <v>2023</v>
      </c>
      <c r="C2635" s="2" t="s">
        <v>9</v>
      </c>
      <c r="D2635" s="2" t="s">
        <v>72</v>
      </c>
      <c r="E2635" s="2" t="s">
        <v>74</v>
      </c>
      <c r="F2635" s="2" t="s">
        <v>75</v>
      </c>
      <c r="G2635" s="2" t="s">
        <v>71</v>
      </c>
      <c r="H2635" s="2" t="s">
        <v>73</v>
      </c>
      <c r="I2635" s="2" t="s">
        <v>76</v>
      </c>
      <c r="J2635" s="2">
        <v>302</v>
      </c>
      <c r="K2635" s="2">
        <v>431.86</v>
      </c>
    </row>
    <row r="2636" spans="1:11" x14ac:dyDescent="0.3">
      <c r="A2636" s="2" t="s">
        <v>66</v>
      </c>
      <c r="B2636" s="2">
        <v>2023</v>
      </c>
      <c r="C2636" s="2" t="s">
        <v>9</v>
      </c>
      <c r="D2636" s="2" t="s">
        <v>72</v>
      </c>
      <c r="E2636" s="2" t="s">
        <v>74</v>
      </c>
      <c r="F2636" s="2" t="s">
        <v>75</v>
      </c>
      <c r="G2636" s="2" t="s">
        <v>71</v>
      </c>
      <c r="H2636" s="2" t="s">
        <v>73</v>
      </c>
      <c r="I2636" s="2" t="s">
        <v>76</v>
      </c>
      <c r="J2636" s="2">
        <v>230</v>
      </c>
      <c r="K2636" s="2">
        <v>328.9</v>
      </c>
    </row>
    <row r="2637" spans="1:11" x14ac:dyDescent="0.3">
      <c r="A2637" s="2" t="s">
        <v>68</v>
      </c>
      <c r="B2637" s="2">
        <v>2023</v>
      </c>
      <c r="C2637" s="2" t="s">
        <v>9</v>
      </c>
      <c r="D2637" s="2" t="s">
        <v>72</v>
      </c>
      <c r="E2637" s="2" t="s">
        <v>74</v>
      </c>
      <c r="F2637" s="2" t="s">
        <v>75</v>
      </c>
      <c r="G2637" s="2" t="s">
        <v>71</v>
      </c>
      <c r="H2637" s="2" t="s">
        <v>73</v>
      </c>
      <c r="I2637" s="2" t="s">
        <v>76</v>
      </c>
      <c r="J2637" s="2">
        <v>278</v>
      </c>
      <c r="K2637" s="2">
        <v>397.54</v>
      </c>
    </row>
    <row r="2638" spans="1:11" x14ac:dyDescent="0.3">
      <c r="A2638" s="2" t="s">
        <v>59</v>
      </c>
      <c r="B2638" s="2">
        <v>2023</v>
      </c>
      <c r="C2638" s="2" t="s">
        <v>9</v>
      </c>
      <c r="D2638" s="2" t="s">
        <v>72</v>
      </c>
      <c r="E2638" s="2" t="s">
        <v>74</v>
      </c>
      <c r="F2638" s="2" t="s">
        <v>75</v>
      </c>
      <c r="G2638" s="2" t="s">
        <v>71</v>
      </c>
      <c r="H2638" s="2" t="s">
        <v>73</v>
      </c>
      <c r="I2638" s="2" t="s">
        <v>76</v>
      </c>
      <c r="J2638" s="2">
        <v>304</v>
      </c>
      <c r="K2638" s="2">
        <v>434.72</v>
      </c>
    </row>
    <row r="2639" spans="1:11" x14ac:dyDescent="0.3">
      <c r="A2639" s="2" t="s">
        <v>59</v>
      </c>
      <c r="B2639" s="2">
        <v>2023</v>
      </c>
      <c r="C2639" s="2" t="s">
        <v>9</v>
      </c>
      <c r="D2639" s="2" t="s">
        <v>72</v>
      </c>
      <c r="E2639" s="2" t="s">
        <v>74</v>
      </c>
      <c r="F2639" s="2" t="s">
        <v>75</v>
      </c>
      <c r="G2639" s="2" t="s">
        <v>71</v>
      </c>
      <c r="H2639" s="2" t="s">
        <v>73</v>
      </c>
      <c r="I2639" s="2" t="s">
        <v>76</v>
      </c>
      <c r="J2639" s="2">
        <v>232</v>
      </c>
      <c r="K2639" s="2">
        <v>331.76</v>
      </c>
    </row>
    <row r="2640" spans="1:11" x14ac:dyDescent="0.3">
      <c r="A2640" s="2" t="s">
        <v>66</v>
      </c>
      <c r="B2640" s="2">
        <v>2023</v>
      </c>
      <c r="C2640" s="2" t="s">
        <v>9</v>
      </c>
      <c r="D2640" s="2" t="s">
        <v>72</v>
      </c>
      <c r="E2640" s="2" t="s">
        <v>74</v>
      </c>
      <c r="F2640" s="2" t="s">
        <v>75</v>
      </c>
      <c r="G2640" s="2" t="s">
        <v>71</v>
      </c>
      <c r="H2640" s="2" t="s">
        <v>73</v>
      </c>
      <c r="I2640" s="2" t="s">
        <v>76</v>
      </c>
      <c r="J2640" s="2">
        <v>788</v>
      </c>
      <c r="K2640" s="2">
        <v>1126.8399999999999</v>
      </c>
    </row>
    <row r="2641" spans="1:11" x14ac:dyDescent="0.3">
      <c r="A2641" s="2" t="s">
        <v>66</v>
      </c>
      <c r="B2641" s="2">
        <v>2023</v>
      </c>
      <c r="C2641" s="2" t="s">
        <v>9</v>
      </c>
      <c r="D2641" s="2" t="s">
        <v>72</v>
      </c>
      <c r="E2641" s="2" t="s">
        <v>74</v>
      </c>
      <c r="F2641" s="2" t="s">
        <v>75</v>
      </c>
      <c r="G2641" s="2" t="s">
        <v>71</v>
      </c>
      <c r="H2641" s="2" t="s">
        <v>73</v>
      </c>
      <c r="I2641" s="2" t="s">
        <v>76</v>
      </c>
      <c r="J2641" s="2">
        <v>842</v>
      </c>
      <c r="K2641" s="2">
        <v>1204.06</v>
      </c>
    </row>
    <row r="2642" spans="1:11" x14ac:dyDescent="0.3">
      <c r="A2642" s="2" t="s">
        <v>59</v>
      </c>
      <c r="B2642" s="2">
        <v>2023</v>
      </c>
      <c r="C2642" s="2" t="s">
        <v>9</v>
      </c>
      <c r="D2642" s="2" t="s">
        <v>72</v>
      </c>
      <c r="E2642" s="2" t="s">
        <v>74</v>
      </c>
      <c r="F2642" s="2" t="s">
        <v>75</v>
      </c>
      <c r="G2642" s="2" t="s">
        <v>71</v>
      </c>
      <c r="H2642" s="2" t="s">
        <v>73</v>
      </c>
      <c r="I2642" s="2" t="s">
        <v>76</v>
      </c>
      <c r="J2642" s="2">
        <v>875</v>
      </c>
      <c r="K2642" s="2">
        <v>1251.25</v>
      </c>
    </row>
    <row r="2643" spans="1:11" x14ac:dyDescent="0.3">
      <c r="A2643" s="2" t="s">
        <v>69</v>
      </c>
      <c r="B2643" s="2">
        <v>2023</v>
      </c>
      <c r="C2643" s="2" t="s">
        <v>9</v>
      </c>
      <c r="D2643" s="2" t="s">
        <v>72</v>
      </c>
      <c r="E2643" s="2" t="s">
        <v>74</v>
      </c>
      <c r="F2643" s="2" t="s">
        <v>75</v>
      </c>
      <c r="G2643" s="2" t="s">
        <v>71</v>
      </c>
      <c r="H2643" s="2" t="s">
        <v>73</v>
      </c>
      <c r="I2643" s="2" t="s">
        <v>76</v>
      </c>
      <c r="J2643" s="2">
        <v>955</v>
      </c>
      <c r="K2643" s="2">
        <v>1365.65</v>
      </c>
    </row>
    <row r="2644" spans="1:11" x14ac:dyDescent="0.3">
      <c r="A2644" s="2" t="s">
        <v>66</v>
      </c>
      <c r="B2644" s="2">
        <v>2023</v>
      </c>
      <c r="C2644" s="2" t="s">
        <v>9</v>
      </c>
      <c r="D2644" s="2" t="s">
        <v>72</v>
      </c>
      <c r="E2644" s="2" t="s">
        <v>74</v>
      </c>
      <c r="F2644" s="2" t="s">
        <v>75</v>
      </c>
      <c r="G2644" s="2" t="s">
        <v>71</v>
      </c>
      <c r="H2644" s="2" t="s">
        <v>73</v>
      </c>
      <c r="I2644" s="2" t="s">
        <v>76</v>
      </c>
      <c r="J2644" s="2">
        <v>956</v>
      </c>
      <c r="K2644" s="2">
        <v>1367.08</v>
      </c>
    </row>
    <row r="2645" spans="1:11" x14ac:dyDescent="0.3">
      <c r="A2645" s="2" t="s">
        <v>66</v>
      </c>
      <c r="B2645" s="2">
        <v>2023</v>
      </c>
      <c r="C2645" s="2" t="s">
        <v>9</v>
      </c>
      <c r="D2645" s="2" t="s">
        <v>72</v>
      </c>
      <c r="E2645" s="2" t="s">
        <v>74</v>
      </c>
      <c r="F2645" s="2" t="s">
        <v>75</v>
      </c>
      <c r="G2645" s="2" t="s">
        <v>71</v>
      </c>
      <c r="H2645" s="2" t="s">
        <v>73</v>
      </c>
      <c r="I2645" s="2" t="s">
        <v>76</v>
      </c>
      <c r="J2645" s="2">
        <v>957</v>
      </c>
      <c r="K2645" s="2">
        <v>1368.51</v>
      </c>
    </row>
    <row r="2646" spans="1:11" x14ac:dyDescent="0.3">
      <c r="A2646" s="2" t="s">
        <v>59</v>
      </c>
      <c r="B2646" s="2">
        <v>2023</v>
      </c>
      <c r="C2646" s="2" t="s">
        <v>9</v>
      </c>
      <c r="D2646" s="2" t="s">
        <v>72</v>
      </c>
      <c r="E2646" s="2" t="s">
        <v>74</v>
      </c>
      <c r="F2646" s="2" t="s">
        <v>75</v>
      </c>
      <c r="G2646" s="2" t="s">
        <v>71</v>
      </c>
      <c r="H2646" s="2" t="s">
        <v>73</v>
      </c>
      <c r="I2646" s="2" t="s">
        <v>76</v>
      </c>
      <c r="J2646" s="2">
        <v>828</v>
      </c>
      <c r="K2646" s="2">
        <v>526.24</v>
      </c>
    </row>
    <row r="2647" spans="1:11" x14ac:dyDescent="0.3">
      <c r="A2647" s="2" t="s">
        <v>66</v>
      </c>
      <c r="B2647" s="2">
        <v>2023</v>
      </c>
      <c r="C2647" s="2" t="s">
        <v>9</v>
      </c>
      <c r="D2647" s="2" t="s">
        <v>72</v>
      </c>
      <c r="E2647" s="2" t="s">
        <v>74</v>
      </c>
      <c r="F2647" s="2" t="s">
        <v>75</v>
      </c>
      <c r="G2647" s="2" t="s">
        <v>71</v>
      </c>
      <c r="H2647" s="2" t="s">
        <v>73</v>
      </c>
      <c r="I2647" s="2" t="s">
        <v>76</v>
      </c>
      <c r="J2647" s="2">
        <v>881</v>
      </c>
      <c r="K2647" s="2">
        <v>526.24</v>
      </c>
    </row>
    <row r="2648" spans="1:11" x14ac:dyDescent="0.3">
      <c r="A2648" s="2" t="s">
        <v>66</v>
      </c>
      <c r="B2648" s="2">
        <v>2023</v>
      </c>
      <c r="C2648" s="2" t="s">
        <v>9</v>
      </c>
      <c r="D2648" s="2" t="s">
        <v>72</v>
      </c>
      <c r="E2648" s="2" t="s">
        <v>74</v>
      </c>
      <c r="F2648" s="2" t="s">
        <v>75</v>
      </c>
      <c r="G2648" s="2" t="s">
        <v>71</v>
      </c>
      <c r="H2648" s="2" t="s">
        <v>73</v>
      </c>
      <c r="I2648" s="2" t="s">
        <v>76</v>
      </c>
      <c r="J2648" s="2">
        <v>279</v>
      </c>
      <c r="K2648" s="2">
        <v>398.97</v>
      </c>
    </row>
    <row r="2649" spans="1:11" x14ac:dyDescent="0.3">
      <c r="A2649" s="2" t="s">
        <v>59</v>
      </c>
      <c r="B2649" s="2">
        <v>2023</v>
      </c>
      <c r="C2649" s="2" t="s">
        <v>9</v>
      </c>
      <c r="D2649" s="2" t="s">
        <v>72</v>
      </c>
      <c r="E2649" s="2" t="s">
        <v>74</v>
      </c>
      <c r="F2649" s="2" t="s">
        <v>75</v>
      </c>
      <c r="G2649" s="2" t="s">
        <v>71</v>
      </c>
      <c r="H2649" s="2" t="s">
        <v>73</v>
      </c>
      <c r="I2649" s="2" t="s">
        <v>76</v>
      </c>
      <c r="J2649" s="2">
        <v>285</v>
      </c>
      <c r="K2649" s="2">
        <v>407.55</v>
      </c>
    </row>
    <row r="2650" spans="1:11" x14ac:dyDescent="0.3">
      <c r="A2650" s="2" t="s">
        <v>66</v>
      </c>
      <c r="B2650" s="2">
        <v>2023</v>
      </c>
      <c r="C2650" s="2" t="s">
        <v>9</v>
      </c>
      <c r="D2650" s="2" t="s">
        <v>72</v>
      </c>
      <c r="E2650" s="2" t="s">
        <v>74</v>
      </c>
      <c r="F2650" s="2" t="s">
        <v>75</v>
      </c>
      <c r="G2650" s="2" t="s">
        <v>71</v>
      </c>
      <c r="H2650" s="2" t="s">
        <v>73</v>
      </c>
      <c r="I2650" s="2" t="s">
        <v>76</v>
      </c>
      <c r="J2650" s="2">
        <v>279</v>
      </c>
      <c r="K2650" s="2">
        <v>398.97</v>
      </c>
    </row>
    <row r="2651" spans="1:11" x14ac:dyDescent="0.3">
      <c r="A2651" s="2" t="s">
        <v>66</v>
      </c>
      <c r="B2651" s="2">
        <v>2023</v>
      </c>
      <c r="C2651" s="2" t="s">
        <v>9</v>
      </c>
      <c r="D2651" s="2" t="s">
        <v>72</v>
      </c>
      <c r="E2651" s="2" t="s">
        <v>74</v>
      </c>
      <c r="F2651" s="2" t="s">
        <v>75</v>
      </c>
      <c r="G2651" s="2" t="s">
        <v>71</v>
      </c>
      <c r="H2651" s="2" t="s">
        <v>73</v>
      </c>
      <c r="I2651" s="2" t="s">
        <v>76</v>
      </c>
      <c r="J2651" s="2">
        <v>273</v>
      </c>
      <c r="K2651" s="2">
        <v>390.39</v>
      </c>
    </row>
    <row r="2652" spans="1:11" x14ac:dyDescent="0.3">
      <c r="A2652" s="2" t="s">
        <v>66</v>
      </c>
      <c r="B2652" s="2">
        <v>2023</v>
      </c>
      <c r="C2652" s="2" t="s">
        <v>9</v>
      </c>
      <c r="D2652" s="2" t="s">
        <v>72</v>
      </c>
      <c r="E2652" s="2" t="s">
        <v>74</v>
      </c>
      <c r="F2652" s="2" t="s">
        <v>75</v>
      </c>
      <c r="G2652" s="2" t="s">
        <v>71</v>
      </c>
      <c r="H2652" s="2" t="s">
        <v>73</v>
      </c>
      <c r="I2652" s="2" t="s">
        <v>76</v>
      </c>
      <c r="J2652" s="2">
        <v>229</v>
      </c>
      <c r="K2652" s="2">
        <v>327.47000000000003</v>
      </c>
    </row>
    <row r="2653" spans="1:11" x14ac:dyDescent="0.3">
      <c r="A2653" s="2" t="s">
        <v>59</v>
      </c>
      <c r="B2653" s="2">
        <v>2023</v>
      </c>
      <c r="C2653" s="2" t="s">
        <v>9</v>
      </c>
      <c r="D2653" s="2" t="s">
        <v>72</v>
      </c>
      <c r="E2653" s="2" t="s">
        <v>74</v>
      </c>
      <c r="F2653" s="2" t="s">
        <v>75</v>
      </c>
      <c r="G2653" s="2" t="s">
        <v>71</v>
      </c>
      <c r="H2653" s="2" t="s">
        <v>73</v>
      </c>
      <c r="I2653" s="2" t="s">
        <v>76</v>
      </c>
      <c r="J2653" s="2">
        <v>277</v>
      </c>
      <c r="K2653" s="2">
        <v>396.11</v>
      </c>
    </row>
    <row r="2654" spans="1:11" x14ac:dyDescent="0.3">
      <c r="A2654" s="2" t="s">
        <v>68</v>
      </c>
      <c r="B2654" s="2">
        <v>2023</v>
      </c>
      <c r="C2654" s="2" t="s">
        <v>9</v>
      </c>
      <c r="D2654" s="2" t="s">
        <v>72</v>
      </c>
      <c r="E2654" s="2" t="s">
        <v>74</v>
      </c>
      <c r="F2654" s="2" t="s">
        <v>75</v>
      </c>
      <c r="G2654" s="2" t="s">
        <v>71</v>
      </c>
      <c r="H2654" s="2" t="s">
        <v>73</v>
      </c>
      <c r="I2654" s="2" t="s">
        <v>76</v>
      </c>
      <c r="J2654" s="2">
        <v>797</v>
      </c>
      <c r="K2654" s="2">
        <v>1139.71</v>
      </c>
    </row>
    <row r="2655" spans="1:11" x14ac:dyDescent="0.3">
      <c r="A2655" s="2" t="s">
        <v>69</v>
      </c>
      <c r="B2655" s="2">
        <v>2023</v>
      </c>
      <c r="C2655" s="2" t="s">
        <v>9</v>
      </c>
      <c r="D2655" s="2" t="s">
        <v>72</v>
      </c>
      <c r="E2655" s="2" t="s">
        <v>74</v>
      </c>
      <c r="F2655" s="2" t="s">
        <v>75</v>
      </c>
      <c r="G2655" s="2" t="s">
        <v>71</v>
      </c>
      <c r="H2655" s="2" t="s">
        <v>73</v>
      </c>
      <c r="I2655" s="2" t="s">
        <v>76</v>
      </c>
      <c r="J2655" s="2">
        <v>850</v>
      </c>
      <c r="K2655" s="2">
        <v>1215.5</v>
      </c>
    </row>
    <row r="2656" spans="1:11" x14ac:dyDescent="0.3">
      <c r="A2656" s="2" t="s">
        <v>59</v>
      </c>
      <c r="B2656" s="2">
        <v>2023</v>
      </c>
      <c r="C2656" s="2" t="s">
        <v>9</v>
      </c>
      <c r="D2656" s="2" t="s">
        <v>72</v>
      </c>
      <c r="E2656" s="2" t="s">
        <v>74</v>
      </c>
      <c r="F2656" s="2" t="s">
        <v>75</v>
      </c>
      <c r="G2656" s="2" t="s">
        <v>71</v>
      </c>
      <c r="H2656" s="2" t="s">
        <v>73</v>
      </c>
      <c r="I2656" s="2" t="s">
        <v>76</v>
      </c>
      <c r="J2656" s="2">
        <v>884</v>
      </c>
      <c r="K2656" s="2">
        <v>1264.1199999999999</v>
      </c>
    </row>
    <row r="2657" spans="1:11" x14ac:dyDescent="0.3">
      <c r="A2657" s="2" t="s">
        <v>68</v>
      </c>
      <c r="B2657" s="2">
        <v>2023</v>
      </c>
      <c r="C2657" s="2" t="s">
        <v>34</v>
      </c>
      <c r="D2657" s="2" t="s">
        <v>72</v>
      </c>
      <c r="E2657" s="2" t="s">
        <v>74</v>
      </c>
      <c r="F2657" s="2" t="s">
        <v>75</v>
      </c>
      <c r="G2657" s="2" t="s">
        <v>71</v>
      </c>
      <c r="H2657" s="2" t="s">
        <v>73</v>
      </c>
      <c r="I2657" s="2" t="s">
        <v>76</v>
      </c>
      <c r="J2657" s="2">
        <v>272</v>
      </c>
      <c r="K2657" s="2">
        <v>388.96</v>
      </c>
    </row>
    <row r="2658" spans="1:11" x14ac:dyDescent="0.3">
      <c r="A2658" s="2" t="s">
        <v>68</v>
      </c>
      <c r="B2658" s="2">
        <v>2023</v>
      </c>
      <c r="C2658" s="2" t="s">
        <v>34</v>
      </c>
      <c r="D2658" s="2" t="s">
        <v>72</v>
      </c>
      <c r="E2658" s="2" t="s">
        <v>74</v>
      </c>
      <c r="F2658" s="2" t="s">
        <v>75</v>
      </c>
      <c r="G2658" s="2" t="s">
        <v>71</v>
      </c>
      <c r="H2658" s="2" t="s">
        <v>73</v>
      </c>
      <c r="I2658" s="2" t="s">
        <v>76</v>
      </c>
      <c r="J2658" s="2">
        <v>274</v>
      </c>
      <c r="K2658" s="2">
        <v>391.82</v>
      </c>
    </row>
    <row r="2659" spans="1:11" x14ac:dyDescent="0.3">
      <c r="A2659" s="2" t="s">
        <v>68</v>
      </c>
      <c r="B2659" s="2">
        <v>2023</v>
      </c>
      <c r="C2659" s="2" t="s">
        <v>34</v>
      </c>
      <c r="D2659" s="2" t="s">
        <v>72</v>
      </c>
      <c r="E2659" s="2" t="s">
        <v>74</v>
      </c>
      <c r="F2659" s="2" t="s">
        <v>75</v>
      </c>
      <c r="G2659" s="2" t="s">
        <v>71</v>
      </c>
      <c r="H2659" s="2" t="s">
        <v>73</v>
      </c>
      <c r="I2659" s="2" t="s">
        <v>76</v>
      </c>
      <c r="J2659" s="2">
        <v>244</v>
      </c>
      <c r="K2659" s="2">
        <v>348.92</v>
      </c>
    </row>
    <row r="2660" spans="1:11" x14ac:dyDescent="0.3">
      <c r="A2660" s="2" t="s">
        <v>66</v>
      </c>
      <c r="B2660" s="2">
        <v>2023</v>
      </c>
      <c r="C2660" s="2" t="s">
        <v>34</v>
      </c>
      <c r="D2660" s="2" t="s">
        <v>72</v>
      </c>
      <c r="E2660" s="2" t="s">
        <v>74</v>
      </c>
      <c r="F2660" s="2" t="s">
        <v>75</v>
      </c>
      <c r="G2660" s="2" t="s">
        <v>71</v>
      </c>
      <c r="H2660" s="2" t="s">
        <v>73</v>
      </c>
      <c r="I2660" s="2" t="s">
        <v>76</v>
      </c>
      <c r="J2660" s="2">
        <v>794</v>
      </c>
      <c r="K2660" s="2">
        <v>1135.42</v>
      </c>
    </row>
    <row r="2661" spans="1:11" x14ac:dyDescent="0.3">
      <c r="A2661" s="2" t="s">
        <v>66</v>
      </c>
      <c r="B2661" s="2">
        <v>2023</v>
      </c>
      <c r="C2661" s="2" t="s">
        <v>34</v>
      </c>
      <c r="D2661" s="2" t="s">
        <v>72</v>
      </c>
      <c r="E2661" s="2" t="s">
        <v>74</v>
      </c>
      <c r="F2661" s="2" t="s">
        <v>75</v>
      </c>
      <c r="G2661" s="2" t="s">
        <v>71</v>
      </c>
      <c r="H2661" s="2" t="s">
        <v>73</v>
      </c>
      <c r="I2661" s="2" t="s">
        <v>76</v>
      </c>
      <c r="J2661" s="2">
        <v>880</v>
      </c>
      <c r="K2661" s="2">
        <v>1258.4000000000001</v>
      </c>
    </row>
    <row r="2662" spans="1:11" x14ac:dyDescent="0.3">
      <c r="A2662" s="2" t="s">
        <v>66</v>
      </c>
      <c r="B2662" s="2">
        <v>2023</v>
      </c>
      <c r="C2662" s="2" t="s">
        <v>34</v>
      </c>
      <c r="D2662" s="2" t="s">
        <v>72</v>
      </c>
      <c r="E2662" s="2" t="s">
        <v>74</v>
      </c>
      <c r="F2662" s="2" t="s">
        <v>75</v>
      </c>
      <c r="G2662" s="2" t="s">
        <v>71</v>
      </c>
      <c r="H2662" s="2" t="s">
        <v>73</v>
      </c>
      <c r="I2662" s="2" t="s">
        <v>76</v>
      </c>
      <c r="J2662" s="2">
        <v>833</v>
      </c>
      <c r="K2662" s="2">
        <v>526.24</v>
      </c>
    </row>
    <row r="2663" spans="1:11" x14ac:dyDescent="0.3">
      <c r="A2663" s="2" t="s">
        <v>66</v>
      </c>
      <c r="B2663" s="2">
        <v>2023</v>
      </c>
      <c r="C2663" s="2" t="s">
        <v>34</v>
      </c>
      <c r="D2663" s="2" t="s">
        <v>72</v>
      </c>
      <c r="E2663" s="2" t="s">
        <v>74</v>
      </c>
      <c r="F2663" s="2" t="s">
        <v>75</v>
      </c>
      <c r="G2663" s="2" t="s">
        <v>71</v>
      </c>
      <c r="H2663" s="2" t="s">
        <v>73</v>
      </c>
      <c r="I2663" s="2" t="s">
        <v>76</v>
      </c>
      <c r="J2663" s="2">
        <v>243</v>
      </c>
      <c r="K2663" s="2">
        <v>347.49</v>
      </c>
    </row>
    <row r="2664" spans="1:11" x14ac:dyDescent="0.3">
      <c r="A2664" s="2" t="s">
        <v>68</v>
      </c>
      <c r="B2664" s="2">
        <v>2023</v>
      </c>
      <c r="C2664" s="2" t="s">
        <v>34</v>
      </c>
      <c r="D2664" s="2" t="s">
        <v>72</v>
      </c>
      <c r="E2664" s="2" t="s">
        <v>74</v>
      </c>
      <c r="F2664" s="2" t="s">
        <v>75</v>
      </c>
      <c r="G2664" s="2" t="s">
        <v>71</v>
      </c>
      <c r="H2664" s="2" t="s">
        <v>73</v>
      </c>
      <c r="I2664" s="2" t="s">
        <v>76</v>
      </c>
      <c r="J2664" s="2">
        <v>271</v>
      </c>
      <c r="K2664" s="2">
        <v>387.53</v>
      </c>
    </row>
    <row r="2665" spans="1:11" x14ac:dyDescent="0.3">
      <c r="A2665" s="2" t="s">
        <v>68</v>
      </c>
      <c r="B2665" s="2">
        <v>2023</v>
      </c>
      <c r="C2665" s="2" t="s">
        <v>34</v>
      </c>
      <c r="D2665" s="2" t="s">
        <v>72</v>
      </c>
      <c r="E2665" s="2" t="s">
        <v>74</v>
      </c>
      <c r="F2665" s="2" t="s">
        <v>75</v>
      </c>
      <c r="G2665" s="2" t="s">
        <v>71</v>
      </c>
      <c r="H2665" s="2" t="s">
        <v>73</v>
      </c>
      <c r="I2665" s="2" t="s">
        <v>76</v>
      </c>
      <c r="J2665" s="2">
        <v>247</v>
      </c>
      <c r="K2665" s="2">
        <v>353.21</v>
      </c>
    </row>
    <row r="2666" spans="1:11" x14ac:dyDescent="0.3">
      <c r="A2666" s="2" t="s">
        <v>68</v>
      </c>
      <c r="B2666" s="2">
        <v>2023</v>
      </c>
      <c r="C2666" s="2" t="s">
        <v>34</v>
      </c>
      <c r="D2666" s="2" t="s">
        <v>72</v>
      </c>
      <c r="E2666" s="2" t="s">
        <v>74</v>
      </c>
      <c r="F2666" s="2" t="s">
        <v>75</v>
      </c>
      <c r="G2666" s="2" t="s">
        <v>71</v>
      </c>
      <c r="H2666" s="2" t="s">
        <v>73</v>
      </c>
      <c r="I2666" s="2" t="s">
        <v>76</v>
      </c>
      <c r="J2666" s="2">
        <v>245</v>
      </c>
      <c r="K2666" s="2">
        <v>350.35</v>
      </c>
    </row>
    <row r="2667" spans="1:11" x14ac:dyDescent="0.3">
      <c r="A2667" s="2" t="s">
        <v>70</v>
      </c>
      <c r="B2667" s="2">
        <v>2023</v>
      </c>
      <c r="C2667" s="2" t="s">
        <v>33</v>
      </c>
      <c r="D2667" s="2" t="s">
        <v>72</v>
      </c>
      <c r="E2667" s="2" t="s">
        <v>74</v>
      </c>
      <c r="F2667" s="2" t="s">
        <v>75</v>
      </c>
      <c r="G2667" s="2" t="s">
        <v>71</v>
      </c>
      <c r="H2667" s="2" t="s">
        <v>73</v>
      </c>
      <c r="I2667" s="2" t="s">
        <v>76</v>
      </c>
      <c r="J2667" s="2">
        <v>278</v>
      </c>
      <c r="K2667" s="2">
        <v>397.54</v>
      </c>
    </row>
    <row r="2668" spans="1:11" x14ac:dyDescent="0.3">
      <c r="A2668" s="2" t="s">
        <v>59</v>
      </c>
      <c r="B2668" s="2">
        <v>2023</v>
      </c>
      <c r="C2668" s="2" t="s">
        <v>33</v>
      </c>
      <c r="D2668" s="2" t="s">
        <v>72</v>
      </c>
      <c r="E2668" s="2" t="s">
        <v>74</v>
      </c>
      <c r="F2668" s="2" t="s">
        <v>75</v>
      </c>
      <c r="G2668" s="2" t="s">
        <v>71</v>
      </c>
      <c r="H2668" s="2" t="s">
        <v>73</v>
      </c>
      <c r="I2668" s="2" t="s">
        <v>76</v>
      </c>
      <c r="J2668" s="2">
        <v>248</v>
      </c>
      <c r="K2668" s="2">
        <v>354.64</v>
      </c>
    </row>
    <row r="2669" spans="1:11" x14ac:dyDescent="0.3">
      <c r="A2669" s="2" t="s">
        <v>68</v>
      </c>
      <c r="B2669" s="2">
        <v>2023</v>
      </c>
      <c r="C2669" s="2" t="s">
        <v>33</v>
      </c>
      <c r="D2669" s="2" t="s">
        <v>72</v>
      </c>
      <c r="E2669" s="2" t="s">
        <v>74</v>
      </c>
      <c r="F2669" s="2" t="s">
        <v>75</v>
      </c>
      <c r="G2669" s="2" t="s">
        <v>71</v>
      </c>
      <c r="H2669" s="2" t="s">
        <v>73</v>
      </c>
      <c r="I2669" s="2" t="s">
        <v>76</v>
      </c>
      <c r="J2669" s="2">
        <v>280</v>
      </c>
      <c r="K2669" s="2">
        <v>400.4</v>
      </c>
    </row>
    <row r="2670" spans="1:11" x14ac:dyDescent="0.3">
      <c r="A2670" s="2" t="s">
        <v>59</v>
      </c>
      <c r="B2670" s="2">
        <v>2023</v>
      </c>
      <c r="C2670" s="2" t="s">
        <v>33</v>
      </c>
      <c r="D2670" s="2" t="s">
        <v>72</v>
      </c>
      <c r="E2670" s="2" t="s">
        <v>74</v>
      </c>
      <c r="F2670" s="2" t="s">
        <v>75</v>
      </c>
      <c r="G2670" s="2" t="s">
        <v>71</v>
      </c>
      <c r="H2670" s="2" t="s">
        <v>73</v>
      </c>
      <c r="I2670" s="2" t="s">
        <v>76</v>
      </c>
      <c r="J2670" s="2">
        <v>250</v>
      </c>
      <c r="K2670" s="2">
        <v>357.5</v>
      </c>
    </row>
    <row r="2671" spans="1:11" x14ac:dyDescent="0.3">
      <c r="A2671" s="2" t="s">
        <v>66</v>
      </c>
      <c r="B2671" s="2">
        <v>2023</v>
      </c>
      <c r="C2671" s="2" t="s">
        <v>33</v>
      </c>
      <c r="D2671" s="2" t="s">
        <v>72</v>
      </c>
      <c r="E2671" s="2" t="s">
        <v>74</v>
      </c>
      <c r="F2671" s="2" t="s">
        <v>75</v>
      </c>
      <c r="G2671" s="2" t="s">
        <v>71</v>
      </c>
      <c r="H2671" s="2" t="s">
        <v>73</v>
      </c>
      <c r="I2671" s="2" t="s">
        <v>76</v>
      </c>
      <c r="J2671" s="2">
        <v>793</v>
      </c>
      <c r="K2671" s="2">
        <v>1133.99</v>
      </c>
    </row>
    <row r="2672" spans="1:11" x14ac:dyDescent="0.3">
      <c r="A2672" s="2" t="s">
        <v>59</v>
      </c>
      <c r="B2672" s="2">
        <v>2023</v>
      </c>
      <c r="C2672" s="2" t="s">
        <v>33</v>
      </c>
      <c r="D2672" s="2" t="s">
        <v>72</v>
      </c>
      <c r="E2672" s="2" t="s">
        <v>74</v>
      </c>
      <c r="F2672" s="2" t="s">
        <v>75</v>
      </c>
      <c r="G2672" s="2" t="s">
        <v>71</v>
      </c>
      <c r="H2672" s="2" t="s">
        <v>73</v>
      </c>
      <c r="I2672" s="2" t="s">
        <v>76</v>
      </c>
      <c r="J2672" s="2">
        <v>879</v>
      </c>
      <c r="K2672" s="2">
        <v>1256.97</v>
      </c>
    </row>
    <row r="2673" spans="1:11" x14ac:dyDescent="0.3">
      <c r="A2673" s="2" t="s">
        <v>59</v>
      </c>
      <c r="B2673" s="2">
        <v>2023</v>
      </c>
      <c r="C2673" s="2" t="s">
        <v>33</v>
      </c>
      <c r="D2673" s="2" t="s">
        <v>72</v>
      </c>
      <c r="E2673" s="2" t="s">
        <v>74</v>
      </c>
      <c r="F2673" s="2" t="s">
        <v>75</v>
      </c>
      <c r="G2673" s="2" t="s">
        <v>71</v>
      </c>
      <c r="H2673" s="2" t="s">
        <v>73</v>
      </c>
      <c r="I2673" s="2" t="s">
        <v>76</v>
      </c>
      <c r="J2673" s="2">
        <v>832</v>
      </c>
      <c r="K2673" s="2">
        <v>526.24</v>
      </c>
    </row>
    <row r="2674" spans="1:11" x14ac:dyDescent="0.3">
      <c r="A2674" s="2" t="s">
        <v>66</v>
      </c>
      <c r="B2674" s="2">
        <v>2023</v>
      </c>
      <c r="C2674" s="2" t="s">
        <v>33</v>
      </c>
      <c r="D2674" s="2" t="s">
        <v>72</v>
      </c>
      <c r="E2674" s="2" t="s">
        <v>74</v>
      </c>
      <c r="F2674" s="2" t="s">
        <v>75</v>
      </c>
      <c r="G2674" s="2" t="s">
        <v>71</v>
      </c>
      <c r="H2674" s="2" t="s">
        <v>73</v>
      </c>
      <c r="I2674" s="2" t="s">
        <v>76</v>
      </c>
      <c r="J2674" s="2">
        <v>249</v>
      </c>
      <c r="K2674" s="2">
        <v>356.07</v>
      </c>
    </row>
    <row r="2675" spans="1:11" x14ac:dyDescent="0.3">
      <c r="A2675" s="2" t="s">
        <v>59</v>
      </c>
      <c r="B2675" s="2">
        <v>2023</v>
      </c>
      <c r="C2675" s="2" t="s">
        <v>33</v>
      </c>
      <c r="D2675" s="2" t="s">
        <v>72</v>
      </c>
      <c r="E2675" s="2" t="s">
        <v>74</v>
      </c>
      <c r="F2675" s="2" t="s">
        <v>75</v>
      </c>
      <c r="G2675" s="2" t="s">
        <v>71</v>
      </c>
      <c r="H2675" s="2" t="s">
        <v>73</v>
      </c>
      <c r="I2675" s="2" t="s">
        <v>76</v>
      </c>
      <c r="J2675" s="2">
        <v>277</v>
      </c>
      <c r="K2675" s="2">
        <v>396.11</v>
      </c>
    </row>
    <row r="2676" spans="1:11" x14ac:dyDescent="0.3">
      <c r="A2676" s="2" t="s">
        <v>68</v>
      </c>
      <c r="B2676" s="2">
        <v>2023</v>
      </c>
      <c r="C2676" s="2" t="s">
        <v>33</v>
      </c>
      <c r="D2676" s="2" t="s">
        <v>72</v>
      </c>
      <c r="E2676" s="2" t="s">
        <v>74</v>
      </c>
      <c r="F2676" s="2" t="s">
        <v>75</v>
      </c>
      <c r="G2676" s="2" t="s">
        <v>71</v>
      </c>
      <c r="H2676" s="2" t="s">
        <v>73</v>
      </c>
      <c r="I2676" s="2" t="s">
        <v>76</v>
      </c>
      <c r="J2676" s="2">
        <v>253</v>
      </c>
      <c r="K2676" s="2">
        <v>361.79</v>
      </c>
    </row>
    <row r="2677" spans="1:11" x14ac:dyDescent="0.3">
      <c r="A2677" s="2" t="s">
        <v>59</v>
      </c>
      <c r="B2677" s="2">
        <v>2023</v>
      </c>
      <c r="C2677" s="2" t="s">
        <v>33</v>
      </c>
      <c r="D2677" s="2" t="s">
        <v>72</v>
      </c>
      <c r="E2677" s="2" t="s">
        <v>74</v>
      </c>
      <c r="F2677" s="2" t="s">
        <v>75</v>
      </c>
      <c r="G2677" s="2" t="s">
        <v>71</v>
      </c>
      <c r="H2677" s="2" t="s">
        <v>73</v>
      </c>
      <c r="I2677" s="2" t="s">
        <v>76</v>
      </c>
      <c r="J2677" s="2">
        <v>802</v>
      </c>
      <c r="K2677" s="2">
        <v>1146.8599999999999</v>
      </c>
    </row>
    <row r="2678" spans="1:11" x14ac:dyDescent="0.3">
      <c r="A2678" s="2" t="s">
        <v>70</v>
      </c>
      <c r="B2678" s="2">
        <v>2023</v>
      </c>
      <c r="C2678" s="2" t="s">
        <v>33</v>
      </c>
      <c r="D2678" s="2" t="s">
        <v>72</v>
      </c>
      <c r="E2678" s="2" t="s">
        <v>74</v>
      </c>
      <c r="F2678" s="2" t="s">
        <v>75</v>
      </c>
      <c r="G2678" s="2" t="s">
        <v>71</v>
      </c>
      <c r="H2678" s="2" t="s">
        <v>73</v>
      </c>
      <c r="I2678" s="2" t="s">
        <v>76</v>
      </c>
      <c r="J2678" s="2">
        <v>251</v>
      </c>
      <c r="K2678" s="2">
        <v>358.93</v>
      </c>
    </row>
    <row r="2679" spans="1:11" x14ac:dyDescent="0.3">
      <c r="A2679" s="2" t="s">
        <v>68</v>
      </c>
      <c r="B2679" s="2">
        <v>2023</v>
      </c>
      <c r="C2679" s="2" t="s">
        <v>30</v>
      </c>
      <c r="D2679" s="2" t="s">
        <v>72</v>
      </c>
      <c r="E2679" s="2" t="s">
        <v>74</v>
      </c>
      <c r="F2679" s="2" t="s">
        <v>75</v>
      </c>
      <c r="G2679" s="2" t="s">
        <v>71</v>
      </c>
      <c r="H2679" s="2" t="s">
        <v>73</v>
      </c>
      <c r="I2679" s="2" t="s">
        <v>76</v>
      </c>
      <c r="J2679" s="2">
        <v>296</v>
      </c>
      <c r="K2679" s="2">
        <v>423.28</v>
      </c>
    </row>
    <row r="2680" spans="1:11" x14ac:dyDescent="0.3">
      <c r="A2680" s="2" t="s">
        <v>68</v>
      </c>
      <c r="B2680" s="2">
        <v>2023</v>
      </c>
      <c r="C2680" s="2" t="s">
        <v>30</v>
      </c>
      <c r="D2680" s="2" t="s">
        <v>72</v>
      </c>
      <c r="E2680" s="2" t="s">
        <v>74</v>
      </c>
      <c r="F2680" s="2" t="s">
        <v>75</v>
      </c>
      <c r="G2680" s="2" t="s">
        <v>71</v>
      </c>
      <c r="H2680" s="2" t="s">
        <v>73</v>
      </c>
      <c r="I2680" s="2" t="s">
        <v>76</v>
      </c>
      <c r="J2680" s="2">
        <v>266</v>
      </c>
      <c r="K2680" s="2">
        <v>380.38</v>
      </c>
    </row>
    <row r="2681" spans="1:11" x14ac:dyDescent="0.3">
      <c r="A2681" s="2" t="s">
        <v>66</v>
      </c>
      <c r="B2681" s="2">
        <v>2023</v>
      </c>
      <c r="C2681" s="2" t="s">
        <v>30</v>
      </c>
      <c r="D2681" s="2" t="s">
        <v>72</v>
      </c>
      <c r="E2681" s="2" t="s">
        <v>74</v>
      </c>
      <c r="F2681" s="2" t="s">
        <v>75</v>
      </c>
      <c r="G2681" s="2" t="s">
        <v>71</v>
      </c>
      <c r="H2681" s="2" t="s">
        <v>73</v>
      </c>
      <c r="I2681" s="2" t="s">
        <v>76</v>
      </c>
      <c r="J2681" s="2">
        <v>292</v>
      </c>
      <c r="K2681" s="2">
        <v>417.56</v>
      </c>
    </row>
    <row r="2682" spans="1:11" x14ac:dyDescent="0.3">
      <c r="A2682" s="2" t="s">
        <v>68</v>
      </c>
      <c r="B2682" s="2">
        <v>2023</v>
      </c>
      <c r="C2682" s="2" t="s">
        <v>30</v>
      </c>
      <c r="D2682" s="2" t="s">
        <v>72</v>
      </c>
      <c r="E2682" s="2" t="s">
        <v>74</v>
      </c>
      <c r="F2682" s="2" t="s">
        <v>75</v>
      </c>
      <c r="G2682" s="2" t="s">
        <v>71</v>
      </c>
      <c r="H2682" s="2" t="s">
        <v>73</v>
      </c>
      <c r="I2682" s="2" t="s">
        <v>76</v>
      </c>
      <c r="J2682" s="2">
        <v>268</v>
      </c>
      <c r="K2682" s="2">
        <v>383.24</v>
      </c>
    </row>
    <row r="2683" spans="1:11" x14ac:dyDescent="0.3">
      <c r="A2683" s="2" t="s">
        <v>68</v>
      </c>
      <c r="B2683" s="2">
        <v>2023</v>
      </c>
      <c r="C2683" s="2" t="s">
        <v>30</v>
      </c>
      <c r="D2683" s="2" t="s">
        <v>72</v>
      </c>
      <c r="E2683" s="2" t="s">
        <v>74</v>
      </c>
      <c r="F2683" s="2" t="s">
        <v>75</v>
      </c>
      <c r="G2683" s="2" t="s">
        <v>71</v>
      </c>
      <c r="H2683" s="2" t="s">
        <v>73</v>
      </c>
      <c r="I2683" s="2" t="s">
        <v>76</v>
      </c>
      <c r="J2683" s="2">
        <v>790</v>
      </c>
      <c r="K2683" s="2">
        <v>1129.7</v>
      </c>
    </row>
    <row r="2684" spans="1:11" x14ac:dyDescent="0.3">
      <c r="A2684" s="2" t="s">
        <v>66</v>
      </c>
      <c r="B2684" s="2">
        <v>2023</v>
      </c>
      <c r="C2684" s="2" t="s">
        <v>30</v>
      </c>
      <c r="D2684" s="2" t="s">
        <v>72</v>
      </c>
      <c r="E2684" s="2" t="s">
        <v>74</v>
      </c>
      <c r="F2684" s="2" t="s">
        <v>75</v>
      </c>
      <c r="G2684" s="2" t="s">
        <v>71</v>
      </c>
      <c r="H2684" s="2" t="s">
        <v>73</v>
      </c>
      <c r="I2684" s="2" t="s">
        <v>76</v>
      </c>
      <c r="J2684" s="2">
        <v>877</v>
      </c>
      <c r="K2684" s="2">
        <v>1254.1099999999999</v>
      </c>
    </row>
    <row r="2685" spans="1:11" x14ac:dyDescent="0.3">
      <c r="A2685" s="2" t="s">
        <v>66</v>
      </c>
      <c r="B2685" s="2">
        <v>2023</v>
      </c>
      <c r="C2685" s="2" t="s">
        <v>30</v>
      </c>
      <c r="D2685" s="2" t="s">
        <v>72</v>
      </c>
      <c r="E2685" s="2" t="s">
        <v>74</v>
      </c>
      <c r="F2685" s="2" t="s">
        <v>75</v>
      </c>
      <c r="G2685" s="2" t="s">
        <v>71</v>
      </c>
      <c r="H2685" s="2" t="s">
        <v>73</v>
      </c>
      <c r="I2685" s="2" t="s">
        <v>76</v>
      </c>
      <c r="J2685" s="2">
        <v>830</v>
      </c>
      <c r="K2685" s="2">
        <v>526.24</v>
      </c>
    </row>
    <row r="2686" spans="1:11" x14ac:dyDescent="0.3">
      <c r="A2686" s="2" t="s">
        <v>68</v>
      </c>
      <c r="B2686" s="2">
        <v>2023</v>
      </c>
      <c r="C2686" s="2" t="s">
        <v>30</v>
      </c>
      <c r="D2686" s="2" t="s">
        <v>72</v>
      </c>
      <c r="E2686" s="2" t="s">
        <v>74</v>
      </c>
      <c r="F2686" s="2" t="s">
        <v>75</v>
      </c>
      <c r="G2686" s="2" t="s">
        <v>71</v>
      </c>
      <c r="H2686" s="2" t="s">
        <v>73</v>
      </c>
      <c r="I2686" s="2" t="s">
        <v>76</v>
      </c>
      <c r="J2686" s="2">
        <v>267</v>
      </c>
      <c r="K2686" s="2">
        <v>381.81</v>
      </c>
    </row>
    <row r="2687" spans="1:11" x14ac:dyDescent="0.3">
      <c r="A2687" s="2" t="s">
        <v>68</v>
      </c>
      <c r="B2687" s="2">
        <v>2023</v>
      </c>
      <c r="C2687" s="2" t="s">
        <v>30</v>
      </c>
      <c r="D2687" s="2" t="s">
        <v>72</v>
      </c>
      <c r="E2687" s="2" t="s">
        <v>74</v>
      </c>
      <c r="F2687" s="2" t="s">
        <v>75</v>
      </c>
      <c r="G2687" s="2" t="s">
        <v>71</v>
      </c>
      <c r="H2687" s="2" t="s">
        <v>73</v>
      </c>
      <c r="I2687" s="2" t="s">
        <v>76</v>
      </c>
      <c r="J2687" s="2">
        <v>295</v>
      </c>
      <c r="K2687" s="2">
        <v>421.85</v>
      </c>
    </row>
    <row r="2688" spans="1:11" x14ac:dyDescent="0.3">
      <c r="A2688" s="2" t="s">
        <v>66</v>
      </c>
      <c r="B2688" s="2">
        <v>2023</v>
      </c>
      <c r="C2688" s="2" t="s">
        <v>30</v>
      </c>
      <c r="D2688" s="2" t="s">
        <v>72</v>
      </c>
      <c r="E2688" s="2" t="s">
        <v>74</v>
      </c>
      <c r="F2688" s="2" t="s">
        <v>75</v>
      </c>
      <c r="G2688" s="2" t="s">
        <v>71</v>
      </c>
      <c r="H2688" s="2" t="s">
        <v>73</v>
      </c>
      <c r="I2688" s="2" t="s">
        <v>76</v>
      </c>
      <c r="J2688" s="2">
        <v>265</v>
      </c>
      <c r="K2688" s="2">
        <v>378.95</v>
      </c>
    </row>
    <row r="2689" spans="1:11" x14ac:dyDescent="0.3">
      <c r="A2689" s="2" t="s">
        <v>68</v>
      </c>
      <c r="B2689" s="2">
        <v>2023</v>
      </c>
      <c r="C2689" s="2" t="s">
        <v>30</v>
      </c>
      <c r="D2689" s="2" t="s">
        <v>72</v>
      </c>
      <c r="E2689" s="2" t="s">
        <v>74</v>
      </c>
      <c r="F2689" s="2" t="s">
        <v>75</v>
      </c>
      <c r="G2689" s="2" t="s">
        <v>71</v>
      </c>
      <c r="H2689" s="2" t="s">
        <v>73</v>
      </c>
      <c r="I2689" s="2" t="s">
        <v>76</v>
      </c>
      <c r="J2689" s="2">
        <v>799</v>
      </c>
      <c r="K2689" s="2">
        <v>1142.57</v>
      </c>
    </row>
    <row r="2690" spans="1:11" x14ac:dyDescent="0.3">
      <c r="A2690" s="2" t="s">
        <v>68</v>
      </c>
      <c r="B2690" s="2">
        <v>2023</v>
      </c>
      <c r="C2690" s="2" t="s">
        <v>30</v>
      </c>
      <c r="D2690" s="2" t="s">
        <v>72</v>
      </c>
      <c r="E2690" s="2" t="s">
        <v>74</v>
      </c>
      <c r="F2690" s="2" t="s">
        <v>75</v>
      </c>
      <c r="G2690" s="2" t="s">
        <v>71</v>
      </c>
      <c r="H2690" s="2" t="s">
        <v>73</v>
      </c>
      <c r="I2690" s="2" t="s">
        <v>76</v>
      </c>
      <c r="J2690" s="2">
        <v>885</v>
      </c>
      <c r="K2690" s="2">
        <v>1265.55</v>
      </c>
    </row>
    <row r="2691" spans="1:11" x14ac:dyDescent="0.3">
      <c r="A2691" s="2" t="s">
        <v>66</v>
      </c>
      <c r="B2691" s="2">
        <v>2023</v>
      </c>
      <c r="C2691" s="2" t="s">
        <v>32</v>
      </c>
      <c r="D2691" s="2" t="s">
        <v>72</v>
      </c>
      <c r="E2691" s="2" t="s">
        <v>74</v>
      </c>
      <c r="F2691" s="2" t="s">
        <v>75</v>
      </c>
      <c r="G2691" s="2" t="s">
        <v>71</v>
      </c>
      <c r="H2691" s="2" t="s">
        <v>73</v>
      </c>
      <c r="I2691" s="2" t="s">
        <v>76</v>
      </c>
      <c r="J2691" s="2">
        <v>284</v>
      </c>
      <c r="K2691" s="2">
        <v>406.12</v>
      </c>
    </row>
    <row r="2692" spans="1:11" x14ac:dyDescent="0.3">
      <c r="A2692" s="2" t="s">
        <v>68</v>
      </c>
      <c r="B2692" s="2">
        <v>2023</v>
      </c>
      <c r="C2692" s="2" t="s">
        <v>32</v>
      </c>
      <c r="D2692" s="2" t="s">
        <v>72</v>
      </c>
      <c r="E2692" s="2" t="s">
        <v>74</v>
      </c>
      <c r="F2692" s="2" t="s">
        <v>75</v>
      </c>
      <c r="G2692" s="2" t="s">
        <v>71</v>
      </c>
      <c r="H2692" s="2" t="s">
        <v>73</v>
      </c>
      <c r="I2692" s="2" t="s">
        <v>76</v>
      </c>
      <c r="J2692" s="2">
        <v>254</v>
      </c>
      <c r="K2692" s="2">
        <v>363.22</v>
      </c>
    </row>
    <row r="2693" spans="1:11" x14ac:dyDescent="0.3">
      <c r="A2693" s="2" t="s">
        <v>66</v>
      </c>
      <c r="B2693" s="2">
        <v>2023</v>
      </c>
      <c r="C2693" s="2" t="s">
        <v>32</v>
      </c>
      <c r="D2693" s="2" t="s">
        <v>72</v>
      </c>
      <c r="E2693" s="2" t="s">
        <v>74</v>
      </c>
      <c r="F2693" s="2" t="s">
        <v>75</v>
      </c>
      <c r="G2693" s="2" t="s">
        <v>71</v>
      </c>
      <c r="H2693" s="2" t="s">
        <v>73</v>
      </c>
      <c r="I2693" s="2" t="s">
        <v>76</v>
      </c>
      <c r="J2693" s="2">
        <v>256</v>
      </c>
      <c r="K2693" s="2">
        <v>366.08</v>
      </c>
    </row>
    <row r="2694" spans="1:11" x14ac:dyDescent="0.3">
      <c r="A2694" s="2" t="s">
        <v>66</v>
      </c>
      <c r="B2694" s="2">
        <v>2023</v>
      </c>
      <c r="C2694" s="2" t="s">
        <v>32</v>
      </c>
      <c r="D2694" s="2" t="s">
        <v>72</v>
      </c>
      <c r="E2694" s="2" t="s">
        <v>74</v>
      </c>
      <c r="F2694" s="2" t="s">
        <v>75</v>
      </c>
      <c r="G2694" s="2" t="s">
        <v>71</v>
      </c>
      <c r="H2694" s="2" t="s">
        <v>73</v>
      </c>
      <c r="I2694" s="2" t="s">
        <v>76</v>
      </c>
      <c r="J2694" s="2">
        <v>792</v>
      </c>
      <c r="K2694" s="2">
        <v>1132.56</v>
      </c>
    </row>
    <row r="2695" spans="1:11" x14ac:dyDescent="0.3">
      <c r="A2695" s="2" t="s">
        <v>66</v>
      </c>
      <c r="B2695" s="2">
        <v>2023</v>
      </c>
      <c r="C2695" s="2" t="s">
        <v>32</v>
      </c>
      <c r="D2695" s="2" t="s">
        <v>72</v>
      </c>
      <c r="E2695" s="2" t="s">
        <v>74</v>
      </c>
      <c r="F2695" s="2" t="s">
        <v>75</v>
      </c>
      <c r="G2695" s="2" t="s">
        <v>71</v>
      </c>
      <c r="H2695" s="2" t="s">
        <v>73</v>
      </c>
      <c r="I2695" s="2" t="s">
        <v>76</v>
      </c>
      <c r="J2695" s="2">
        <v>878</v>
      </c>
      <c r="K2695" s="2">
        <v>1255.54</v>
      </c>
    </row>
    <row r="2696" spans="1:11" x14ac:dyDescent="0.3">
      <c r="A2696" s="2" t="s">
        <v>66</v>
      </c>
      <c r="B2696" s="2">
        <v>2023</v>
      </c>
      <c r="C2696" s="2" t="s">
        <v>32</v>
      </c>
      <c r="D2696" s="2" t="s">
        <v>72</v>
      </c>
      <c r="E2696" s="2" t="s">
        <v>74</v>
      </c>
      <c r="F2696" s="2" t="s">
        <v>75</v>
      </c>
      <c r="G2696" s="2" t="s">
        <v>71</v>
      </c>
      <c r="H2696" s="2" t="s">
        <v>73</v>
      </c>
      <c r="I2696" s="2" t="s">
        <v>76</v>
      </c>
      <c r="J2696" s="2">
        <v>831</v>
      </c>
      <c r="K2696" s="2">
        <v>526.24</v>
      </c>
    </row>
    <row r="2697" spans="1:11" x14ac:dyDescent="0.3">
      <c r="A2697" s="2" t="s">
        <v>66</v>
      </c>
      <c r="B2697" s="2">
        <v>2023</v>
      </c>
      <c r="C2697" s="2" t="s">
        <v>32</v>
      </c>
      <c r="D2697" s="2" t="s">
        <v>72</v>
      </c>
      <c r="E2697" s="2" t="s">
        <v>74</v>
      </c>
      <c r="F2697" s="2" t="s">
        <v>75</v>
      </c>
      <c r="G2697" s="2" t="s">
        <v>71</v>
      </c>
      <c r="H2697" s="2" t="s">
        <v>73</v>
      </c>
      <c r="I2697" s="2" t="s">
        <v>76</v>
      </c>
      <c r="J2697" s="2">
        <v>255</v>
      </c>
      <c r="K2697" s="2">
        <v>364.65</v>
      </c>
    </row>
    <row r="2698" spans="1:11" x14ac:dyDescent="0.3">
      <c r="A2698" s="2" t="s">
        <v>66</v>
      </c>
      <c r="B2698" s="2">
        <v>2023</v>
      </c>
      <c r="C2698" s="2" t="s">
        <v>32</v>
      </c>
      <c r="D2698" s="2" t="s">
        <v>72</v>
      </c>
      <c r="E2698" s="2" t="s">
        <v>74</v>
      </c>
      <c r="F2698" s="2" t="s">
        <v>75</v>
      </c>
      <c r="G2698" s="2" t="s">
        <v>71</v>
      </c>
      <c r="H2698" s="2" t="s">
        <v>73</v>
      </c>
      <c r="I2698" s="2" t="s">
        <v>76</v>
      </c>
      <c r="J2698" s="2">
        <v>283</v>
      </c>
      <c r="K2698" s="2">
        <v>404.69</v>
      </c>
    </row>
    <row r="2699" spans="1:11" x14ac:dyDescent="0.3">
      <c r="A2699" s="2" t="s">
        <v>68</v>
      </c>
      <c r="B2699" s="2">
        <v>2023</v>
      </c>
      <c r="C2699" s="2" t="s">
        <v>32</v>
      </c>
      <c r="D2699" s="2" t="s">
        <v>72</v>
      </c>
      <c r="E2699" s="2" t="s">
        <v>74</v>
      </c>
      <c r="F2699" s="2" t="s">
        <v>75</v>
      </c>
      <c r="G2699" s="2" t="s">
        <v>71</v>
      </c>
      <c r="H2699" s="2" t="s">
        <v>73</v>
      </c>
      <c r="I2699" s="2" t="s">
        <v>76</v>
      </c>
      <c r="J2699" s="2">
        <v>801</v>
      </c>
      <c r="K2699" s="2">
        <v>1145.43</v>
      </c>
    </row>
    <row r="2700" spans="1:11" x14ac:dyDescent="0.3">
      <c r="A2700" s="2" t="s">
        <v>66</v>
      </c>
      <c r="B2700" s="2">
        <v>2023</v>
      </c>
      <c r="C2700" s="2" t="s">
        <v>32</v>
      </c>
      <c r="D2700" s="2" t="s">
        <v>72</v>
      </c>
      <c r="E2700" s="2" t="s">
        <v>74</v>
      </c>
      <c r="F2700" s="2" t="s">
        <v>75</v>
      </c>
      <c r="G2700" s="2" t="s">
        <v>71</v>
      </c>
      <c r="H2700" s="2" t="s">
        <v>73</v>
      </c>
      <c r="I2700" s="2" t="s">
        <v>76</v>
      </c>
      <c r="J2700" s="2">
        <v>257</v>
      </c>
      <c r="K2700" s="2">
        <v>367.51</v>
      </c>
    </row>
    <row r="2701" spans="1:11" x14ac:dyDescent="0.3">
      <c r="A2701" s="2" t="s">
        <v>59</v>
      </c>
      <c r="B2701" s="2">
        <v>2023</v>
      </c>
      <c r="C2701" s="2" t="s">
        <v>38</v>
      </c>
      <c r="D2701" s="2" t="s">
        <v>72</v>
      </c>
      <c r="E2701" s="2" t="s">
        <v>74</v>
      </c>
      <c r="F2701" s="2" t="s">
        <v>75</v>
      </c>
      <c r="G2701" s="2" t="s">
        <v>71</v>
      </c>
      <c r="H2701" s="2" t="s">
        <v>73</v>
      </c>
      <c r="I2701" s="2" t="s">
        <v>76</v>
      </c>
      <c r="J2701" s="2">
        <v>224</v>
      </c>
      <c r="K2701" s="2">
        <v>320.32</v>
      </c>
    </row>
    <row r="2702" spans="1:11" x14ac:dyDescent="0.3">
      <c r="A2702" s="2" t="s">
        <v>59</v>
      </c>
      <c r="B2702" s="2">
        <v>2023</v>
      </c>
      <c r="C2702" s="2" t="s">
        <v>38</v>
      </c>
      <c r="D2702" s="2" t="s">
        <v>72</v>
      </c>
      <c r="E2702" s="2" t="s">
        <v>74</v>
      </c>
      <c r="F2702" s="2" t="s">
        <v>75</v>
      </c>
      <c r="G2702" s="2" t="s">
        <v>71</v>
      </c>
      <c r="H2702" s="2" t="s">
        <v>73</v>
      </c>
      <c r="I2702" s="2" t="s">
        <v>76</v>
      </c>
      <c r="J2702" s="2">
        <v>250</v>
      </c>
      <c r="K2702" s="2">
        <v>357.5</v>
      </c>
    </row>
    <row r="2703" spans="1:11" x14ac:dyDescent="0.3">
      <c r="A2703" s="2" t="s">
        <v>59</v>
      </c>
      <c r="B2703" s="2">
        <v>2023</v>
      </c>
      <c r="C2703" s="2" t="s">
        <v>38</v>
      </c>
      <c r="D2703" s="2" t="s">
        <v>72</v>
      </c>
      <c r="E2703" s="2" t="s">
        <v>74</v>
      </c>
      <c r="F2703" s="2" t="s">
        <v>75</v>
      </c>
      <c r="G2703" s="2" t="s">
        <v>71</v>
      </c>
      <c r="H2703" s="2" t="s">
        <v>73</v>
      </c>
      <c r="I2703" s="2" t="s">
        <v>76</v>
      </c>
      <c r="J2703" s="2">
        <v>226</v>
      </c>
      <c r="K2703" s="2">
        <v>323.18</v>
      </c>
    </row>
    <row r="2704" spans="1:11" x14ac:dyDescent="0.3">
      <c r="A2704" s="2" t="s">
        <v>59</v>
      </c>
      <c r="B2704" s="2">
        <v>2023</v>
      </c>
      <c r="C2704" s="2" t="s">
        <v>38</v>
      </c>
      <c r="D2704" s="2" t="s">
        <v>72</v>
      </c>
      <c r="E2704" s="2" t="s">
        <v>74</v>
      </c>
      <c r="F2704" s="2" t="s">
        <v>75</v>
      </c>
      <c r="G2704" s="2" t="s">
        <v>71</v>
      </c>
      <c r="H2704" s="2" t="s">
        <v>73</v>
      </c>
      <c r="I2704" s="2" t="s">
        <v>76</v>
      </c>
      <c r="J2704" s="2">
        <v>797</v>
      </c>
      <c r="K2704" s="2">
        <v>1139.71</v>
      </c>
    </row>
    <row r="2705" spans="1:11" x14ac:dyDescent="0.3">
      <c r="A2705" s="2" t="s">
        <v>59</v>
      </c>
      <c r="B2705" s="2">
        <v>2023</v>
      </c>
      <c r="C2705" s="2" t="s">
        <v>38</v>
      </c>
      <c r="D2705" s="2" t="s">
        <v>72</v>
      </c>
      <c r="E2705" s="2" t="s">
        <v>74</v>
      </c>
      <c r="F2705" s="2" t="s">
        <v>75</v>
      </c>
      <c r="G2705" s="2" t="s">
        <v>71</v>
      </c>
      <c r="H2705" s="2" t="s">
        <v>73</v>
      </c>
      <c r="I2705" s="2" t="s">
        <v>76</v>
      </c>
      <c r="J2705" s="2">
        <v>884</v>
      </c>
      <c r="K2705" s="2">
        <v>1264.1199999999999</v>
      </c>
    </row>
    <row r="2706" spans="1:11" x14ac:dyDescent="0.3">
      <c r="A2706" s="2" t="s">
        <v>59</v>
      </c>
      <c r="B2706" s="2">
        <v>2023</v>
      </c>
      <c r="C2706" s="2" t="s">
        <v>38</v>
      </c>
      <c r="D2706" s="2" t="s">
        <v>72</v>
      </c>
      <c r="E2706" s="2" t="s">
        <v>74</v>
      </c>
      <c r="F2706" s="2" t="s">
        <v>75</v>
      </c>
      <c r="G2706" s="2" t="s">
        <v>71</v>
      </c>
      <c r="H2706" s="2" t="s">
        <v>73</v>
      </c>
      <c r="I2706" s="2" t="s">
        <v>76</v>
      </c>
      <c r="J2706" s="2">
        <v>837</v>
      </c>
      <c r="K2706" s="2">
        <v>526.24</v>
      </c>
    </row>
    <row r="2707" spans="1:11" x14ac:dyDescent="0.3">
      <c r="A2707" s="2" t="s">
        <v>59</v>
      </c>
      <c r="B2707" s="2">
        <v>2023</v>
      </c>
      <c r="C2707" s="2" t="s">
        <v>38</v>
      </c>
      <c r="D2707" s="2" t="s">
        <v>72</v>
      </c>
      <c r="E2707" s="2" t="s">
        <v>74</v>
      </c>
      <c r="F2707" s="2" t="s">
        <v>75</v>
      </c>
      <c r="G2707" s="2" t="s">
        <v>71</v>
      </c>
      <c r="H2707" s="2" t="s">
        <v>73</v>
      </c>
      <c r="I2707" s="2" t="s">
        <v>76</v>
      </c>
      <c r="J2707" s="2">
        <v>225</v>
      </c>
      <c r="K2707" s="2">
        <v>321.75</v>
      </c>
    </row>
    <row r="2708" spans="1:11" x14ac:dyDescent="0.3">
      <c r="A2708" s="2" t="s">
        <v>59</v>
      </c>
      <c r="B2708" s="2">
        <v>2023</v>
      </c>
      <c r="C2708" s="2" t="s">
        <v>38</v>
      </c>
      <c r="D2708" s="2" t="s">
        <v>72</v>
      </c>
      <c r="E2708" s="2" t="s">
        <v>74</v>
      </c>
      <c r="F2708" s="2" t="s">
        <v>75</v>
      </c>
      <c r="G2708" s="2" t="s">
        <v>71</v>
      </c>
      <c r="H2708" s="2" t="s">
        <v>73</v>
      </c>
      <c r="I2708" s="2" t="s">
        <v>76</v>
      </c>
      <c r="J2708" s="2">
        <v>253</v>
      </c>
      <c r="K2708" s="2">
        <v>361.79</v>
      </c>
    </row>
    <row r="2709" spans="1:11" x14ac:dyDescent="0.3">
      <c r="A2709" s="2" t="s">
        <v>59</v>
      </c>
      <c r="B2709" s="2">
        <v>2023</v>
      </c>
      <c r="C2709" s="2" t="s">
        <v>38</v>
      </c>
      <c r="D2709" s="2" t="s">
        <v>72</v>
      </c>
      <c r="E2709" s="2" t="s">
        <v>74</v>
      </c>
      <c r="F2709" s="2" t="s">
        <v>75</v>
      </c>
      <c r="G2709" s="2" t="s">
        <v>71</v>
      </c>
      <c r="H2709" s="2" t="s">
        <v>73</v>
      </c>
      <c r="I2709" s="2" t="s">
        <v>76</v>
      </c>
      <c r="J2709" s="2">
        <v>223</v>
      </c>
      <c r="K2709" s="2">
        <v>318.89</v>
      </c>
    </row>
    <row r="2710" spans="1:11" x14ac:dyDescent="0.3">
      <c r="A2710" s="2" t="s">
        <v>59</v>
      </c>
      <c r="B2710" s="2">
        <v>2023</v>
      </c>
      <c r="C2710" s="2" t="s">
        <v>38</v>
      </c>
      <c r="D2710" s="2" t="s">
        <v>72</v>
      </c>
      <c r="E2710" s="2" t="s">
        <v>74</v>
      </c>
      <c r="F2710" s="2" t="s">
        <v>75</v>
      </c>
      <c r="G2710" s="2" t="s">
        <v>71</v>
      </c>
      <c r="H2710" s="2" t="s">
        <v>73</v>
      </c>
      <c r="I2710" s="2" t="s">
        <v>76</v>
      </c>
      <c r="J2710" s="2">
        <v>806</v>
      </c>
      <c r="K2710" s="2">
        <v>1152.58</v>
      </c>
    </row>
    <row r="2711" spans="1:11" x14ac:dyDescent="0.3">
      <c r="A2711" s="2" t="s">
        <v>66</v>
      </c>
      <c r="B2711" s="2">
        <v>2023</v>
      </c>
      <c r="C2711" s="2" t="s">
        <v>37</v>
      </c>
      <c r="D2711" s="2" t="s">
        <v>72</v>
      </c>
      <c r="E2711" s="2" t="s">
        <v>74</v>
      </c>
      <c r="F2711" s="2" t="s">
        <v>75</v>
      </c>
      <c r="G2711" s="2" t="s">
        <v>71</v>
      </c>
      <c r="H2711" s="2" t="s">
        <v>73</v>
      </c>
      <c r="I2711" s="2" t="s">
        <v>76</v>
      </c>
      <c r="J2711" s="2">
        <v>254</v>
      </c>
      <c r="K2711" s="2">
        <v>363.22</v>
      </c>
    </row>
    <row r="2712" spans="1:11" x14ac:dyDescent="0.3">
      <c r="A2712" s="2" t="s">
        <v>66</v>
      </c>
      <c r="B2712" s="2">
        <v>2023</v>
      </c>
      <c r="C2712" s="2" t="s">
        <v>37</v>
      </c>
      <c r="D2712" s="2" t="s">
        <v>72</v>
      </c>
      <c r="E2712" s="2" t="s">
        <v>74</v>
      </c>
      <c r="F2712" s="2" t="s">
        <v>75</v>
      </c>
      <c r="G2712" s="2" t="s">
        <v>71</v>
      </c>
      <c r="H2712" s="2" t="s">
        <v>73</v>
      </c>
      <c r="I2712" s="2" t="s">
        <v>76</v>
      </c>
      <c r="J2712" s="2">
        <v>230</v>
      </c>
      <c r="K2712" s="2">
        <v>328.9</v>
      </c>
    </row>
    <row r="2713" spans="1:11" x14ac:dyDescent="0.3">
      <c r="A2713" s="2" t="s">
        <v>66</v>
      </c>
      <c r="B2713" s="2">
        <v>2023</v>
      </c>
      <c r="C2713" s="2" t="s">
        <v>37</v>
      </c>
      <c r="D2713" s="2" t="s">
        <v>72</v>
      </c>
      <c r="E2713" s="2" t="s">
        <v>74</v>
      </c>
      <c r="F2713" s="2" t="s">
        <v>75</v>
      </c>
      <c r="G2713" s="2" t="s">
        <v>71</v>
      </c>
      <c r="H2713" s="2" t="s">
        <v>73</v>
      </c>
      <c r="I2713" s="2" t="s">
        <v>76</v>
      </c>
      <c r="J2713" s="2">
        <v>256</v>
      </c>
      <c r="K2713" s="2">
        <v>366.08</v>
      </c>
    </row>
    <row r="2714" spans="1:11" x14ac:dyDescent="0.3">
      <c r="A2714" s="2" t="s">
        <v>66</v>
      </c>
      <c r="B2714" s="2">
        <v>2023</v>
      </c>
      <c r="C2714" s="2" t="s">
        <v>37</v>
      </c>
      <c r="D2714" s="2" t="s">
        <v>72</v>
      </c>
      <c r="E2714" s="2" t="s">
        <v>74</v>
      </c>
      <c r="F2714" s="2" t="s">
        <v>75</v>
      </c>
      <c r="G2714" s="2" t="s">
        <v>71</v>
      </c>
      <c r="H2714" s="2" t="s">
        <v>73</v>
      </c>
      <c r="I2714" s="2" t="s">
        <v>76</v>
      </c>
      <c r="J2714" s="2">
        <v>796</v>
      </c>
      <c r="K2714" s="2">
        <v>1138.28</v>
      </c>
    </row>
    <row r="2715" spans="1:11" x14ac:dyDescent="0.3">
      <c r="A2715" s="2" t="s">
        <v>59</v>
      </c>
      <c r="B2715" s="2">
        <v>2023</v>
      </c>
      <c r="C2715" s="2" t="s">
        <v>37</v>
      </c>
      <c r="D2715" s="2" t="s">
        <v>72</v>
      </c>
      <c r="E2715" s="2" t="s">
        <v>74</v>
      </c>
      <c r="F2715" s="2" t="s">
        <v>75</v>
      </c>
      <c r="G2715" s="2" t="s">
        <v>71</v>
      </c>
      <c r="H2715" s="2" t="s">
        <v>73</v>
      </c>
      <c r="I2715" s="2" t="s">
        <v>76</v>
      </c>
      <c r="J2715" s="2">
        <v>883</v>
      </c>
      <c r="K2715" s="2">
        <v>1262.69</v>
      </c>
    </row>
    <row r="2716" spans="1:11" x14ac:dyDescent="0.3">
      <c r="A2716" s="2" t="s">
        <v>59</v>
      </c>
      <c r="B2716" s="2">
        <v>2023</v>
      </c>
      <c r="C2716" s="2" t="s">
        <v>37</v>
      </c>
      <c r="D2716" s="2" t="s">
        <v>72</v>
      </c>
      <c r="E2716" s="2" t="s">
        <v>74</v>
      </c>
      <c r="F2716" s="2" t="s">
        <v>75</v>
      </c>
      <c r="G2716" s="2" t="s">
        <v>71</v>
      </c>
      <c r="H2716" s="2" t="s">
        <v>73</v>
      </c>
      <c r="I2716" s="2" t="s">
        <v>76</v>
      </c>
      <c r="J2716" s="2">
        <v>836</v>
      </c>
      <c r="K2716" s="2">
        <v>526.24</v>
      </c>
    </row>
    <row r="2717" spans="1:11" x14ac:dyDescent="0.3">
      <c r="A2717" s="2" t="s">
        <v>66</v>
      </c>
      <c r="B2717" s="2">
        <v>2023</v>
      </c>
      <c r="C2717" s="2" t="s">
        <v>37</v>
      </c>
      <c r="D2717" s="2" t="s">
        <v>72</v>
      </c>
      <c r="E2717" s="2" t="s">
        <v>74</v>
      </c>
      <c r="F2717" s="2" t="s">
        <v>75</v>
      </c>
      <c r="G2717" s="2" t="s">
        <v>71</v>
      </c>
      <c r="H2717" s="2" t="s">
        <v>73</v>
      </c>
      <c r="I2717" s="2" t="s">
        <v>76</v>
      </c>
      <c r="J2717" s="2">
        <v>231</v>
      </c>
      <c r="K2717" s="2">
        <v>330.33</v>
      </c>
    </row>
    <row r="2718" spans="1:11" x14ac:dyDescent="0.3">
      <c r="A2718" s="2" t="s">
        <v>66</v>
      </c>
      <c r="B2718" s="2">
        <v>2023</v>
      </c>
      <c r="C2718" s="2" t="s">
        <v>37</v>
      </c>
      <c r="D2718" s="2" t="s">
        <v>72</v>
      </c>
      <c r="E2718" s="2" t="s">
        <v>74</v>
      </c>
      <c r="F2718" s="2" t="s">
        <v>75</v>
      </c>
      <c r="G2718" s="2" t="s">
        <v>71</v>
      </c>
      <c r="H2718" s="2" t="s">
        <v>73</v>
      </c>
      <c r="I2718" s="2" t="s">
        <v>76</v>
      </c>
      <c r="J2718" s="2">
        <v>229</v>
      </c>
      <c r="K2718" s="2">
        <v>327.47000000000003</v>
      </c>
    </row>
    <row r="2719" spans="1:11" x14ac:dyDescent="0.3">
      <c r="A2719" s="2" t="s">
        <v>66</v>
      </c>
      <c r="B2719" s="2">
        <v>2023</v>
      </c>
      <c r="C2719" s="2" t="s">
        <v>37</v>
      </c>
      <c r="D2719" s="2" t="s">
        <v>72</v>
      </c>
      <c r="E2719" s="2" t="s">
        <v>74</v>
      </c>
      <c r="F2719" s="2" t="s">
        <v>75</v>
      </c>
      <c r="G2719" s="2" t="s">
        <v>71</v>
      </c>
      <c r="H2719" s="2" t="s">
        <v>73</v>
      </c>
      <c r="I2719" s="2" t="s">
        <v>76</v>
      </c>
      <c r="J2719" s="2">
        <v>805</v>
      </c>
      <c r="K2719" s="2">
        <v>1151.1500000000001</v>
      </c>
    </row>
    <row r="2720" spans="1:11" x14ac:dyDescent="0.3">
      <c r="A2720" s="2" t="s">
        <v>66</v>
      </c>
      <c r="B2720" s="2">
        <v>2023</v>
      </c>
      <c r="C2720" s="2" t="s">
        <v>37</v>
      </c>
      <c r="D2720" s="2" t="s">
        <v>72</v>
      </c>
      <c r="E2720" s="2" t="s">
        <v>74</v>
      </c>
      <c r="F2720" s="2" t="s">
        <v>75</v>
      </c>
      <c r="G2720" s="2" t="s">
        <v>71</v>
      </c>
      <c r="H2720" s="2" t="s">
        <v>73</v>
      </c>
      <c r="I2720" s="2" t="s">
        <v>76</v>
      </c>
      <c r="J2720" s="2">
        <v>227</v>
      </c>
      <c r="K2720" s="2">
        <v>324.61</v>
      </c>
    </row>
    <row r="2721" spans="1:11" x14ac:dyDescent="0.3">
      <c r="A2721" s="2" t="s">
        <v>68</v>
      </c>
      <c r="B2721" s="2">
        <v>2023</v>
      </c>
      <c r="C2721" s="2" t="s">
        <v>36</v>
      </c>
      <c r="D2721" s="2" t="s">
        <v>72</v>
      </c>
      <c r="E2721" s="2" t="s">
        <v>74</v>
      </c>
      <c r="F2721" s="2" t="s">
        <v>75</v>
      </c>
      <c r="G2721" s="2" t="s">
        <v>71</v>
      </c>
      <c r="H2721" s="2" t="s">
        <v>73</v>
      </c>
      <c r="I2721" s="2" t="s">
        <v>76</v>
      </c>
      <c r="J2721" s="2">
        <v>260</v>
      </c>
      <c r="K2721" s="2">
        <v>371.8</v>
      </c>
    </row>
    <row r="2722" spans="1:11" x14ac:dyDescent="0.3">
      <c r="A2722" s="2" t="s">
        <v>59</v>
      </c>
      <c r="B2722" s="2">
        <v>2023</v>
      </c>
      <c r="C2722" s="2" t="s">
        <v>36</v>
      </c>
      <c r="D2722" s="2" t="s">
        <v>72</v>
      </c>
      <c r="E2722" s="2" t="s">
        <v>74</v>
      </c>
      <c r="F2722" s="2" t="s">
        <v>75</v>
      </c>
      <c r="G2722" s="2" t="s">
        <v>71</v>
      </c>
      <c r="H2722" s="2" t="s">
        <v>73</v>
      </c>
      <c r="I2722" s="2" t="s">
        <v>76</v>
      </c>
      <c r="J2722" s="2">
        <v>236</v>
      </c>
      <c r="K2722" s="2">
        <v>337.48</v>
      </c>
    </row>
    <row r="2723" spans="1:11" x14ac:dyDescent="0.3">
      <c r="A2723" s="2" t="s">
        <v>66</v>
      </c>
      <c r="B2723" s="2">
        <v>2023</v>
      </c>
      <c r="C2723" s="2" t="s">
        <v>36</v>
      </c>
      <c r="D2723" s="2" t="s">
        <v>72</v>
      </c>
      <c r="E2723" s="2" t="s">
        <v>74</v>
      </c>
      <c r="F2723" s="2" t="s">
        <v>75</v>
      </c>
      <c r="G2723" s="2" t="s">
        <v>71</v>
      </c>
      <c r="H2723" s="2" t="s">
        <v>73</v>
      </c>
      <c r="I2723" s="2" t="s">
        <v>76</v>
      </c>
      <c r="J2723" s="2">
        <v>262</v>
      </c>
      <c r="K2723" s="2">
        <v>374.66</v>
      </c>
    </row>
    <row r="2724" spans="1:11" x14ac:dyDescent="0.3">
      <c r="A2724" s="2" t="s">
        <v>70</v>
      </c>
      <c r="B2724" s="2">
        <v>2023</v>
      </c>
      <c r="C2724" s="2" t="s">
        <v>36</v>
      </c>
      <c r="D2724" s="2" t="s">
        <v>72</v>
      </c>
      <c r="E2724" s="2" t="s">
        <v>74</v>
      </c>
      <c r="F2724" s="2" t="s">
        <v>75</v>
      </c>
      <c r="G2724" s="2" t="s">
        <v>71</v>
      </c>
      <c r="H2724" s="2" t="s">
        <v>73</v>
      </c>
      <c r="I2724" s="2" t="s">
        <v>76</v>
      </c>
      <c r="J2724" s="2">
        <v>232</v>
      </c>
      <c r="K2724" s="2">
        <v>331.76</v>
      </c>
    </row>
    <row r="2725" spans="1:11" x14ac:dyDescent="0.3">
      <c r="A2725" s="2" t="s">
        <v>59</v>
      </c>
      <c r="B2725" s="2">
        <v>2023</v>
      </c>
      <c r="C2725" s="2" t="s">
        <v>36</v>
      </c>
      <c r="D2725" s="2" t="s">
        <v>72</v>
      </c>
      <c r="E2725" s="2" t="s">
        <v>74</v>
      </c>
      <c r="F2725" s="2" t="s">
        <v>75</v>
      </c>
      <c r="G2725" s="2" t="s">
        <v>71</v>
      </c>
      <c r="H2725" s="2" t="s">
        <v>73</v>
      </c>
      <c r="I2725" s="2" t="s">
        <v>76</v>
      </c>
      <c r="J2725" s="2">
        <v>795</v>
      </c>
      <c r="K2725" s="2">
        <v>1136.8499999999999</v>
      </c>
    </row>
    <row r="2726" spans="1:11" x14ac:dyDescent="0.3">
      <c r="A2726" s="2" t="s">
        <v>66</v>
      </c>
      <c r="B2726" s="2">
        <v>2023</v>
      </c>
      <c r="C2726" s="2" t="s">
        <v>36</v>
      </c>
      <c r="D2726" s="2" t="s">
        <v>72</v>
      </c>
      <c r="E2726" s="2" t="s">
        <v>74</v>
      </c>
      <c r="F2726" s="2" t="s">
        <v>75</v>
      </c>
      <c r="G2726" s="2" t="s">
        <v>71</v>
      </c>
      <c r="H2726" s="2" t="s">
        <v>73</v>
      </c>
      <c r="I2726" s="2" t="s">
        <v>76</v>
      </c>
      <c r="J2726" s="2">
        <v>882</v>
      </c>
      <c r="K2726" s="2">
        <v>1261.26</v>
      </c>
    </row>
    <row r="2727" spans="1:11" x14ac:dyDescent="0.3">
      <c r="A2727" s="2" t="s">
        <v>66</v>
      </c>
      <c r="B2727" s="2">
        <v>2023</v>
      </c>
      <c r="C2727" s="2" t="s">
        <v>36</v>
      </c>
      <c r="D2727" s="2" t="s">
        <v>72</v>
      </c>
      <c r="E2727" s="2" t="s">
        <v>74</v>
      </c>
      <c r="F2727" s="2" t="s">
        <v>75</v>
      </c>
      <c r="G2727" s="2" t="s">
        <v>71</v>
      </c>
      <c r="H2727" s="2" t="s">
        <v>73</v>
      </c>
      <c r="I2727" s="2" t="s">
        <v>76</v>
      </c>
      <c r="J2727" s="2">
        <v>835</v>
      </c>
      <c r="K2727" s="2">
        <v>526.24</v>
      </c>
    </row>
    <row r="2728" spans="1:11" x14ac:dyDescent="0.3">
      <c r="A2728" s="2" t="s">
        <v>59</v>
      </c>
      <c r="B2728" s="2">
        <v>2023</v>
      </c>
      <c r="C2728" s="2" t="s">
        <v>36</v>
      </c>
      <c r="D2728" s="2" t="s">
        <v>72</v>
      </c>
      <c r="E2728" s="2" t="s">
        <v>74</v>
      </c>
      <c r="F2728" s="2" t="s">
        <v>75</v>
      </c>
      <c r="G2728" s="2" t="s">
        <v>71</v>
      </c>
      <c r="H2728" s="2" t="s">
        <v>73</v>
      </c>
      <c r="I2728" s="2" t="s">
        <v>76</v>
      </c>
      <c r="J2728" s="2">
        <v>237</v>
      </c>
      <c r="K2728" s="2">
        <v>338.91</v>
      </c>
    </row>
    <row r="2729" spans="1:11" x14ac:dyDescent="0.3">
      <c r="A2729" s="2" t="s">
        <v>70</v>
      </c>
      <c r="B2729" s="2">
        <v>2023</v>
      </c>
      <c r="C2729" s="2" t="s">
        <v>36</v>
      </c>
      <c r="D2729" s="2" t="s">
        <v>72</v>
      </c>
      <c r="E2729" s="2" t="s">
        <v>74</v>
      </c>
      <c r="F2729" s="2" t="s">
        <v>75</v>
      </c>
      <c r="G2729" s="2" t="s">
        <v>71</v>
      </c>
      <c r="H2729" s="2" t="s">
        <v>73</v>
      </c>
      <c r="I2729" s="2" t="s">
        <v>76</v>
      </c>
      <c r="J2729" s="2">
        <v>259</v>
      </c>
      <c r="K2729" s="2">
        <v>370.37</v>
      </c>
    </row>
    <row r="2730" spans="1:11" x14ac:dyDescent="0.3">
      <c r="A2730" s="2" t="s">
        <v>66</v>
      </c>
      <c r="B2730" s="2">
        <v>2023</v>
      </c>
      <c r="C2730" s="2" t="s">
        <v>36</v>
      </c>
      <c r="D2730" s="2" t="s">
        <v>72</v>
      </c>
      <c r="E2730" s="2" t="s">
        <v>74</v>
      </c>
      <c r="F2730" s="2" t="s">
        <v>75</v>
      </c>
      <c r="G2730" s="2" t="s">
        <v>71</v>
      </c>
      <c r="H2730" s="2" t="s">
        <v>73</v>
      </c>
      <c r="I2730" s="2" t="s">
        <v>76</v>
      </c>
      <c r="J2730" s="2">
        <v>235</v>
      </c>
      <c r="K2730" s="2">
        <v>336.05</v>
      </c>
    </row>
    <row r="2731" spans="1:11" x14ac:dyDescent="0.3">
      <c r="A2731" s="2" t="s">
        <v>59</v>
      </c>
      <c r="B2731" s="2">
        <v>2023</v>
      </c>
      <c r="C2731" s="2" t="s">
        <v>36</v>
      </c>
      <c r="D2731" s="2" t="s">
        <v>72</v>
      </c>
      <c r="E2731" s="2" t="s">
        <v>74</v>
      </c>
      <c r="F2731" s="2" t="s">
        <v>75</v>
      </c>
      <c r="G2731" s="2" t="s">
        <v>71</v>
      </c>
      <c r="H2731" s="2" t="s">
        <v>73</v>
      </c>
      <c r="I2731" s="2" t="s">
        <v>76</v>
      </c>
      <c r="J2731" s="2">
        <v>804</v>
      </c>
      <c r="K2731" s="2">
        <v>1149.72</v>
      </c>
    </row>
    <row r="2732" spans="1:11" x14ac:dyDescent="0.3">
      <c r="A2732" s="2" t="s">
        <v>68</v>
      </c>
      <c r="B2732" s="2">
        <v>2023</v>
      </c>
      <c r="C2732" s="2" t="s">
        <v>36</v>
      </c>
      <c r="D2732" s="2" t="s">
        <v>72</v>
      </c>
      <c r="E2732" s="2" t="s">
        <v>74</v>
      </c>
      <c r="F2732" s="2" t="s">
        <v>75</v>
      </c>
      <c r="G2732" s="2" t="s">
        <v>71</v>
      </c>
      <c r="H2732" s="2" t="s">
        <v>73</v>
      </c>
      <c r="I2732" s="2" t="s">
        <v>76</v>
      </c>
      <c r="J2732" s="2">
        <v>233</v>
      </c>
      <c r="K2732" s="2">
        <v>333.19</v>
      </c>
    </row>
    <row r="2733" spans="1:11" x14ac:dyDescent="0.3">
      <c r="A2733" s="2" t="s">
        <v>66</v>
      </c>
      <c r="B2733" s="2">
        <v>2024</v>
      </c>
      <c r="C2733" s="2" t="s">
        <v>31</v>
      </c>
      <c r="D2733" s="2" t="s">
        <v>60</v>
      </c>
      <c r="E2733" s="2" t="s">
        <v>61</v>
      </c>
      <c r="F2733" s="2" t="s">
        <v>62</v>
      </c>
      <c r="G2733" s="2" t="s">
        <v>63</v>
      </c>
      <c r="H2733" s="2" t="s">
        <v>64</v>
      </c>
      <c r="I2733" s="2" t="s">
        <v>67</v>
      </c>
      <c r="J2733" s="2">
        <v>302</v>
      </c>
      <c r="K2733" s="2">
        <v>462.06</v>
      </c>
    </row>
    <row r="2734" spans="1:11" x14ac:dyDescent="0.3">
      <c r="A2734" s="2" t="s">
        <v>59</v>
      </c>
      <c r="B2734" s="2">
        <v>2024</v>
      </c>
      <c r="C2734" s="2" t="s">
        <v>31</v>
      </c>
      <c r="D2734" s="2" t="s">
        <v>60</v>
      </c>
      <c r="E2734" s="2" t="s">
        <v>61</v>
      </c>
      <c r="F2734" s="2" t="s">
        <v>62</v>
      </c>
      <c r="G2734" s="2" t="s">
        <v>63</v>
      </c>
      <c r="H2734" s="2" t="s">
        <v>64</v>
      </c>
      <c r="I2734" s="2" t="s">
        <v>67</v>
      </c>
      <c r="J2734" s="2">
        <v>272</v>
      </c>
      <c r="K2734" s="2">
        <v>388.96</v>
      </c>
    </row>
    <row r="2735" spans="1:11" x14ac:dyDescent="0.3">
      <c r="A2735" s="2" t="s">
        <v>66</v>
      </c>
      <c r="B2735" s="2">
        <v>2024</v>
      </c>
      <c r="C2735" s="2" t="s">
        <v>31</v>
      </c>
      <c r="D2735" s="2" t="s">
        <v>60</v>
      </c>
      <c r="E2735" s="2" t="s">
        <v>61</v>
      </c>
      <c r="F2735" s="2" t="s">
        <v>62</v>
      </c>
      <c r="G2735" s="2" t="s">
        <v>63</v>
      </c>
      <c r="H2735" s="2" t="s">
        <v>64</v>
      </c>
      <c r="I2735" s="2" t="s">
        <v>67</v>
      </c>
      <c r="J2735" s="2">
        <v>298</v>
      </c>
      <c r="K2735" s="2">
        <v>426.14</v>
      </c>
    </row>
    <row r="2736" spans="1:11" x14ac:dyDescent="0.3">
      <c r="A2736" s="2" t="s">
        <v>66</v>
      </c>
      <c r="B2736" s="2">
        <v>2024</v>
      </c>
      <c r="C2736" s="2" t="s">
        <v>31</v>
      </c>
      <c r="D2736" s="2" t="s">
        <v>60</v>
      </c>
      <c r="E2736" s="2" t="s">
        <v>61</v>
      </c>
      <c r="F2736" s="2" t="s">
        <v>62</v>
      </c>
      <c r="G2736" s="2" t="s">
        <v>63</v>
      </c>
      <c r="H2736" s="2" t="s">
        <v>64</v>
      </c>
      <c r="I2736" s="2" t="s">
        <v>67</v>
      </c>
      <c r="J2736" s="2">
        <v>274</v>
      </c>
      <c r="K2736" s="2">
        <v>391.82</v>
      </c>
    </row>
    <row r="2737" spans="1:11" x14ac:dyDescent="0.3">
      <c r="A2737" s="2" t="s">
        <v>59</v>
      </c>
      <c r="B2737" s="2">
        <v>2024</v>
      </c>
      <c r="C2737" s="2" t="s">
        <v>31</v>
      </c>
      <c r="D2737" s="2" t="s">
        <v>60</v>
      </c>
      <c r="E2737" s="2" t="s">
        <v>61</v>
      </c>
      <c r="F2737" s="2" t="s">
        <v>62</v>
      </c>
      <c r="G2737" s="2" t="s">
        <v>63</v>
      </c>
      <c r="H2737" s="2" t="s">
        <v>64</v>
      </c>
      <c r="I2737" s="2" t="s">
        <v>67</v>
      </c>
      <c r="J2737" s="2">
        <v>666</v>
      </c>
      <c r="K2737" s="2">
        <v>952.38</v>
      </c>
    </row>
    <row r="2738" spans="1:11" x14ac:dyDescent="0.3">
      <c r="A2738" s="2" t="s">
        <v>68</v>
      </c>
      <c r="B2738" s="2">
        <v>2024</v>
      </c>
      <c r="C2738" s="2" t="s">
        <v>31</v>
      </c>
      <c r="D2738" s="2" t="s">
        <v>60</v>
      </c>
      <c r="E2738" s="2" t="s">
        <v>61</v>
      </c>
      <c r="F2738" s="2" t="s">
        <v>62</v>
      </c>
      <c r="G2738" s="2" t="s">
        <v>63</v>
      </c>
      <c r="H2738" s="2" t="s">
        <v>64</v>
      </c>
      <c r="I2738" s="2" t="s">
        <v>67</v>
      </c>
      <c r="J2738" s="2">
        <v>753</v>
      </c>
      <c r="K2738" s="2">
        <v>1076.79</v>
      </c>
    </row>
    <row r="2739" spans="1:11" x14ac:dyDescent="0.3">
      <c r="A2739" s="2" t="s">
        <v>68</v>
      </c>
      <c r="B2739" s="2">
        <v>2024</v>
      </c>
      <c r="C2739" s="2" t="s">
        <v>31</v>
      </c>
      <c r="D2739" s="2" t="s">
        <v>60</v>
      </c>
      <c r="E2739" s="2" t="s">
        <v>61</v>
      </c>
      <c r="F2739" s="2" t="s">
        <v>62</v>
      </c>
      <c r="G2739" s="2" t="s">
        <v>63</v>
      </c>
      <c r="H2739" s="2" t="s">
        <v>64</v>
      </c>
      <c r="I2739" s="2" t="s">
        <v>67</v>
      </c>
      <c r="J2739" s="2">
        <v>297</v>
      </c>
      <c r="K2739" s="2">
        <v>424.71</v>
      </c>
    </row>
    <row r="2740" spans="1:11" x14ac:dyDescent="0.3">
      <c r="A2740" s="2" t="s">
        <v>59</v>
      </c>
      <c r="B2740" s="2">
        <v>2024</v>
      </c>
      <c r="C2740" s="2" t="s">
        <v>31</v>
      </c>
      <c r="D2740" s="2" t="s">
        <v>60</v>
      </c>
      <c r="E2740" s="2" t="s">
        <v>61</v>
      </c>
      <c r="F2740" s="2" t="s">
        <v>62</v>
      </c>
      <c r="G2740" s="2" t="s">
        <v>63</v>
      </c>
      <c r="H2740" s="2" t="s">
        <v>64</v>
      </c>
      <c r="I2740" s="2" t="s">
        <v>67</v>
      </c>
      <c r="J2740" s="2">
        <v>792</v>
      </c>
      <c r="K2740" s="2">
        <v>526.24</v>
      </c>
    </row>
    <row r="2741" spans="1:11" x14ac:dyDescent="0.3">
      <c r="A2741" s="2" t="s">
        <v>66</v>
      </c>
      <c r="B2741" s="2">
        <v>2024</v>
      </c>
      <c r="C2741" s="2" t="s">
        <v>31</v>
      </c>
      <c r="D2741" s="2" t="s">
        <v>60</v>
      </c>
      <c r="E2741" s="2" t="s">
        <v>61</v>
      </c>
      <c r="F2741" s="2" t="s">
        <v>62</v>
      </c>
      <c r="G2741" s="2" t="s">
        <v>63</v>
      </c>
      <c r="H2741" s="2" t="s">
        <v>64</v>
      </c>
      <c r="I2741" s="2" t="s">
        <v>67</v>
      </c>
      <c r="J2741" s="2">
        <v>301</v>
      </c>
      <c r="K2741" s="2">
        <v>430.43</v>
      </c>
    </row>
    <row r="2742" spans="1:11" x14ac:dyDescent="0.3">
      <c r="A2742" s="2" t="s">
        <v>66</v>
      </c>
      <c r="B2742" s="2">
        <v>2024</v>
      </c>
      <c r="C2742" s="2" t="s">
        <v>31</v>
      </c>
      <c r="D2742" s="2" t="s">
        <v>60</v>
      </c>
      <c r="E2742" s="2" t="s">
        <v>61</v>
      </c>
      <c r="F2742" s="2" t="s">
        <v>62</v>
      </c>
      <c r="G2742" s="2" t="s">
        <v>63</v>
      </c>
      <c r="H2742" s="2" t="s">
        <v>64</v>
      </c>
      <c r="I2742" s="2" t="s">
        <v>67</v>
      </c>
      <c r="J2742" s="2">
        <v>271</v>
      </c>
      <c r="K2742" s="2">
        <v>387.53</v>
      </c>
    </row>
    <row r="2743" spans="1:11" x14ac:dyDescent="0.3">
      <c r="A2743" s="2" t="s">
        <v>59</v>
      </c>
      <c r="B2743" s="2">
        <v>2024</v>
      </c>
      <c r="C2743" s="2" t="s">
        <v>31</v>
      </c>
      <c r="D2743" s="2" t="s">
        <v>60</v>
      </c>
      <c r="E2743" s="2" t="s">
        <v>61</v>
      </c>
      <c r="F2743" s="2" t="s">
        <v>62</v>
      </c>
      <c r="G2743" s="2" t="s">
        <v>63</v>
      </c>
      <c r="H2743" s="2" t="s">
        <v>64</v>
      </c>
      <c r="I2743" s="2" t="s">
        <v>67</v>
      </c>
      <c r="J2743" s="2">
        <v>299</v>
      </c>
      <c r="K2743" s="2">
        <v>427.57</v>
      </c>
    </row>
    <row r="2744" spans="1:11" x14ac:dyDescent="0.3">
      <c r="A2744" s="2" t="s">
        <v>66</v>
      </c>
      <c r="B2744" s="2">
        <v>2024</v>
      </c>
      <c r="C2744" s="2" t="s">
        <v>31</v>
      </c>
      <c r="D2744" s="2" t="s">
        <v>60</v>
      </c>
      <c r="E2744" s="2" t="s">
        <v>61</v>
      </c>
      <c r="F2744" s="2" t="s">
        <v>62</v>
      </c>
      <c r="G2744" s="2" t="s">
        <v>63</v>
      </c>
      <c r="H2744" s="2" t="s">
        <v>64</v>
      </c>
      <c r="I2744" s="2" t="s">
        <v>67</v>
      </c>
      <c r="J2744" s="2">
        <v>761</v>
      </c>
      <c r="K2744" s="2">
        <v>1088.23</v>
      </c>
    </row>
    <row r="2745" spans="1:11" x14ac:dyDescent="0.3">
      <c r="A2745" s="2" t="s">
        <v>59</v>
      </c>
      <c r="B2745" s="2">
        <v>2024</v>
      </c>
      <c r="C2745" s="2" t="s">
        <v>35</v>
      </c>
      <c r="D2745" s="2" t="s">
        <v>60</v>
      </c>
      <c r="E2745" s="2" t="s">
        <v>61</v>
      </c>
      <c r="F2745" s="2" t="s">
        <v>62</v>
      </c>
      <c r="G2745" s="2" t="s">
        <v>63</v>
      </c>
      <c r="H2745" s="2" t="s">
        <v>64</v>
      </c>
      <c r="I2745" s="2" t="s">
        <v>67</v>
      </c>
      <c r="J2745" s="2">
        <v>278</v>
      </c>
      <c r="K2745" s="2">
        <v>425.34</v>
      </c>
    </row>
    <row r="2746" spans="1:11" x14ac:dyDescent="0.3">
      <c r="A2746" s="2" t="s">
        <v>66</v>
      </c>
      <c r="B2746" s="2">
        <v>2024</v>
      </c>
      <c r="C2746" s="2" t="s">
        <v>35</v>
      </c>
      <c r="D2746" s="2" t="s">
        <v>60</v>
      </c>
      <c r="E2746" s="2" t="s">
        <v>61</v>
      </c>
      <c r="F2746" s="2" t="s">
        <v>62</v>
      </c>
      <c r="G2746" s="2" t="s">
        <v>63</v>
      </c>
      <c r="H2746" s="2" t="s">
        <v>64</v>
      </c>
      <c r="I2746" s="2" t="s">
        <v>67</v>
      </c>
      <c r="J2746" s="2">
        <v>280</v>
      </c>
      <c r="K2746" s="2">
        <v>400.4</v>
      </c>
    </row>
    <row r="2747" spans="1:11" x14ac:dyDescent="0.3">
      <c r="A2747" s="2" t="s">
        <v>59</v>
      </c>
      <c r="B2747" s="2">
        <v>2024</v>
      </c>
      <c r="C2747" s="2" t="s">
        <v>35</v>
      </c>
      <c r="D2747" s="2" t="s">
        <v>60</v>
      </c>
      <c r="E2747" s="2" t="s">
        <v>61</v>
      </c>
      <c r="F2747" s="2" t="s">
        <v>62</v>
      </c>
      <c r="G2747" s="2" t="s">
        <v>63</v>
      </c>
      <c r="H2747" s="2" t="s">
        <v>64</v>
      </c>
      <c r="I2747" s="2" t="s">
        <v>67</v>
      </c>
      <c r="J2747" s="2">
        <v>250</v>
      </c>
      <c r="K2747" s="2">
        <v>357.5</v>
      </c>
    </row>
    <row r="2748" spans="1:11" x14ac:dyDescent="0.3">
      <c r="A2748" s="2" t="s">
        <v>66</v>
      </c>
      <c r="B2748" s="2">
        <v>2024</v>
      </c>
      <c r="C2748" s="2" t="s">
        <v>35</v>
      </c>
      <c r="D2748" s="2" t="s">
        <v>60</v>
      </c>
      <c r="E2748" s="2" t="s">
        <v>61</v>
      </c>
      <c r="F2748" s="2" t="s">
        <v>62</v>
      </c>
      <c r="G2748" s="2" t="s">
        <v>63</v>
      </c>
      <c r="H2748" s="2" t="s">
        <v>64</v>
      </c>
      <c r="I2748" s="2" t="s">
        <v>67</v>
      </c>
      <c r="J2748" s="2">
        <v>670</v>
      </c>
      <c r="K2748" s="2">
        <v>958.1</v>
      </c>
    </row>
    <row r="2749" spans="1:11" x14ac:dyDescent="0.3">
      <c r="A2749" s="2" t="s">
        <v>59</v>
      </c>
      <c r="B2749" s="2">
        <v>2024</v>
      </c>
      <c r="C2749" s="2" t="s">
        <v>35</v>
      </c>
      <c r="D2749" s="2" t="s">
        <v>60</v>
      </c>
      <c r="E2749" s="2" t="s">
        <v>61</v>
      </c>
      <c r="F2749" s="2" t="s">
        <v>62</v>
      </c>
      <c r="G2749" s="2" t="s">
        <v>63</v>
      </c>
      <c r="H2749" s="2" t="s">
        <v>64</v>
      </c>
      <c r="I2749" s="2" t="s">
        <v>67</v>
      </c>
      <c r="J2749" s="2">
        <v>756</v>
      </c>
      <c r="K2749" s="2">
        <v>1081.08</v>
      </c>
    </row>
    <row r="2750" spans="1:11" x14ac:dyDescent="0.3">
      <c r="A2750" s="2" t="s">
        <v>59</v>
      </c>
      <c r="B2750" s="2">
        <v>2024</v>
      </c>
      <c r="C2750" s="2" t="s">
        <v>35</v>
      </c>
      <c r="D2750" s="2" t="s">
        <v>60</v>
      </c>
      <c r="E2750" s="2" t="s">
        <v>61</v>
      </c>
      <c r="F2750" s="2" t="s">
        <v>62</v>
      </c>
      <c r="G2750" s="2" t="s">
        <v>63</v>
      </c>
      <c r="H2750" s="2" t="s">
        <v>64</v>
      </c>
      <c r="I2750" s="2" t="s">
        <v>67</v>
      </c>
      <c r="J2750" s="2">
        <v>279</v>
      </c>
      <c r="K2750" s="2">
        <v>398.97</v>
      </c>
    </row>
    <row r="2751" spans="1:11" x14ac:dyDescent="0.3">
      <c r="A2751" s="2" t="s">
        <v>66</v>
      </c>
      <c r="B2751" s="2">
        <v>2024</v>
      </c>
      <c r="C2751" s="2" t="s">
        <v>35</v>
      </c>
      <c r="D2751" s="2" t="s">
        <v>60</v>
      </c>
      <c r="E2751" s="2" t="s">
        <v>61</v>
      </c>
      <c r="F2751" s="2" t="s">
        <v>62</v>
      </c>
      <c r="G2751" s="2" t="s">
        <v>63</v>
      </c>
      <c r="H2751" s="2" t="s">
        <v>64</v>
      </c>
      <c r="I2751" s="2" t="s">
        <v>67</v>
      </c>
      <c r="J2751" s="2">
        <v>796</v>
      </c>
      <c r="K2751" s="2">
        <v>526.24</v>
      </c>
    </row>
    <row r="2752" spans="1:11" x14ac:dyDescent="0.3">
      <c r="A2752" s="2" t="s">
        <v>59</v>
      </c>
      <c r="B2752" s="2">
        <v>2024</v>
      </c>
      <c r="C2752" s="2" t="s">
        <v>35</v>
      </c>
      <c r="D2752" s="2" t="s">
        <v>60</v>
      </c>
      <c r="E2752" s="2" t="s">
        <v>61</v>
      </c>
      <c r="F2752" s="2" t="s">
        <v>62</v>
      </c>
      <c r="G2752" s="2" t="s">
        <v>63</v>
      </c>
      <c r="H2752" s="2" t="s">
        <v>64</v>
      </c>
      <c r="I2752" s="2" t="s">
        <v>67</v>
      </c>
      <c r="J2752" s="2">
        <v>277</v>
      </c>
      <c r="K2752" s="2">
        <v>396.11</v>
      </c>
    </row>
    <row r="2753" spans="1:11" x14ac:dyDescent="0.3">
      <c r="A2753" s="2" t="s">
        <v>66</v>
      </c>
      <c r="B2753" s="2">
        <v>2024</v>
      </c>
      <c r="C2753" s="2" t="s">
        <v>35</v>
      </c>
      <c r="D2753" s="2" t="s">
        <v>60</v>
      </c>
      <c r="E2753" s="2" t="s">
        <v>61</v>
      </c>
      <c r="F2753" s="2" t="s">
        <v>62</v>
      </c>
      <c r="G2753" s="2" t="s">
        <v>63</v>
      </c>
      <c r="H2753" s="2" t="s">
        <v>64</v>
      </c>
      <c r="I2753" s="2" t="s">
        <v>67</v>
      </c>
      <c r="J2753" s="2">
        <v>253</v>
      </c>
      <c r="K2753" s="2">
        <v>361.79</v>
      </c>
    </row>
    <row r="2754" spans="1:11" x14ac:dyDescent="0.3">
      <c r="A2754" s="2" t="s">
        <v>59</v>
      </c>
      <c r="B2754" s="2">
        <v>2024</v>
      </c>
      <c r="C2754" s="2" t="s">
        <v>35</v>
      </c>
      <c r="D2754" s="2" t="s">
        <v>60</v>
      </c>
      <c r="E2754" s="2" t="s">
        <v>61</v>
      </c>
      <c r="F2754" s="2" t="s">
        <v>62</v>
      </c>
      <c r="G2754" s="2" t="s">
        <v>63</v>
      </c>
      <c r="H2754" s="2" t="s">
        <v>64</v>
      </c>
      <c r="I2754" s="2" t="s">
        <v>67</v>
      </c>
      <c r="J2754" s="2">
        <v>765</v>
      </c>
      <c r="K2754" s="2">
        <v>1093.95</v>
      </c>
    </row>
    <row r="2755" spans="1:11" x14ac:dyDescent="0.3">
      <c r="A2755" s="2" t="s">
        <v>59</v>
      </c>
      <c r="B2755" s="2">
        <v>2024</v>
      </c>
      <c r="C2755" s="2" t="s">
        <v>39</v>
      </c>
      <c r="D2755" s="2" t="s">
        <v>60</v>
      </c>
      <c r="E2755" s="2" t="s">
        <v>61</v>
      </c>
      <c r="F2755" s="2" t="s">
        <v>62</v>
      </c>
      <c r="G2755" s="2" t="s">
        <v>63</v>
      </c>
      <c r="H2755" s="2" t="s">
        <v>64</v>
      </c>
      <c r="I2755" s="2" t="s">
        <v>67</v>
      </c>
      <c r="J2755" s="2">
        <v>230</v>
      </c>
      <c r="K2755" s="2">
        <v>328.9</v>
      </c>
    </row>
    <row r="2756" spans="1:11" x14ac:dyDescent="0.3">
      <c r="A2756" s="2" t="s">
        <v>66</v>
      </c>
      <c r="B2756" s="2">
        <v>2024</v>
      </c>
      <c r="C2756" s="2" t="s">
        <v>39</v>
      </c>
      <c r="D2756" s="2" t="s">
        <v>60</v>
      </c>
      <c r="E2756" s="2" t="s">
        <v>61</v>
      </c>
      <c r="F2756" s="2" t="s">
        <v>62</v>
      </c>
      <c r="G2756" s="2" t="s">
        <v>63</v>
      </c>
      <c r="H2756" s="2" t="s">
        <v>64</v>
      </c>
      <c r="I2756" s="2" t="s">
        <v>67</v>
      </c>
      <c r="J2756" s="2">
        <v>256</v>
      </c>
      <c r="K2756" s="2">
        <v>366.08</v>
      </c>
    </row>
    <row r="2757" spans="1:11" x14ac:dyDescent="0.3">
      <c r="A2757" s="2" t="s">
        <v>69</v>
      </c>
      <c r="B2757" s="2">
        <v>2024</v>
      </c>
      <c r="C2757" s="2" t="s">
        <v>39</v>
      </c>
      <c r="D2757" s="2" t="s">
        <v>60</v>
      </c>
      <c r="E2757" s="2" t="s">
        <v>61</v>
      </c>
      <c r="F2757" s="2" t="s">
        <v>62</v>
      </c>
      <c r="G2757" s="2" t="s">
        <v>63</v>
      </c>
      <c r="H2757" s="2" t="s">
        <v>64</v>
      </c>
      <c r="I2757" s="2" t="s">
        <v>67</v>
      </c>
      <c r="J2757" s="2">
        <v>232</v>
      </c>
      <c r="K2757" s="2">
        <v>331.76</v>
      </c>
    </row>
    <row r="2758" spans="1:11" x14ac:dyDescent="0.3">
      <c r="A2758" s="2" t="s">
        <v>68</v>
      </c>
      <c r="B2758" s="2">
        <v>2024</v>
      </c>
      <c r="C2758" s="2" t="s">
        <v>39</v>
      </c>
      <c r="D2758" s="2" t="s">
        <v>60</v>
      </c>
      <c r="E2758" s="2" t="s">
        <v>61</v>
      </c>
      <c r="F2758" s="2" t="s">
        <v>62</v>
      </c>
      <c r="G2758" s="2" t="s">
        <v>63</v>
      </c>
      <c r="H2758" s="2" t="s">
        <v>64</v>
      </c>
      <c r="I2758" s="2" t="s">
        <v>67</v>
      </c>
      <c r="J2758" s="2">
        <v>673</v>
      </c>
      <c r="K2758" s="2">
        <v>962.39</v>
      </c>
    </row>
    <row r="2759" spans="1:11" x14ac:dyDescent="0.3">
      <c r="A2759" s="2" t="s">
        <v>66</v>
      </c>
      <c r="B2759" s="2">
        <v>2024</v>
      </c>
      <c r="C2759" s="2" t="s">
        <v>39</v>
      </c>
      <c r="D2759" s="2" t="s">
        <v>60</v>
      </c>
      <c r="E2759" s="2" t="s">
        <v>61</v>
      </c>
      <c r="F2759" s="2" t="s">
        <v>62</v>
      </c>
      <c r="G2759" s="2" t="s">
        <v>63</v>
      </c>
      <c r="H2759" s="2" t="s">
        <v>64</v>
      </c>
      <c r="I2759" s="2" t="s">
        <v>67</v>
      </c>
      <c r="J2759" s="2">
        <v>760</v>
      </c>
      <c r="K2759" s="2">
        <v>1086.8</v>
      </c>
    </row>
    <row r="2760" spans="1:11" x14ac:dyDescent="0.3">
      <c r="A2760" s="2" t="s">
        <v>66</v>
      </c>
      <c r="B2760" s="2">
        <v>2024</v>
      </c>
      <c r="C2760" s="2" t="s">
        <v>39</v>
      </c>
      <c r="D2760" s="2" t="s">
        <v>60</v>
      </c>
      <c r="E2760" s="2" t="s">
        <v>61</v>
      </c>
      <c r="F2760" s="2" t="s">
        <v>62</v>
      </c>
      <c r="G2760" s="2" t="s">
        <v>63</v>
      </c>
      <c r="H2760" s="2" t="s">
        <v>64</v>
      </c>
      <c r="I2760" s="2" t="s">
        <v>67</v>
      </c>
      <c r="J2760" s="2">
        <v>255</v>
      </c>
      <c r="K2760" s="2">
        <v>364.65</v>
      </c>
    </row>
    <row r="2761" spans="1:11" x14ac:dyDescent="0.3">
      <c r="A2761" s="2" t="s">
        <v>68</v>
      </c>
      <c r="B2761" s="2">
        <v>2024</v>
      </c>
      <c r="C2761" s="2" t="s">
        <v>39</v>
      </c>
      <c r="D2761" s="2" t="s">
        <v>60</v>
      </c>
      <c r="E2761" s="2" t="s">
        <v>61</v>
      </c>
      <c r="F2761" s="2" t="s">
        <v>62</v>
      </c>
      <c r="G2761" s="2" t="s">
        <v>63</v>
      </c>
      <c r="H2761" s="2" t="s">
        <v>64</v>
      </c>
      <c r="I2761" s="2" t="s">
        <v>67</v>
      </c>
      <c r="J2761" s="2">
        <v>799</v>
      </c>
      <c r="K2761" s="2">
        <v>526.24</v>
      </c>
    </row>
    <row r="2762" spans="1:11" x14ac:dyDescent="0.3">
      <c r="A2762" s="2" t="s">
        <v>69</v>
      </c>
      <c r="B2762" s="2">
        <v>2024</v>
      </c>
      <c r="C2762" s="2" t="s">
        <v>39</v>
      </c>
      <c r="D2762" s="2" t="s">
        <v>60</v>
      </c>
      <c r="E2762" s="2" t="s">
        <v>61</v>
      </c>
      <c r="F2762" s="2" t="s">
        <v>62</v>
      </c>
      <c r="G2762" s="2" t="s">
        <v>63</v>
      </c>
      <c r="H2762" s="2" t="s">
        <v>64</v>
      </c>
      <c r="I2762" s="2" t="s">
        <v>67</v>
      </c>
      <c r="J2762" s="2">
        <v>259</v>
      </c>
      <c r="K2762" s="2">
        <v>370.37</v>
      </c>
    </row>
    <row r="2763" spans="1:11" x14ac:dyDescent="0.3">
      <c r="A2763" s="2" t="s">
        <v>66</v>
      </c>
      <c r="B2763" s="2">
        <v>2024</v>
      </c>
      <c r="C2763" s="2" t="s">
        <v>39</v>
      </c>
      <c r="D2763" s="2" t="s">
        <v>60</v>
      </c>
      <c r="E2763" s="2" t="s">
        <v>61</v>
      </c>
      <c r="F2763" s="2" t="s">
        <v>62</v>
      </c>
      <c r="G2763" s="2" t="s">
        <v>63</v>
      </c>
      <c r="H2763" s="2" t="s">
        <v>64</v>
      </c>
      <c r="I2763" s="2" t="s">
        <v>67</v>
      </c>
      <c r="J2763" s="2">
        <v>229</v>
      </c>
      <c r="K2763" s="2">
        <v>327.47000000000003</v>
      </c>
    </row>
    <row r="2764" spans="1:11" x14ac:dyDescent="0.3">
      <c r="A2764" s="2" t="s">
        <v>59</v>
      </c>
      <c r="B2764" s="2">
        <v>2024</v>
      </c>
      <c r="C2764" s="2" t="s">
        <v>39</v>
      </c>
      <c r="D2764" s="2" t="s">
        <v>60</v>
      </c>
      <c r="E2764" s="2" t="s">
        <v>61</v>
      </c>
      <c r="F2764" s="2" t="s">
        <v>62</v>
      </c>
      <c r="G2764" s="2" t="s">
        <v>63</v>
      </c>
      <c r="H2764" s="2" t="s">
        <v>64</v>
      </c>
      <c r="I2764" s="2" t="s">
        <v>67</v>
      </c>
      <c r="J2764" s="2">
        <v>257</v>
      </c>
      <c r="K2764" s="2">
        <v>367.51</v>
      </c>
    </row>
    <row r="2765" spans="1:11" x14ac:dyDescent="0.3">
      <c r="A2765" s="2" t="s">
        <v>68</v>
      </c>
      <c r="B2765" s="2">
        <v>2024</v>
      </c>
      <c r="C2765" s="2" t="s">
        <v>29</v>
      </c>
      <c r="D2765" s="2" t="s">
        <v>60</v>
      </c>
      <c r="E2765" s="2" t="s">
        <v>61</v>
      </c>
      <c r="F2765" s="2" t="s">
        <v>62</v>
      </c>
      <c r="G2765" s="2" t="s">
        <v>63</v>
      </c>
      <c r="H2765" s="2" t="s">
        <v>64</v>
      </c>
      <c r="I2765" s="2" t="s">
        <v>67</v>
      </c>
      <c r="J2765" s="2">
        <v>308</v>
      </c>
      <c r="K2765" s="2">
        <v>471.24</v>
      </c>
    </row>
    <row r="2766" spans="1:11" x14ac:dyDescent="0.3">
      <c r="A2766" s="2" t="s">
        <v>59</v>
      </c>
      <c r="B2766" s="2">
        <v>2024</v>
      </c>
      <c r="C2766" s="2" t="s">
        <v>29</v>
      </c>
      <c r="D2766" s="2" t="s">
        <v>60</v>
      </c>
      <c r="E2766" s="2" t="s">
        <v>61</v>
      </c>
      <c r="F2766" s="2" t="s">
        <v>62</v>
      </c>
      <c r="G2766" s="2" t="s">
        <v>63</v>
      </c>
      <c r="H2766" s="2" t="s">
        <v>64</v>
      </c>
      <c r="I2766" s="2" t="s">
        <v>67</v>
      </c>
      <c r="J2766" s="2">
        <v>284</v>
      </c>
      <c r="K2766" s="2">
        <v>406.12</v>
      </c>
    </row>
    <row r="2767" spans="1:11" x14ac:dyDescent="0.3">
      <c r="A2767" s="2" t="s">
        <v>59</v>
      </c>
      <c r="B2767" s="2">
        <v>2024</v>
      </c>
      <c r="C2767" s="2" t="s">
        <v>29</v>
      </c>
      <c r="D2767" s="2" t="s">
        <v>60</v>
      </c>
      <c r="E2767" s="2" t="s">
        <v>61</v>
      </c>
      <c r="F2767" s="2" t="s">
        <v>62</v>
      </c>
      <c r="G2767" s="2" t="s">
        <v>63</v>
      </c>
      <c r="H2767" s="2" t="s">
        <v>64</v>
      </c>
      <c r="I2767" s="2" t="s">
        <v>67</v>
      </c>
      <c r="J2767" s="2">
        <v>310</v>
      </c>
      <c r="K2767" s="2">
        <v>443.3</v>
      </c>
    </row>
    <row r="2768" spans="1:11" x14ac:dyDescent="0.3">
      <c r="A2768" s="2" t="s">
        <v>66</v>
      </c>
      <c r="B2768" s="2">
        <v>2024</v>
      </c>
      <c r="C2768" s="2" t="s">
        <v>29</v>
      </c>
      <c r="D2768" s="2" t="s">
        <v>60</v>
      </c>
      <c r="E2768" s="2" t="s">
        <v>61</v>
      </c>
      <c r="F2768" s="2" t="s">
        <v>62</v>
      </c>
      <c r="G2768" s="2" t="s">
        <v>63</v>
      </c>
      <c r="H2768" s="2" t="s">
        <v>64</v>
      </c>
      <c r="I2768" s="2" t="s">
        <v>67</v>
      </c>
      <c r="J2768" s="2">
        <v>664</v>
      </c>
      <c r="K2768" s="2">
        <v>949.52</v>
      </c>
    </row>
    <row r="2769" spans="1:11" x14ac:dyDescent="0.3">
      <c r="A2769" s="2" t="s">
        <v>59</v>
      </c>
      <c r="B2769" s="2">
        <v>2024</v>
      </c>
      <c r="C2769" s="2" t="s">
        <v>29</v>
      </c>
      <c r="D2769" s="2" t="s">
        <v>60</v>
      </c>
      <c r="E2769" s="2" t="s">
        <v>61</v>
      </c>
      <c r="F2769" s="2" t="s">
        <v>62</v>
      </c>
      <c r="G2769" s="2" t="s">
        <v>63</v>
      </c>
      <c r="H2769" s="2" t="s">
        <v>64</v>
      </c>
      <c r="I2769" s="2" t="s">
        <v>67</v>
      </c>
      <c r="J2769" s="2">
        <v>751</v>
      </c>
      <c r="K2769" s="2">
        <v>1073.93</v>
      </c>
    </row>
    <row r="2770" spans="1:11" x14ac:dyDescent="0.3">
      <c r="A2770" s="2" t="s">
        <v>59</v>
      </c>
      <c r="B2770" s="2">
        <v>2024</v>
      </c>
      <c r="C2770" s="2" t="s">
        <v>29</v>
      </c>
      <c r="D2770" s="2" t="s">
        <v>60</v>
      </c>
      <c r="E2770" s="2" t="s">
        <v>61</v>
      </c>
      <c r="F2770" s="2" t="s">
        <v>62</v>
      </c>
      <c r="G2770" s="2" t="s">
        <v>63</v>
      </c>
      <c r="H2770" s="2" t="s">
        <v>64</v>
      </c>
      <c r="I2770" s="2" t="s">
        <v>67</v>
      </c>
      <c r="J2770" s="2">
        <v>309</v>
      </c>
      <c r="K2770" s="2">
        <v>441.87</v>
      </c>
    </row>
    <row r="2771" spans="1:11" x14ac:dyDescent="0.3">
      <c r="A2771" s="2" t="s">
        <v>66</v>
      </c>
      <c r="B2771" s="2">
        <v>2024</v>
      </c>
      <c r="C2771" s="2" t="s">
        <v>29</v>
      </c>
      <c r="D2771" s="2" t="s">
        <v>60</v>
      </c>
      <c r="E2771" s="2" t="s">
        <v>61</v>
      </c>
      <c r="F2771" s="2" t="s">
        <v>62</v>
      </c>
      <c r="G2771" s="2" t="s">
        <v>63</v>
      </c>
      <c r="H2771" s="2" t="s">
        <v>64</v>
      </c>
      <c r="I2771" s="2" t="s">
        <v>67</v>
      </c>
      <c r="J2771" s="2">
        <v>790</v>
      </c>
      <c r="K2771" s="2">
        <v>526.24</v>
      </c>
    </row>
    <row r="2772" spans="1:11" x14ac:dyDescent="0.3">
      <c r="A2772" s="2" t="s">
        <v>59</v>
      </c>
      <c r="B2772" s="2">
        <v>2024</v>
      </c>
      <c r="C2772" s="2" t="s">
        <v>29</v>
      </c>
      <c r="D2772" s="2" t="s">
        <v>60</v>
      </c>
      <c r="E2772" s="2" t="s">
        <v>61</v>
      </c>
      <c r="F2772" s="2" t="s">
        <v>62</v>
      </c>
      <c r="G2772" s="2" t="s">
        <v>63</v>
      </c>
      <c r="H2772" s="2" t="s">
        <v>64</v>
      </c>
      <c r="I2772" s="2" t="s">
        <v>67</v>
      </c>
      <c r="J2772" s="2">
        <v>283</v>
      </c>
      <c r="K2772" s="2">
        <v>404.69</v>
      </c>
    </row>
    <row r="2773" spans="1:11" x14ac:dyDescent="0.3">
      <c r="A2773" s="2" t="s">
        <v>59</v>
      </c>
      <c r="B2773" s="2">
        <v>2024</v>
      </c>
      <c r="C2773" s="2" t="s">
        <v>29</v>
      </c>
      <c r="D2773" s="2" t="s">
        <v>60</v>
      </c>
      <c r="E2773" s="2" t="s">
        <v>61</v>
      </c>
      <c r="F2773" s="2" t="s">
        <v>62</v>
      </c>
      <c r="G2773" s="2" t="s">
        <v>63</v>
      </c>
      <c r="H2773" s="2" t="s">
        <v>64</v>
      </c>
      <c r="I2773" s="2" t="s">
        <v>67</v>
      </c>
      <c r="J2773" s="2">
        <v>311</v>
      </c>
      <c r="K2773" s="2">
        <v>444.73</v>
      </c>
    </row>
    <row r="2774" spans="1:11" x14ac:dyDescent="0.3">
      <c r="A2774" s="2" t="s">
        <v>68</v>
      </c>
      <c r="B2774" s="2">
        <v>2024</v>
      </c>
      <c r="C2774" s="2" t="s">
        <v>29</v>
      </c>
      <c r="D2774" s="2" t="s">
        <v>60</v>
      </c>
      <c r="E2774" s="2" t="s">
        <v>61</v>
      </c>
      <c r="F2774" s="2" t="s">
        <v>62</v>
      </c>
      <c r="G2774" s="2" t="s">
        <v>63</v>
      </c>
      <c r="H2774" s="2" t="s">
        <v>64</v>
      </c>
      <c r="I2774" s="2" t="s">
        <v>67</v>
      </c>
      <c r="J2774" s="2">
        <v>760</v>
      </c>
      <c r="K2774" s="2">
        <v>1086.8</v>
      </c>
    </row>
    <row r="2775" spans="1:11" x14ac:dyDescent="0.3">
      <c r="A2775" s="2" t="s">
        <v>66</v>
      </c>
      <c r="B2775" s="2">
        <v>2024</v>
      </c>
      <c r="C2775" s="2" t="s">
        <v>9</v>
      </c>
      <c r="D2775" s="2" t="s">
        <v>60</v>
      </c>
      <c r="E2775" s="2" t="s">
        <v>61</v>
      </c>
      <c r="F2775" s="2" t="s">
        <v>62</v>
      </c>
      <c r="G2775" s="2" t="s">
        <v>63</v>
      </c>
      <c r="H2775" s="2" t="s">
        <v>64</v>
      </c>
      <c r="I2775" s="2" t="s">
        <v>67</v>
      </c>
      <c r="J2775" s="2">
        <v>314</v>
      </c>
      <c r="K2775" s="2">
        <v>480.42</v>
      </c>
    </row>
    <row r="2776" spans="1:11" x14ac:dyDescent="0.3">
      <c r="A2776" s="2" t="s">
        <v>66</v>
      </c>
      <c r="B2776" s="2">
        <v>2024</v>
      </c>
      <c r="C2776" s="2" t="s">
        <v>9</v>
      </c>
      <c r="D2776" s="2" t="s">
        <v>60</v>
      </c>
      <c r="E2776" s="2" t="s">
        <v>61</v>
      </c>
      <c r="F2776" s="2" t="s">
        <v>62</v>
      </c>
      <c r="G2776" s="2" t="s">
        <v>63</v>
      </c>
      <c r="H2776" s="2" t="s">
        <v>64</v>
      </c>
      <c r="I2776" s="2" t="s">
        <v>67</v>
      </c>
      <c r="J2776" s="2">
        <v>290</v>
      </c>
      <c r="K2776" s="2">
        <v>414.7</v>
      </c>
    </row>
    <row r="2777" spans="1:11" x14ac:dyDescent="0.3">
      <c r="A2777" s="2" t="s">
        <v>66</v>
      </c>
      <c r="B2777" s="2">
        <v>2024</v>
      </c>
      <c r="C2777" s="2" t="s">
        <v>9</v>
      </c>
      <c r="D2777" s="2" t="s">
        <v>60</v>
      </c>
      <c r="E2777" s="2" t="s">
        <v>61</v>
      </c>
      <c r="F2777" s="2" t="s">
        <v>62</v>
      </c>
      <c r="G2777" s="2" t="s">
        <v>63</v>
      </c>
      <c r="H2777" s="2" t="s">
        <v>64</v>
      </c>
      <c r="I2777" s="2" t="s">
        <v>67</v>
      </c>
      <c r="J2777" s="2">
        <v>316</v>
      </c>
      <c r="K2777" s="2">
        <v>451.88</v>
      </c>
    </row>
    <row r="2778" spans="1:11" x14ac:dyDescent="0.3">
      <c r="A2778" s="2" t="s">
        <v>69</v>
      </c>
      <c r="B2778" s="2">
        <v>2024</v>
      </c>
      <c r="C2778" s="2" t="s">
        <v>9</v>
      </c>
      <c r="D2778" s="2" t="s">
        <v>60</v>
      </c>
      <c r="E2778" s="2" t="s">
        <v>61</v>
      </c>
      <c r="F2778" s="2" t="s">
        <v>62</v>
      </c>
      <c r="G2778" s="2" t="s">
        <v>63</v>
      </c>
      <c r="H2778" s="2" t="s">
        <v>64</v>
      </c>
      <c r="I2778" s="2" t="s">
        <v>67</v>
      </c>
      <c r="J2778" s="2">
        <v>286</v>
      </c>
      <c r="K2778" s="2">
        <v>408.98</v>
      </c>
    </row>
    <row r="2779" spans="1:11" x14ac:dyDescent="0.3">
      <c r="A2779" s="2" t="s">
        <v>66</v>
      </c>
      <c r="B2779" s="2">
        <v>2024</v>
      </c>
      <c r="C2779" s="2" t="s">
        <v>9</v>
      </c>
      <c r="D2779" s="2" t="s">
        <v>60</v>
      </c>
      <c r="E2779" s="2" t="s">
        <v>61</v>
      </c>
      <c r="F2779" s="2" t="s">
        <v>62</v>
      </c>
      <c r="G2779" s="2" t="s">
        <v>63</v>
      </c>
      <c r="H2779" s="2" t="s">
        <v>64</v>
      </c>
      <c r="I2779" s="2" t="s">
        <v>67</v>
      </c>
      <c r="J2779" s="2">
        <v>663</v>
      </c>
      <c r="K2779" s="2">
        <v>948.09</v>
      </c>
    </row>
    <row r="2780" spans="1:11" x14ac:dyDescent="0.3">
      <c r="A2780" s="2" t="s">
        <v>66</v>
      </c>
      <c r="B2780" s="2">
        <v>2024</v>
      </c>
      <c r="C2780" s="2" t="s">
        <v>9</v>
      </c>
      <c r="D2780" s="2" t="s">
        <v>60</v>
      </c>
      <c r="E2780" s="2" t="s">
        <v>61</v>
      </c>
      <c r="F2780" s="2" t="s">
        <v>62</v>
      </c>
      <c r="G2780" s="2" t="s">
        <v>63</v>
      </c>
      <c r="H2780" s="2" t="s">
        <v>64</v>
      </c>
      <c r="I2780" s="2" t="s">
        <v>67</v>
      </c>
      <c r="J2780" s="2">
        <v>750</v>
      </c>
      <c r="K2780" s="2">
        <v>1072.5</v>
      </c>
    </row>
    <row r="2781" spans="1:11" x14ac:dyDescent="0.3">
      <c r="A2781" s="2" t="s">
        <v>66</v>
      </c>
      <c r="B2781" s="2">
        <v>2024</v>
      </c>
      <c r="C2781" s="2" t="s">
        <v>9</v>
      </c>
      <c r="D2781" s="2" t="s">
        <v>60</v>
      </c>
      <c r="E2781" s="2" t="s">
        <v>61</v>
      </c>
      <c r="F2781" s="2" t="s">
        <v>62</v>
      </c>
      <c r="G2781" s="2" t="s">
        <v>63</v>
      </c>
      <c r="H2781" s="2" t="s">
        <v>64</v>
      </c>
      <c r="I2781" s="2" t="s">
        <v>67</v>
      </c>
      <c r="J2781" s="2">
        <v>315</v>
      </c>
      <c r="K2781" s="2">
        <v>450.45</v>
      </c>
    </row>
    <row r="2782" spans="1:11" x14ac:dyDescent="0.3">
      <c r="A2782" s="2" t="s">
        <v>66</v>
      </c>
      <c r="B2782" s="2">
        <v>2024</v>
      </c>
      <c r="C2782" s="2" t="s">
        <v>9</v>
      </c>
      <c r="D2782" s="2" t="s">
        <v>60</v>
      </c>
      <c r="E2782" s="2" t="s">
        <v>61</v>
      </c>
      <c r="F2782" s="2" t="s">
        <v>62</v>
      </c>
      <c r="G2782" s="2" t="s">
        <v>63</v>
      </c>
      <c r="H2782" s="2" t="s">
        <v>64</v>
      </c>
      <c r="I2782" s="2" t="s">
        <v>67</v>
      </c>
      <c r="J2782" s="2">
        <v>789</v>
      </c>
      <c r="K2782" s="2">
        <v>526.24</v>
      </c>
    </row>
    <row r="2783" spans="1:11" x14ac:dyDescent="0.3">
      <c r="A2783" s="2" t="s">
        <v>69</v>
      </c>
      <c r="B2783" s="2">
        <v>2024</v>
      </c>
      <c r="C2783" s="2" t="s">
        <v>9</v>
      </c>
      <c r="D2783" s="2" t="s">
        <v>60</v>
      </c>
      <c r="E2783" s="2" t="s">
        <v>61</v>
      </c>
      <c r="F2783" s="2" t="s">
        <v>62</v>
      </c>
      <c r="G2783" s="2" t="s">
        <v>63</v>
      </c>
      <c r="H2783" s="2" t="s">
        <v>64</v>
      </c>
      <c r="I2783" s="2" t="s">
        <v>67</v>
      </c>
      <c r="J2783" s="2">
        <v>313</v>
      </c>
      <c r="K2783" s="2">
        <v>447.59</v>
      </c>
    </row>
    <row r="2784" spans="1:11" x14ac:dyDescent="0.3">
      <c r="A2784" s="2" t="s">
        <v>66</v>
      </c>
      <c r="B2784" s="2">
        <v>2024</v>
      </c>
      <c r="C2784" s="2" t="s">
        <v>9</v>
      </c>
      <c r="D2784" s="2" t="s">
        <v>60</v>
      </c>
      <c r="E2784" s="2" t="s">
        <v>61</v>
      </c>
      <c r="F2784" s="2" t="s">
        <v>62</v>
      </c>
      <c r="G2784" s="2" t="s">
        <v>63</v>
      </c>
      <c r="H2784" s="2" t="s">
        <v>64</v>
      </c>
      <c r="I2784" s="2" t="s">
        <v>67</v>
      </c>
      <c r="J2784" s="2">
        <v>289</v>
      </c>
      <c r="K2784" s="2">
        <v>413.27</v>
      </c>
    </row>
    <row r="2785" spans="1:11" x14ac:dyDescent="0.3">
      <c r="A2785" s="2" t="s">
        <v>66</v>
      </c>
      <c r="B2785" s="2">
        <v>2024</v>
      </c>
      <c r="C2785" s="2" t="s">
        <v>9</v>
      </c>
      <c r="D2785" s="2" t="s">
        <v>60</v>
      </c>
      <c r="E2785" s="2" t="s">
        <v>61</v>
      </c>
      <c r="F2785" s="2" t="s">
        <v>62</v>
      </c>
      <c r="G2785" s="2" t="s">
        <v>63</v>
      </c>
      <c r="H2785" s="2" t="s">
        <v>64</v>
      </c>
      <c r="I2785" s="2" t="s">
        <v>67</v>
      </c>
      <c r="J2785" s="2">
        <v>317</v>
      </c>
      <c r="K2785" s="2">
        <v>453.31</v>
      </c>
    </row>
    <row r="2786" spans="1:11" x14ac:dyDescent="0.3">
      <c r="A2786" s="2" t="s">
        <v>66</v>
      </c>
      <c r="B2786" s="2">
        <v>2024</v>
      </c>
      <c r="C2786" s="2" t="s">
        <v>9</v>
      </c>
      <c r="D2786" s="2" t="s">
        <v>60</v>
      </c>
      <c r="E2786" s="2" t="s">
        <v>61</v>
      </c>
      <c r="F2786" s="2" t="s">
        <v>62</v>
      </c>
      <c r="G2786" s="2" t="s">
        <v>63</v>
      </c>
      <c r="H2786" s="2" t="s">
        <v>64</v>
      </c>
      <c r="I2786" s="2" t="s">
        <v>67</v>
      </c>
      <c r="J2786" s="2">
        <v>759</v>
      </c>
      <c r="K2786" s="2">
        <v>1085.3699999999999</v>
      </c>
    </row>
    <row r="2787" spans="1:11" x14ac:dyDescent="0.3">
      <c r="A2787" s="2" t="s">
        <v>66</v>
      </c>
      <c r="B2787" s="2">
        <v>2024</v>
      </c>
      <c r="C2787" s="2" t="s">
        <v>34</v>
      </c>
      <c r="D2787" s="2" t="s">
        <v>60</v>
      </c>
      <c r="E2787" s="2" t="s">
        <v>61</v>
      </c>
      <c r="F2787" s="2" t="s">
        <v>62</v>
      </c>
      <c r="G2787" s="2" t="s">
        <v>63</v>
      </c>
      <c r="H2787" s="2" t="s">
        <v>64</v>
      </c>
      <c r="I2787" s="2" t="s">
        <v>67</v>
      </c>
      <c r="J2787" s="2">
        <v>284</v>
      </c>
      <c r="K2787" s="2">
        <v>434.52</v>
      </c>
    </row>
    <row r="2788" spans="1:11" x14ac:dyDescent="0.3">
      <c r="A2788" s="2" t="s">
        <v>66</v>
      </c>
      <c r="B2788" s="2">
        <v>2024</v>
      </c>
      <c r="C2788" s="2" t="s">
        <v>34</v>
      </c>
      <c r="D2788" s="2" t="s">
        <v>60</v>
      </c>
      <c r="E2788" s="2" t="s">
        <v>61</v>
      </c>
      <c r="F2788" s="2" t="s">
        <v>62</v>
      </c>
      <c r="G2788" s="2" t="s">
        <v>63</v>
      </c>
      <c r="H2788" s="2" t="s">
        <v>64</v>
      </c>
      <c r="I2788" s="2" t="s">
        <v>67</v>
      </c>
      <c r="J2788" s="2">
        <v>254</v>
      </c>
      <c r="K2788" s="2">
        <v>363.22</v>
      </c>
    </row>
    <row r="2789" spans="1:11" x14ac:dyDescent="0.3">
      <c r="A2789" s="2" t="s">
        <v>66</v>
      </c>
      <c r="B2789" s="2">
        <v>2024</v>
      </c>
      <c r="C2789" s="2" t="s">
        <v>34</v>
      </c>
      <c r="D2789" s="2" t="s">
        <v>60</v>
      </c>
      <c r="E2789" s="2" t="s">
        <v>61</v>
      </c>
      <c r="F2789" s="2" t="s">
        <v>62</v>
      </c>
      <c r="G2789" s="2" t="s">
        <v>63</v>
      </c>
      <c r="H2789" s="2" t="s">
        <v>64</v>
      </c>
      <c r="I2789" s="2" t="s">
        <v>67</v>
      </c>
      <c r="J2789" s="2">
        <v>286</v>
      </c>
      <c r="K2789" s="2">
        <v>408.98</v>
      </c>
    </row>
    <row r="2790" spans="1:11" x14ac:dyDescent="0.3">
      <c r="A2790" s="2" t="s">
        <v>59</v>
      </c>
      <c r="B2790" s="2">
        <v>2024</v>
      </c>
      <c r="C2790" s="2" t="s">
        <v>34</v>
      </c>
      <c r="D2790" s="2" t="s">
        <v>60</v>
      </c>
      <c r="E2790" s="2" t="s">
        <v>61</v>
      </c>
      <c r="F2790" s="2" t="s">
        <v>62</v>
      </c>
      <c r="G2790" s="2" t="s">
        <v>63</v>
      </c>
      <c r="H2790" s="2" t="s">
        <v>64</v>
      </c>
      <c r="I2790" s="2" t="s">
        <v>67</v>
      </c>
      <c r="J2790" s="2">
        <v>256</v>
      </c>
      <c r="K2790" s="2">
        <v>366.08</v>
      </c>
    </row>
    <row r="2791" spans="1:11" x14ac:dyDescent="0.3">
      <c r="A2791" s="2" t="s">
        <v>66</v>
      </c>
      <c r="B2791" s="2">
        <v>2024</v>
      </c>
      <c r="C2791" s="2" t="s">
        <v>34</v>
      </c>
      <c r="D2791" s="2" t="s">
        <v>60</v>
      </c>
      <c r="E2791" s="2" t="s">
        <v>61</v>
      </c>
      <c r="F2791" s="2" t="s">
        <v>62</v>
      </c>
      <c r="G2791" s="2" t="s">
        <v>63</v>
      </c>
      <c r="H2791" s="2" t="s">
        <v>64</v>
      </c>
      <c r="I2791" s="2" t="s">
        <v>67</v>
      </c>
      <c r="J2791" s="2">
        <v>669</v>
      </c>
      <c r="K2791" s="2">
        <v>956.67</v>
      </c>
    </row>
    <row r="2792" spans="1:11" x14ac:dyDescent="0.3">
      <c r="A2792" s="2" t="s">
        <v>59</v>
      </c>
      <c r="B2792" s="2">
        <v>2024</v>
      </c>
      <c r="C2792" s="2" t="s">
        <v>34</v>
      </c>
      <c r="D2792" s="2" t="s">
        <v>60</v>
      </c>
      <c r="E2792" s="2" t="s">
        <v>61</v>
      </c>
      <c r="F2792" s="2" t="s">
        <v>62</v>
      </c>
      <c r="G2792" s="2" t="s">
        <v>63</v>
      </c>
      <c r="H2792" s="2" t="s">
        <v>64</v>
      </c>
      <c r="I2792" s="2" t="s">
        <v>67</v>
      </c>
      <c r="J2792" s="2">
        <v>755</v>
      </c>
      <c r="K2792" s="2">
        <v>1079.6500000000001</v>
      </c>
    </row>
    <row r="2793" spans="1:11" x14ac:dyDescent="0.3">
      <c r="A2793" s="2" t="s">
        <v>59</v>
      </c>
      <c r="B2793" s="2">
        <v>2024</v>
      </c>
      <c r="C2793" s="2" t="s">
        <v>34</v>
      </c>
      <c r="D2793" s="2" t="s">
        <v>60</v>
      </c>
      <c r="E2793" s="2" t="s">
        <v>61</v>
      </c>
      <c r="F2793" s="2" t="s">
        <v>62</v>
      </c>
      <c r="G2793" s="2" t="s">
        <v>63</v>
      </c>
      <c r="H2793" s="2" t="s">
        <v>64</v>
      </c>
      <c r="I2793" s="2" t="s">
        <v>67</v>
      </c>
      <c r="J2793" s="2">
        <v>285</v>
      </c>
      <c r="K2793" s="2">
        <v>407.55</v>
      </c>
    </row>
    <row r="2794" spans="1:11" x14ac:dyDescent="0.3">
      <c r="A2794" s="2" t="s">
        <v>66</v>
      </c>
      <c r="B2794" s="2">
        <v>2024</v>
      </c>
      <c r="C2794" s="2" t="s">
        <v>34</v>
      </c>
      <c r="D2794" s="2" t="s">
        <v>60</v>
      </c>
      <c r="E2794" s="2" t="s">
        <v>61</v>
      </c>
      <c r="F2794" s="2" t="s">
        <v>62</v>
      </c>
      <c r="G2794" s="2" t="s">
        <v>63</v>
      </c>
      <c r="H2794" s="2" t="s">
        <v>64</v>
      </c>
      <c r="I2794" s="2" t="s">
        <v>67</v>
      </c>
      <c r="J2794" s="2">
        <v>795</v>
      </c>
      <c r="K2794" s="2">
        <v>526.24</v>
      </c>
    </row>
    <row r="2795" spans="1:11" x14ac:dyDescent="0.3">
      <c r="A2795" s="2" t="s">
        <v>59</v>
      </c>
      <c r="B2795" s="2">
        <v>2024</v>
      </c>
      <c r="C2795" s="2" t="s">
        <v>34</v>
      </c>
      <c r="D2795" s="2" t="s">
        <v>60</v>
      </c>
      <c r="E2795" s="2" t="s">
        <v>61</v>
      </c>
      <c r="F2795" s="2" t="s">
        <v>62</v>
      </c>
      <c r="G2795" s="2" t="s">
        <v>63</v>
      </c>
      <c r="H2795" s="2" t="s">
        <v>64</v>
      </c>
      <c r="I2795" s="2" t="s">
        <v>67</v>
      </c>
      <c r="J2795" s="2">
        <v>283</v>
      </c>
      <c r="K2795" s="2">
        <v>404.69</v>
      </c>
    </row>
    <row r="2796" spans="1:11" x14ac:dyDescent="0.3">
      <c r="A2796" s="2" t="s">
        <v>66</v>
      </c>
      <c r="B2796" s="2">
        <v>2024</v>
      </c>
      <c r="C2796" s="2" t="s">
        <v>34</v>
      </c>
      <c r="D2796" s="2" t="s">
        <v>60</v>
      </c>
      <c r="E2796" s="2" t="s">
        <v>61</v>
      </c>
      <c r="F2796" s="2" t="s">
        <v>62</v>
      </c>
      <c r="G2796" s="2" t="s">
        <v>63</v>
      </c>
      <c r="H2796" s="2" t="s">
        <v>64</v>
      </c>
      <c r="I2796" s="2" t="s">
        <v>67</v>
      </c>
      <c r="J2796" s="2">
        <v>259</v>
      </c>
      <c r="K2796" s="2">
        <v>370.37</v>
      </c>
    </row>
    <row r="2797" spans="1:11" x14ac:dyDescent="0.3">
      <c r="A2797" s="2" t="s">
        <v>66</v>
      </c>
      <c r="B2797" s="2">
        <v>2024</v>
      </c>
      <c r="C2797" s="2" t="s">
        <v>34</v>
      </c>
      <c r="D2797" s="2" t="s">
        <v>60</v>
      </c>
      <c r="E2797" s="2" t="s">
        <v>61</v>
      </c>
      <c r="F2797" s="2" t="s">
        <v>62</v>
      </c>
      <c r="G2797" s="2" t="s">
        <v>63</v>
      </c>
      <c r="H2797" s="2" t="s">
        <v>64</v>
      </c>
      <c r="I2797" s="2" t="s">
        <v>67</v>
      </c>
      <c r="J2797" s="2">
        <v>281</v>
      </c>
      <c r="K2797" s="2">
        <v>401.83</v>
      </c>
    </row>
    <row r="2798" spans="1:11" x14ac:dyDescent="0.3">
      <c r="A2798" s="2" t="s">
        <v>66</v>
      </c>
      <c r="B2798" s="2">
        <v>2024</v>
      </c>
      <c r="C2798" s="2" t="s">
        <v>34</v>
      </c>
      <c r="D2798" s="2" t="s">
        <v>60</v>
      </c>
      <c r="E2798" s="2" t="s">
        <v>61</v>
      </c>
      <c r="F2798" s="2" t="s">
        <v>62</v>
      </c>
      <c r="G2798" s="2" t="s">
        <v>63</v>
      </c>
      <c r="H2798" s="2" t="s">
        <v>64</v>
      </c>
      <c r="I2798" s="2" t="s">
        <v>67</v>
      </c>
      <c r="J2798" s="2">
        <v>764</v>
      </c>
      <c r="K2798" s="2">
        <v>1092.52</v>
      </c>
    </row>
    <row r="2799" spans="1:11" x14ac:dyDescent="0.3">
      <c r="A2799" s="2" t="s">
        <v>68</v>
      </c>
      <c r="B2799" s="2">
        <v>2024</v>
      </c>
      <c r="C2799" s="2" t="s">
        <v>33</v>
      </c>
      <c r="D2799" s="2" t="s">
        <v>60</v>
      </c>
      <c r="E2799" s="2" t="s">
        <v>61</v>
      </c>
      <c r="F2799" s="2" t="s">
        <v>62</v>
      </c>
      <c r="G2799" s="2" t="s">
        <v>63</v>
      </c>
      <c r="H2799" s="2" t="s">
        <v>64</v>
      </c>
      <c r="I2799" s="2" t="s">
        <v>67</v>
      </c>
      <c r="J2799" s="2">
        <v>290</v>
      </c>
      <c r="K2799" s="2">
        <v>443.7</v>
      </c>
    </row>
    <row r="2800" spans="1:11" x14ac:dyDescent="0.3">
      <c r="A2800" s="2" t="s">
        <v>68</v>
      </c>
      <c r="B2800" s="2">
        <v>2024</v>
      </c>
      <c r="C2800" s="2" t="s">
        <v>33</v>
      </c>
      <c r="D2800" s="2" t="s">
        <v>60</v>
      </c>
      <c r="E2800" s="2" t="s">
        <v>61</v>
      </c>
      <c r="F2800" s="2" t="s">
        <v>62</v>
      </c>
      <c r="G2800" s="2" t="s">
        <v>63</v>
      </c>
      <c r="H2800" s="2" t="s">
        <v>64</v>
      </c>
      <c r="I2800" s="2" t="s">
        <v>67</v>
      </c>
      <c r="J2800" s="2">
        <v>260</v>
      </c>
      <c r="K2800" s="2">
        <v>371.8</v>
      </c>
    </row>
    <row r="2801" spans="1:11" x14ac:dyDescent="0.3">
      <c r="A2801" s="2" t="s">
        <v>66</v>
      </c>
      <c r="B2801" s="2">
        <v>2024</v>
      </c>
      <c r="C2801" s="2" t="s">
        <v>33</v>
      </c>
      <c r="D2801" s="2" t="s">
        <v>60</v>
      </c>
      <c r="E2801" s="2" t="s">
        <v>61</v>
      </c>
      <c r="F2801" s="2" t="s">
        <v>62</v>
      </c>
      <c r="G2801" s="2" t="s">
        <v>63</v>
      </c>
      <c r="H2801" s="2" t="s">
        <v>64</v>
      </c>
      <c r="I2801" s="2" t="s">
        <v>67</v>
      </c>
      <c r="J2801" s="2">
        <v>262</v>
      </c>
      <c r="K2801" s="2">
        <v>374.66</v>
      </c>
    </row>
    <row r="2802" spans="1:11" x14ac:dyDescent="0.3">
      <c r="A2802" s="2" t="s">
        <v>68</v>
      </c>
      <c r="B2802" s="2">
        <v>2024</v>
      </c>
      <c r="C2802" s="2" t="s">
        <v>33</v>
      </c>
      <c r="D2802" s="2" t="s">
        <v>60</v>
      </c>
      <c r="E2802" s="2" t="s">
        <v>61</v>
      </c>
      <c r="F2802" s="2" t="s">
        <v>62</v>
      </c>
      <c r="G2802" s="2" t="s">
        <v>63</v>
      </c>
      <c r="H2802" s="2" t="s">
        <v>64</v>
      </c>
      <c r="I2802" s="2" t="s">
        <v>67</v>
      </c>
      <c r="J2802" s="2">
        <v>668</v>
      </c>
      <c r="K2802" s="2">
        <v>955.24</v>
      </c>
    </row>
    <row r="2803" spans="1:11" x14ac:dyDescent="0.3">
      <c r="A2803" s="2" t="s">
        <v>68</v>
      </c>
      <c r="B2803" s="2">
        <v>2024</v>
      </c>
      <c r="C2803" s="2" t="s">
        <v>33</v>
      </c>
      <c r="D2803" s="2" t="s">
        <v>60</v>
      </c>
      <c r="E2803" s="2" t="s">
        <v>61</v>
      </c>
      <c r="F2803" s="2" t="s">
        <v>62</v>
      </c>
      <c r="G2803" s="2" t="s">
        <v>63</v>
      </c>
      <c r="H2803" s="2" t="s">
        <v>64</v>
      </c>
      <c r="I2803" s="2" t="s">
        <v>67</v>
      </c>
      <c r="J2803" s="2">
        <v>754</v>
      </c>
      <c r="K2803" s="2">
        <v>1078.22</v>
      </c>
    </row>
    <row r="2804" spans="1:11" x14ac:dyDescent="0.3">
      <c r="A2804" s="2" t="s">
        <v>68</v>
      </c>
      <c r="B2804" s="2">
        <v>2024</v>
      </c>
      <c r="C2804" s="2" t="s">
        <v>33</v>
      </c>
      <c r="D2804" s="2" t="s">
        <v>60</v>
      </c>
      <c r="E2804" s="2" t="s">
        <v>61</v>
      </c>
      <c r="F2804" s="2" t="s">
        <v>62</v>
      </c>
      <c r="G2804" s="2" t="s">
        <v>63</v>
      </c>
      <c r="H2804" s="2" t="s">
        <v>64</v>
      </c>
      <c r="I2804" s="2" t="s">
        <v>67</v>
      </c>
      <c r="J2804" s="2">
        <v>291</v>
      </c>
      <c r="K2804" s="2">
        <v>416.13</v>
      </c>
    </row>
    <row r="2805" spans="1:11" x14ac:dyDescent="0.3">
      <c r="A2805" s="2" t="s">
        <v>68</v>
      </c>
      <c r="B2805" s="2">
        <v>2024</v>
      </c>
      <c r="C2805" s="2" t="s">
        <v>33</v>
      </c>
      <c r="D2805" s="2" t="s">
        <v>60</v>
      </c>
      <c r="E2805" s="2" t="s">
        <v>61</v>
      </c>
      <c r="F2805" s="2" t="s">
        <v>62</v>
      </c>
      <c r="G2805" s="2" t="s">
        <v>63</v>
      </c>
      <c r="H2805" s="2" t="s">
        <v>64</v>
      </c>
      <c r="I2805" s="2" t="s">
        <v>67</v>
      </c>
      <c r="J2805" s="2">
        <v>794</v>
      </c>
      <c r="K2805" s="2">
        <v>526.24</v>
      </c>
    </row>
    <row r="2806" spans="1:11" x14ac:dyDescent="0.3">
      <c r="A2806" s="2" t="s">
        <v>66</v>
      </c>
      <c r="B2806" s="2">
        <v>2024</v>
      </c>
      <c r="C2806" s="2" t="s">
        <v>33</v>
      </c>
      <c r="D2806" s="2" t="s">
        <v>60</v>
      </c>
      <c r="E2806" s="2" t="s">
        <v>61</v>
      </c>
      <c r="F2806" s="2" t="s">
        <v>62</v>
      </c>
      <c r="G2806" s="2" t="s">
        <v>63</v>
      </c>
      <c r="H2806" s="2" t="s">
        <v>64</v>
      </c>
      <c r="I2806" s="2" t="s">
        <v>67</v>
      </c>
      <c r="J2806" s="2">
        <v>289</v>
      </c>
      <c r="K2806" s="2">
        <v>413.27</v>
      </c>
    </row>
    <row r="2807" spans="1:11" x14ac:dyDescent="0.3">
      <c r="A2807" s="2" t="s">
        <v>68</v>
      </c>
      <c r="B2807" s="2">
        <v>2024</v>
      </c>
      <c r="C2807" s="2" t="s">
        <v>33</v>
      </c>
      <c r="D2807" s="2" t="s">
        <v>60</v>
      </c>
      <c r="E2807" s="2" t="s">
        <v>61</v>
      </c>
      <c r="F2807" s="2" t="s">
        <v>62</v>
      </c>
      <c r="G2807" s="2" t="s">
        <v>63</v>
      </c>
      <c r="H2807" s="2" t="s">
        <v>64</v>
      </c>
      <c r="I2807" s="2" t="s">
        <v>67</v>
      </c>
      <c r="J2807" s="2">
        <v>287</v>
      </c>
      <c r="K2807" s="2">
        <v>410.41</v>
      </c>
    </row>
    <row r="2808" spans="1:11" x14ac:dyDescent="0.3">
      <c r="A2808" s="2" t="s">
        <v>68</v>
      </c>
      <c r="B2808" s="2">
        <v>2024</v>
      </c>
      <c r="C2808" s="2" t="s">
        <v>33</v>
      </c>
      <c r="D2808" s="2" t="s">
        <v>60</v>
      </c>
      <c r="E2808" s="2" t="s">
        <v>61</v>
      </c>
      <c r="F2808" s="2" t="s">
        <v>62</v>
      </c>
      <c r="G2808" s="2" t="s">
        <v>63</v>
      </c>
      <c r="H2808" s="2" t="s">
        <v>64</v>
      </c>
      <c r="I2808" s="2" t="s">
        <v>67</v>
      </c>
      <c r="J2808" s="2">
        <v>763</v>
      </c>
      <c r="K2808" s="2">
        <v>1091.0899999999999</v>
      </c>
    </row>
    <row r="2809" spans="1:11" x14ac:dyDescent="0.3">
      <c r="A2809" s="2" t="s">
        <v>59</v>
      </c>
      <c r="B2809" s="2">
        <v>2024</v>
      </c>
      <c r="C2809" s="2" t="s">
        <v>30</v>
      </c>
      <c r="D2809" s="2" t="s">
        <v>60</v>
      </c>
      <c r="E2809" s="2" t="s">
        <v>61</v>
      </c>
      <c r="F2809" s="2" t="s">
        <v>62</v>
      </c>
      <c r="G2809" s="2" t="s">
        <v>63</v>
      </c>
      <c r="H2809" s="2" t="s">
        <v>64</v>
      </c>
      <c r="I2809" s="2" t="s">
        <v>67</v>
      </c>
      <c r="J2809" s="2">
        <v>278</v>
      </c>
      <c r="K2809" s="2">
        <v>397.54</v>
      </c>
    </row>
    <row r="2810" spans="1:11" x14ac:dyDescent="0.3">
      <c r="A2810" s="2" t="s">
        <v>66</v>
      </c>
      <c r="B2810" s="2">
        <v>2024</v>
      </c>
      <c r="C2810" s="2" t="s">
        <v>30</v>
      </c>
      <c r="D2810" s="2" t="s">
        <v>60</v>
      </c>
      <c r="E2810" s="2" t="s">
        <v>61</v>
      </c>
      <c r="F2810" s="2" t="s">
        <v>62</v>
      </c>
      <c r="G2810" s="2" t="s">
        <v>63</v>
      </c>
      <c r="H2810" s="2" t="s">
        <v>64</v>
      </c>
      <c r="I2810" s="2" t="s">
        <v>67</v>
      </c>
      <c r="J2810" s="2">
        <v>304</v>
      </c>
      <c r="K2810" s="2">
        <v>434.72</v>
      </c>
    </row>
    <row r="2811" spans="1:11" x14ac:dyDescent="0.3">
      <c r="A2811" s="2" t="s">
        <v>66</v>
      </c>
      <c r="B2811" s="2">
        <v>2024</v>
      </c>
      <c r="C2811" s="2" t="s">
        <v>30</v>
      </c>
      <c r="D2811" s="2" t="s">
        <v>60</v>
      </c>
      <c r="E2811" s="2" t="s">
        <v>61</v>
      </c>
      <c r="F2811" s="2" t="s">
        <v>62</v>
      </c>
      <c r="G2811" s="2" t="s">
        <v>63</v>
      </c>
      <c r="H2811" s="2" t="s">
        <v>64</v>
      </c>
      <c r="I2811" s="2" t="s">
        <v>67</v>
      </c>
      <c r="J2811" s="2">
        <v>280</v>
      </c>
      <c r="K2811" s="2">
        <v>400.4</v>
      </c>
    </row>
    <row r="2812" spans="1:11" x14ac:dyDescent="0.3">
      <c r="A2812" s="2" t="s">
        <v>66</v>
      </c>
      <c r="B2812" s="2">
        <v>2024</v>
      </c>
      <c r="C2812" s="2" t="s">
        <v>30</v>
      </c>
      <c r="D2812" s="2" t="s">
        <v>60</v>
      </c>
      <c r="E2812" s="2" t="s">
        <v>61</v>
      </c>
      <c r="F2812" s="2" t="s">
        <v>62</v>
      </c>
      <c r="G2812" s="2" t="s">
        <v>63</v>
      </c>
      <c r="H2812" s="2" t="s">
        <v>64</v>
      </c>
      <c r="I2812" s="2" t="s">
        <v>67</v>
      </c>
      <c r="J2812" s="2">
        <v>665</v>
      </c>
      <c r="K2812" s="2">
        <v>950.95</v>
      </c>
    </row>
    <row r="2813" spans="1:11" x14ac:dyDescent="0.3">
      <c r="A2813" s="2" t="s">
        <v>68</v>
      </c>
      <c r="B2813" s="2">
        <v>2024</v>
      </c>
      <c r="C2813" s="2" t="s">
        <v>30</v>
      </c>
      <c r="D2813" s="2" t="s">
        <v>60</v>
      </c>
      <c r="E2813" s="2" t="s">
        <v>61</v>
      </c>
      <c r="F2813" s="2" t="s">
        <v>62</v>
      </c>
      <c r="G2813" s="2" t="s">
        <v>63</v>
      </c>
      <c r="H2813" s="2" t="s">
        <v>64</v>
      </c>
      <c r="I2813" s="2" t="s">
        <v>67</v>
      </c>
      <c r="J2813" s="2">
        <v>752</v>
      </c>
      <c r="K2813" s="2">
        <v>1075.3599999999999</v>
      </c>
    </row>
    <row r="2814" spans="1:11" x14ac:dyDescent="0.3">
      <c r="A2814" s="2" t="s">
        <v>68</v>
      </c>
      <c r="B2814" s="2">
        <v>2024</v>
      </c>
      <c r="C2814" s="2" t="s">
        <v>30</v>
      </c>
      <c r="D2814" s="2" t="s">
        <v>60</v>
      </c>
      <c r="E2814" s="2" t="s">
        <v>61</v>
      </c>
      <c r="F2814" s="2" t="s">
        <v>62</v>
      </c>
      <c r="G2814" s="2" t="s">
        <v>63</v>
      </c>
      <c r="H2814" s="2" t="s">
        <v>64</v>
      </c>
      <c r="I2814" s="2" t="s">
        <v>67</v>
      </c>
      <c r="J2814" s="2">
        <v>303</v>
      </c>
      <c r="K2814" s="2">
        <v>433.29</v>
      </c>
    </row>
    <row r="2815" spans="1:11" x14ac:dyDescent="0.3">
      <c r="A2815" s="2" t="s">
        <v>66</v>
      </c>
      <c r="B2815" s="2">
        <v>2024</v>
      </c>
      <c r="C2815" s="2" t="s">
        <v>30</v>
      </c>
      <c r="D2815" s="2" t="s">
        <v>60</v>
      </c>
      <c r="E2815" s="2" t="s">
        <v>61</v>
      </c>
      <c r="F2815" s="2" t="s">
        <v>62</v>
      </c>
      <c r="G2815" s="2" t="s">
        <v>63</v>
      </c>
      <c r="H2815" s="2" t="s">
        <v>64</v>
      </c>
      <c r="I2815" s="2" t="s">
        <v>67</v>
      </c>
      <c r="J2815" s="2">
        <v>791</v>
      </c>
      <c r="K2815" s="2">
        <v>526.24</v>
      </c>
    </row>
    <row r="2816" spans="1:11" x14ac:dyDescent="0.3">
      <c r="A2816" s="2" t="s">
        <v>66</v>
      </c>
      <c r="B2816" s="2">
        <v>2024</v>
      </c>
      <c r="C2816" s="2" t="s">
        <v>30</v>
      </c>
      <c r="D2816" s="2" t="s">
        <v>60</v>
      </c>
      <c r="E2816" s="2" t="s">
        <v>61</v>
      </c>
      <c r="F2816" s="2" t="s">
        <v>62</v>
      </c>
      <c r="G2816" s="2" t="s">
        <v>63</v>
      </c>
      <c r="H2816" s="2" t="s">
        <v>64</v>
      </c>
      <c r="I2816" s="2" t="s">
        <v>67</v>
      </c>
      <c r="J2816" s="2">
        <v>307</v>
      </c>
      <c r="K2816" s="2">
        <v>439.01</v>
      </c>
    </row>
    <row r="2817" spans="1:11" x14ac:dyDescent="0.3">
      <c r="A2817" s="2" t="s">
        <v>66</v>
      </c>
      <c r="B2817" s="2">
        <v>2024</v>
      </c>
      <c r="C2817" s="2" t="s">
        <v>30</v>
      </c>
      <c r="D2817" s="2" t="s">
        <v>60</v>
      </c>
      <c r="E2817" s="2" t="s">
        <v>61</v>
      </c>
      <c r="F2817" s="2" t="s">
        <v>62</v>
      </c>
      <c r="G2817" s="2" t="s">
        <v>63</v>
      </c>
      <c r="H2817" s="2" t="s">
        <v>64</v>
      </c>
      <c r="I2817" s="2" t="s">
        <v>67</v>
      </c>
      <c r="J2817" s="2">
        <v>277</v>
      </c>
      <c r="K2817" s="2">
        <v>396.11</v>
      </c>
    </row>
    <row r="2818" spans="1:11" x14ac:dyDescent="0.3">
      <c r="A2818" s="2" t="s">
        <v>59</v>
      </c>
      <c r="B2818" s="2">
        <v>2024</v>
      </c>
      <c r="C2818" s="2" t="s">
        <v>30</v>
      </c>
      <c r="D2818" s="2" t="s">
        <v>60</v>
      </c>
      <c r="E2818" s="2" t="s">
        <v>61</v>
      </c>
      <c r="F2818" s="2" t="s">
        <v>62</v>
      </c>
      <c r="G2818" s="2" t="s">
        <v>63</v>
      </c>
      <c r="H2818" s="2" t="s">
        <v>64</v>
      </c>
      <c r="I2818" s="2" t="s">
        <v>67</v>
      </c>
      <c r="J2818" s="2">
        <v>305</v>
      </c>
      <c r="K2818" s="2">
        <v>436.15</v>
      </c>
    </row>
    <row r="2819" spans="1:11" x14ac:dyDescent="0.3">
      <c r="A2819" s="2" t="s">
        <v>66</v>
      </c>
      <c r="B2819" s="2">
        <v>2024</v>
      </c>
      <c r="C2819" s="2" t="s">
        <v>32</v>
      </c>
      <c r="D2819" s="2" t="s">
        <v>60</v>
      </c>
      <c r="E2819" s="2" t="s">
        <v>61</v>
      </c>
      <c r="F2819" s="2" t="s">
        <v>62</v>
      </c>
      <c r="G2819" s="2" t="s">
        <v>63</v>
      </c>
      <c r="H2819" s="2" t="s">
        <v>64</v>
      </c>
      <c r="I2819" s="2" t="s">
        <v>67</v>
      </c>
      <c r="J2819" s="2">
        <v>296</v>
      </c>
      <c r="K2819" s="2">
        <v>452.88</v>
      </c>
    </row>
    <row r="2820" spans="1:11" x14ac:dyDescent="0.3">
      <c r="A2820" s="2" t="s">
        <v>66</v>
      </c>
      <c r="B2820" s="2">
        <v>2024</v>
      </c>
      <c r="C2820" s="2" t="s">
        <v>32</v>
      </c>
      <c r="D2820" s="2" t="s">
        <v>60</v>
      </c>
      <c r="E2820" s="2" t="s">
        <v>61</v>
      </c>
      <c r="F2820" s="2" t="s">
        <v>62</v>
      </c>
      <c r="G2820" s="2" t="s">
        <v>63</v>
      </c>
      <c r="H2820" s="2" t="s">
        <v>64</v>
      </c>
      <c r="I2820" s="2" t="s">
        <v>67</v>
      </c>
      <c r="J2820" s="2">
        <v>266</v>
      </c>
      <c r="K2820" s="2">
        <v>380.38</v>
      </c>
    </row>
    <row r="2821" spans="1:11" x14ac:dyDescent="0.3">
      <c r="A2821" s="2" t="s">
        <v>66</v>
      </c>
      <c r="B2821" s="2">
        <v>2024</v>
      </c>
      <c r="C2821" s="2" t="s">
        <v>32</v>
      </c>
      <c r="D2821" s="2" t="s">
        <v>60</v>
      </c>
      <c r="E2821" s="2" t="s">
        <v>61</v>
      </c>
      <c r="F2821" s="2" t="s">
        <v>62</v>
      </c>
      <c r="G2821" s="2" t="s">
        <v>63</v>
      </c>
      <c r="H2821" s="2" t="s">
        <v>64</v>
      </c>
      <c r="I2821" s="2" t="s">
        <v>67</v>
      </c>
      <c r="J2821" s="2">
        <v>292</v>
      </c>
      <c r="K2821" s="2">
        <v>417.56</v>
      </c>
    </row>
    <row r="2822" spans="1:11" x14ac:dyDescent="0.3">
      <c r="A2822" s="2" t="s">
        <v>66</v>
      </c>
      <c r="B2822" s="2">
        <v>2024</v>
      </c>
      <c r="C2822" s="2" t="s">
        <v>32</v>
      </c>
      <c r="D2822" s="2" t="s">
        <v>60</v>
      </c>
      <c r="E2822" s="2" t="s">
        <v>61</v>
      </c>
      <c r="F2822" s="2" t="s">
        <v>62</v>
      </c>
      <c r="G2822" s="2" t="s">
        <v>63</v>
      </c>
      <c r="H2822" s="2" t="s">
        <v>64</v>
      </c>
      <c r="I2822" s="2" t="s">
        <v>67</v>
      </c>
      <c r="J2822" s="2">
        <v>268</v>
      </c>
      <c r="K2822" s="2">
        <v>383.24</v>
      </c>
    </row>
    <row r="2823" spans="1:11" x14ac:dyDescent="0.3">
      <c r="A2823" s="2" t="s">
        <v>59</v>
      </c>
      <c r="B2823" s="2">
        <v>2024</v>
      </c>
      <c r="C2823" s="2" t="s">
        <v>32</v>
      </c>
      <c r="D2823" s="2" t="s">
        <v>60</v>
      </c>
      <c r="E2823" s="2" t="s">
        <v>61</v>
      </c>
      <c r="F2823" s="2" t="s">
        <v>62</v>
      </c>
      <c r="G2823" s="2" t="s">
        <v>63</v>
      </c>
      <c r="H2823" s="2" t="s">
        <v>64</v>
      </c>
      <c r="I2823" s="2" t="s">
        <v>67</v>
      </c>
      <c r="J2823" s="2">
        <v>667</v>
      </c>
      <c r="K2823" s="2">
        <v>953.81</v>
      </c>
    </row>
    <row r="2824" spans="1:11" x14ac:dyDescent="0.3">
      <c r="A2824" s="2" t="s">
        <v>59</v>
      </c>
      <c r="B2824" s="2">
        <v>2024</v>
      </c>
      <c r="C2824" s="2" t="s">
        <v>32</v>
      </c>
      <c r="D2824" s="2" t="s">
        <v>60</v>
      </c>
      <c r="E2824" s="2" t="s">
        <v>61</v>
      </c>
      <c r="F2824" s="2" t="s">
        <v>62</v>
      </c>
      <c r="G2824" s="2" t="s">
        <v>63</v>
      </c>
      <c r="H2824" s="2" t="s">
        <v>64</v>
      </c>
      <c r="I2824" s="2" t="s">
        <v>67</v>
      </c>
      <c r="J2824" s="2">
        <v>793</v>
      </c>
      <c r="K2824" s="2">
        <v>526.24</v>
      </c>
    </row>
    <row r="2825" spans="1:11" x14ac:dyDescent="0.3">
      <c r="A2825" s="2" t="s">
        <v>66</v>
      </c>
      <c r="B2825" s="2">
        <v>2024</v>
      </c>
      <c r="C2825" s="2" t="s">
        <v>32</v>
      </c>
      <c r="D2825" s="2" t="s">
        <v>60</v>
      </c>
      <c r="E2825" s="2" t="s">
        <v>61</v>
      </c>
      <c r="F2825" s="2" t="s">
        <v>62</v>
      </c>
      <c r="G2825" s="2" t="s">
        <v>63</v>
      </c>
      <c r="H2825" s="2" t="s">
        <v>64</v>
      </c>
      <c r="I2825" s="2" t="s">
        <v>67</v>
      </c>
      <c r="J2825" s="2">
        <v>295</v>
      </c>
      <c r="K2825" s="2">
        <v>421.85</v>
      </c>
    </row>
    <row r="2826" spans="1:11" x14ac:dyDescent="0.3">
      <c r="A2826" s="2" t="s">
        <v>66</v>
      </c>
      <c r="B2826" s="2">
        <v>2024</v>
      </c>
      <c r="C2826" s="2" t="s">
        <v>32</v>
      </c>
      <c r="D2826" s="2" t="s">
        <v>60</v>
      </c>
      <c r="E2826" s="2" t="s">
        <v>61</v>
      </c>
      <c r="F2826" s="2" t="s">
        <v>62</v>
      </c>
      <c r="G2826" s="2" t="s">
        <v>63</v>
      </c>
      <c r="H2826" s="2" t="s">
        <v>64</v>
      </c>
      <c r="I2826" s="2" t="s">
        <v>67</v>
      </c>
      <c r="J2826" s="2">
        <v>265</v>
      </c>
      <c r="K2826" s="2">
        <v>378.95</v>
      </c>
    </row>
    <row r="2827" spans="1:11" x14ac:dyDescent="0.3">
      <c r="A2827" s="2" t="s">
        <v>66</v>
      </c>
      <c r="B2827" s="2">
        <v>2024</v>
      </c>
      <c r="C2827" s="2" t="s">
        <v>32</v>
      </c>
      <c r="D2827" s="2" t="s">
        <v>60</v>
      </c>
      <c r="E2827" s="2" t="s">
        <v>61</v>
      </c>
      <c r="F2827" s="2" t="s">
        <v>62</v>
      </c>
      <c r="G2827" s="2" t="s">
        <v>63</v>
      </c>
      <c r="H2827" s="2" t="s">
        <v>64</v>
      </c>
      <c r="I2827" s="2" t="s">
        <v>67</v>
      </c>
      <c r="J2827" s="2">
        <v>293</v>
      </c>
      <c r="K2827" s="2">
        <v>418.99</v>
      </c>
    </row>
    <row r="2828" spans="1:11" x14ac:dyDescent="0.3">
      <c r="A2828" s="2" t="s">
        <v>66</v>
      </c>
      <c r="B2828" s="2">
        <v>2024</v>
      </c>
      <c r="C2828" s="2" t="s">
        <v>32</v>
      </c>
      <c r="D2828" s="2" t="s">
        <v>60</v>
      </c>
      <c r="E2828" s="2" t="s">
        <v>61</v>
      </c>
      <c r="F2828" s="2" t="s">
        <v>62</v>
      </c>
      <c r="G2828" s="2" t="s">
        <v>63</v>
      </c>
      <c r="H2828" s="2" t="s">
        <v>64</v>
      </c>
      <c r="I2828" s="2" t="s">
        <v>67</v>
      </c>
      <c r="J2828" s="2">
        <v>762</v>
      </c>
      <c r="K2828" s="2">
        <v>1089.6600000000001</v>
      </c>
    </row>
    <row r="2829" spans="1:11" x14ac:dyDescent="0.3">
      <c r="A2829" s="2" t="s">
        <v>59</v>
      </c>
      <c r="B2829" s="2">
        <v>2024</v>
      </c>
      <c r="C2829" s="2" t="s">
        <v>38</v>
      </c>
      <c r="D2829" s="2" t="s">
        <v>60</v>
      </c>
      <c r="E2829" s="2" t="s">
        <v>61</v>
      </c>
      <c r="F2829" s="2" t="s">
        <v>62</v>
      </c>
      <c r="G2829" s="2" t="s">
        <v>63</v>
      </c>
      <c r="H2829" s="2" t="s">
        <v>64</v>
      </c>
      <c r="I2829" s="2" t="s">
        <v>67</v>
      </c>
      <c r="J2829" s="2">
        <v>260</v>
      </c>
      <c r="K2829" s="2">
        <v>397.8</v>
      </c>
    </row>
    <row r="2830" spans="1:11" x14ac:dyDescent="0.3">
      <c r="A2830" s="2" t="s">
        <v>66</v>
      </c>
      <c r="B2830" s="2">
        <v>2024</v>
      </c>
      <c r="C2830" s="2" t="s">
        <v>38</v>
      </c>
      <c r="D2830" s="2" t="s">
        <v>60</v>
      </c>
      <c r="E2830" s="2" t="s">
        <v>61</v>
      </c>
      <c r="F2830" s="2" t="s">
        <v>62</v>
      </c>
      <c r="G2830" s="2" t="s">
        <v>63</v>
      </c>
      <c r="H2830" s="2" t="s">
        <v>64</v>
      </c>
      <c r="I2830" s="2" t="s">
        <v>67</v>
      </c>
      <c r="J2830" s="2">
        <v>236</v>
      </c>
      <c r="K2830" s="2">
        <v>337.48</v>
      </c>
    </row>
    <row r="2831" spans="1:11" x14ac:dyDescent="0.3">
      <c r="A2831" s="2" t="s">
        <v>59</v>
      </c>
      <c r="B2831" s="2">
        <v>2024</v>
      </c>
      <c r="C2831" s="2" t="s">
        <v>38</v>
      </c>
      <c r="D2831" s="2" t="s">
        <v>60</v>
      </c>
      <c r="E2831" s="2" t="s">
        <v>61</v>
      </c>
      <c r="F2831" s="2" t="s">
        <v>62</v>
      </c>
      <c r="G2831" s="2" t="s">
        <v>63</v>
      </c>
      <c r="H2831" s="2" t="s">
        <v>64</v>
      </c>
      <c r="I2831" s="2" t="s">
        <v>67</v>
      </c>
      <c r="J2831" s="2">
        <v>262</v>
      </c>
      <c r="K2831" s="2">
        <v>374.66</v>
      </c>
    </row>
    <row r="2832" spans="1:11" x14ac:dyDescent="0.3">
      <c r="A2832" s="2" t="s">
        <v>70</v>
      </c>
      <c r="B2832" s="2">
        <v>2024</v>
      </c>
      <c r="C2832" s="2" t="s">
        <v>38</v>
      </c>
      <c r="D2832" s="2" t="s">
        <v>60</v>
      </c>
      <c r="E2832" s="2" t="s">
        <v>61</v>
      </c>
      <c r="F2832" s="2" t="s">
        <v>62</v>
      </c>
      <c r="G2832" s="2" t="s">
        <v>63</v>
      </c>
      <c r="H2832" s="2" t="s">
        <v>64</v>
      </c>
      <c r="I2832" s="2" t="s">
        <v>67</v>
      </c>
      <c r="J2832" s="2">
        <v>672</v>
      </c>
      <c r="K2832" s="2">
        <v>960.96</v>
      </c>
    </row>
    <row r="2833" spans="1:11" x14ac:dyDescent="0.3">
      <c r="A2833" s="2" t="s">
        <v>66</v>
      </c>
      <c r="B2833" s="2">
        <v>2024</v>
      </c>
      <c r="C2833" s="2" t="s">
        <v>38</v>
      </c>
      <c r="D2833" s="2" t="s">
        <v>60</v>
      </c>
      <c r="E2833" s="2" t="s">
        <v>61</v>
      </c>
      <c r="F2833" s="2" t="s">
        <v>62</v>
      </c>
      <c r="G2833" s="2" t="s">
        <v>63</v>
      </c>
      <c r="H2833" s="2" t="s">
        <v>64</v>
      </c>
      <c r="I2833" s="2" t="s">
        <v>67</v>
      </c>
      <c r="J2833" s="2">
        <v>759</v>
      </c>
      <c r="K2833" s="2">
        <v>1085.3699999999999</v>
      </c>
    </row>
    <row r="2834" spans="1:11" x14ac:dyDescent="0.3">
      <c r="A2834" s="2" t="s">
        <v>66</v>
      </c>
      <c r="B2834" s="2">
        <v>2024</v>
      </c>
      <c r="C2834" s="2" t="s">
        <v>38</v>
      </c>
      <c r="D2834" s="2" t="s">
        <v>60</v>
      </c>
      <c r="E2834" s="2" t="s">
        <v>61</v>
      </c>
      <c r="F2834" s="2" t="s">
        <v>62</v>
      </c>
      <c r="G2834" s="2" t="s">
        <v>63</v>
      </c>
      <c r="H2834" s="2" t="s">
        <v>64</v>
      </c>
      <c r="I2834" s="2" t="s">
        <v>67</v>
      </c>
      <c r="J2834" s="2">
        <v>261</v>
      </c>
      <c r="K2834" s="2">
        <v>373.23</v>
      </c>
    </row>
    <row r="2835" spans="1:11" x14ac:dyDescent="0.3">
      <c r="A2835" s="2" t="s">
        <v>70</v>
      </c>
      <c r="B2835" s="2">
        <v>2024</v>
      </c>
      <c r="C2835" s="2" t="s">
        <v>38</v>
      </c>
      <c r="D2835" s="2" t="s">
        <v>60</v>
      </c>
      <c r="E2835" s="2" t="s">
        <v>61</v>
      </c>
      <c r="F2835" s="2" t="s">
        <v>62</v>
      </c>
      <c r="G2835" s="2" t="s">
        <v>63</v>
      </c>
      <c r="H2835" s="2" t="s">
        <v>64</v>
      </c>
      <c r="I2835" s="2" t="s">
        <v>67</v>
      </c>
      <c r="J2835" s="2">
        <v>798</v>
      </c>
      <c r="K2835" s="2">
        <v>526.24</v>
      </c>
    </row>
    <row r="2836" spans="1:11" x14ac:dyDescent="0.3">
      <c r="A2836" s="2" t="s">
        <v>59</v>
      </c>
      <c r="B2836" s="2">
        <v>2024</v>
      </c>
      <c r="C2836" s="2" t="s">
        <v>38</v>
      </c>
      <c r="D2836" s="2" t="s">
        <v>60</v>
      </c>
      <c r="E2836" s="2" t="s">
        <v>61</v>
      </c>
      <c r="F2836" s="2" t="s">
        <v>62</v>
      </c>
      <c r="G2836" s="2" t="s">
        <v>63</v>
      </c>
      <c r="H2836" s="2" t="s">
        <v>64</v>
      </c>
      <c r="I2836" s="2" t="s">
        <v>67</v>
      </c>
      <c r="J2836" s="2">
        <v>235</v>
      </c>
      <c r="K2836" s="2">
        <v>336.05</v>
      </c>
    </row>
    <row r="2837" spans="1:11" x14ac:dyDescent="0.3">
      <c r="A2837" s="2" t="s">
        <v>66</v>
      </c>
      <c r="B2837" s="2">
        <v>2024</v>
      </c>
      <c r="C2837" s="2" t="s">
        <v>38</v>
      </c>
      <c r="D2837" s="2" t="s">
        <v>60</v>
      </c>
      <c r="E2837" s="2" t="s">
        <v>61</v>
      </c>
      <c r="F2837" s="2" t="s">
        <v>62</v>
      </c>
      <c r="G2837" s="2" t="s">
        <v>63</v>
      </c>
      <c r="H2837" s="2" t="s">
        <v>64</v>
      </c>
      <c r="I2837" s="2" t="s">
        <v>67</v>
      </c>
      <c r="J2837" s="2">
        <v>263</v>
      </c>
      <c r="K2837" s="2">
        <v>376.09</v>
      </c>
    </row>
    <row r="2838" spans="1:11" x14ac:dyDescent="0.3">
      <c r="A2838" s="2" t="s">
        <v>59</v>
      </c>
      <c r="B2838" s="2">
        <v>2024</v>
      </c>
      <c r="C2838" s="2" t="s">
        <v>38</v>
      </c>
      <c r="D2838" s="2" t="s">
        <v>60</v>
      </c>
      <c r="E2838" s="2" t="s">
        <v>61</v>
      </c>
      <c r="F2838" s="2" t="s">
        <v>62</v>
      </c>
      <c r="G2838" s="2" t="s">
        <v>63</v>
      </c>
      <c r="H2838" s="2" t="s">
        <v>64</v>
      </c>
      <c r="I2838" s="2" t="s">
        <v>67</v>
      </c>
      <c r="J2838" s="2">
        <v>768</v>
      </c>
      <c r="K2838" s="2">
        <v>1098.24</v>
      </c>
    </row>
    <row r="2839" spans="1:11" x14ac:dyDescent="0.3">
      <c r="A2839" s="2" t="s">
        <v>66</v>
      </c>
      <c r="B2839" s="2">
        <v>2024</v>
      </c>
      <c r="C2839" s="2" t="s">
        <v>37</v>
      </c>
      <c r="D2839" s="2" t="s">
        <v>60</v>
      </c>
      <c r="E2839" s="2" t="s">
        <v>61</v>
      </c>
      <c r="F2839" s="2" t="s">
        <v>62</v>
      </c>
      <c r="G2839" s="2" t="s">
        <v>63</v>
      </c>
      <c r="H2839" s="2" t="s">
        <v>64</v>
      </c>
      <c r="I2839" s="2" t="s">
        <v>67</v>
      </c>
      <c r="J2839" s="2">
        <v>266</v>
      </c>
      <c r="K2839" s="2">
        <v>406.98</v>
      </c>
    </row>
    <row r="2840" spans="1:11" x14ac:dyDescent="0.3">
      <c r="A2840" s="2" t="s">
        <v>68</v>
      </c>
      <c r="B2840" s="2">
        <v>2024</v>
      </c>
      <c r="C2840" s="2" t="s">
        <v>37</v>
      </c>
      <c r="D2840" s="2" t="s">
        <v>60</v>
      </c>
      <c r="E2840" s="2" t="s">
        <v>61</v>
      </c>
      <c r="F2840" s="2" t="s">
        <v>62</v>
      </c>
      <c r="G2840" s="2" t="s">
        <v>63</v>
      </c>
      <c r="H2840" s="2" t="s">
        <v>64</v>
      </c>
      <c r="I2840" s="2" t="s">
        <v>67</v>
      </c>
      <c r="J2840" s="2">
        <v>242</v>
      </c>
      <c r="K2840" s="2">
        <v>346.06</v>
      </c>
    </row>
    <row r="2841" spans="1:11" x14ac:dyDescent="0.3">
      <c r="A2841" s="2" t="s">
        <v>66</v>
      </c>
      <c r="B2841" s="2">
        <v>2024</v>
      </c>
      <c r="C2841" s="2" t="s">
        <v>37</v>
      </c>
      <c r="D2841" s="2" t="s">
        <v>60</v>
      </c>
      <c r="E2841" s="2" t="s">
        <v>61</v>
      </c>
      <c r="F2841" s="2" t="s">
        <v>62</v>
      </c>
      <c r="G2841" s="2" t="s">
        <v>63</v>
      </c>
      <c r="H2841" s="2" t="s">
        <v>64</v>
      </c>
      <c r="I2841" s="2" t="s">
        <v>67</v>
      </c>
      <c r="J2841" s="2">
        <v>268</v>
      </c>
      <c r="K2841" s="2">
        <v>383.24</v>
      </c>
    </row>
    <row r="2842" spans="1:11" x14ac:dyDescent="0.3">
      <c r="A2842" s="2" t="s">
        <v>66</v>
      </c>
      <c r="B2842" s="2">
        <v>2024</v>
      </c>
      <c r="C2842" s="2" t="s">
        <v>37</v>
      </c>
      <c r="D2842" s="2" t="s">
        <v>60</v>
      </c>
      <c r="E2842" s="2" t="s">
        <v>61</v>
      </c>
      <c r="F2842" s="2" t="s">
        <v>62</v>
      </c>
      <c r="G2842" s="2" t="s">
        <v>63</v>
      </c>
      <c r="H2842" s="2" t="s">
        <v>64</v>
      </c>
      <c r="I2842" s="2" t="s">
        <v>67</v>
      </c>
      <c r="J2842" s="2">
        <v>238</v>
      </c>
      <c r="K2842" s="2">
        <v>340.34</v>
      </c>
    </row>
    <row r="2843" spans="1:11" x14ac:dyDescent="0.3">
      <c r="A2843" s="2" t="s">
        <v>66</v>
      </c>
      <c r="B2843" s="2">
        <v>2024</v>
      </c>
      <c r="C2843" s="2" t="s">
        <v>37</v>
      </c>
      <c r="D2843" s="2" t="s">
        <v>60</v>
      </c>
      <c r="E2843" s="2" t="s">
        <v>61</v>
      </c>
      <c r="F2843" s="2" t="s">
        <v>62</v>
      </c>
      <c r="G2843" s="2" t="s">
        <v>63</v>
      </c>
      <c r="H2843" s="2" t="s">
        <v>64</v>
      </c>
      <c r="I2843" s="2" t="s">
        <v>67</v>
      </c>
      <c r="J2843" s="2">
        <v>671</v>
      </c>
      <c r="K2843" s="2">
        <v>959.53</v>
      </c>
    </row>
    <row r="2844" spans="1:11" x14ac:dyDescent="0.3">
      <c r="A2844" s="2" t="s">
        <v>68</v>
      </c>
      <c r="B2844" s="2">
        <v>2024</v>
      </c>
      <c r="C2844" s="2" t="s">
        <v>37</v>
      </c>
      <c r="D2844" s="2" t="s">
        <v>60</v>
      </c>
      <c r="E2844" s="2" t="s">
        <v>61</v>
      </c>
      <c r="F2844" s="2" t="s">
        <v>62</v>
      </c>
      <c r="G2844" s="2" t="s">
        <v>63</v>
      </c>
      <c r="H2844" s="2" t="s">
        <v>64</v>
      </c>
      <c r="I2844" s="2" t="s">
        <v>67</v>
      </c>
      <c r="J2844" s="2">
        <v>758</v>
      </c>
      <c r="K2844" s="2">
        <v>1083.94</v>
      </c>
    </row>
    <row r="2845" spans="1:11" x14ac:dyDescent="0.3">
      <c r="A2845" s="2" t="s">
        <v>68</v>
      </c>
      <c r="B2845" s="2">
        <v>2024</v>
      </c>
      <c r="C2845" s="2" t="s">
        <v>37</v>
      </c>
      <c r="D2845" s="2" t="s">
        <v>60</v>
      </c>
      <c r="E2845" s="2" t="s">
        <v>61</v>
      </c>
      <c r="F2845" s="2" t="s">
        <v>62</v>
      </c>
      <c r="G2845" s="2" t="s">
        <v>63</v>
      </c>
      <c r="H2845" s="2" t="s">
        <v>64</v>
      </c>
      <c r="I2845" s="2" t="s">
        <v>67</v>
      </c>
      <c r="J2845" s="2">
        <v>267</v>
      </c>
      <c r="K2845" s="2">
        <v>381.81</v>
      </c>
    </row>
    <row r="2846" spans="1:11" x14ac:dyDescent="0.3">
      <c r="A2846" s="2" t="s">
        <v>66</v>
      </c>
      <c r="B2846" s="2">
        <v>2024</v>
      </c>
      <c r="C2846" s="2" t="s">
        <v>37</v>
      </c>
      <c r="D2846" s="2" t="s">
        <v>60</v>
      </c>
      <c r="E2846" s="2" t="s">
        <v>61</v>
      </c>
      <c r="F2846" s="2" t="s">
        <v>62</v>
      </c>
      <c r="G2846" s="2" t="s">
        <v>63</v>
      </c>
      <c r="H2846" s="2" t="s">
        <v>64</v>
      </c>
      <c r="I2846" s="2" t="s">
        <v>67</v>
      </c>
      <c r="J2846" s="2">
        <v>797</v>
      </c>
      <c r="K2846" s="2">
        <v>526.24</v>
      </c>
    </row>
    <row r="2847" spans="1:11" x14ac:dyDescent="0.3">
      <c r="A2847" s="2" t="s">
        <v>66</v>
      </c>
      <c r="B2847" s="2">
        <v>2024</v>
      </c>
      <c r="C2847" s="2" t="s">
        <v>37</v>
      </c>
      <c r="D2847" s="2" t="s">
        <v>60</v>
      </c>
      <c r="E2847" s="2" t="s">
        <v>61</v>
      </c>
      <c r="F2847" s="2" t="s">
        <v>62</v>
      </c>
      <c r="G2847" s="2" t="s">
        <v>63</v>
      </c>
      <c r="H2847" s="2" t="s">
        <v>64</v>
      </c>
      <c r="I2847" s="2" t="s">
        <v>67</v>
      </c>
      <c r="J2847" s="2">
        <v>265</v>
      </c>
      <c r="K2847" s="2">
        <v>378.95</v>
      </c>
    </row>
    <row r="2848" spans="1:11" x14ac:dyDescent="0.3">
      <c r="A2848" s="2" t="s">
        <v>66</v>
      </c>
      <c r="B2848" s="2">
        <v>2024</v>
      </c>
      <c r="C2848" s="2" t="s">
        <v>37</v>
      </c>
      <c r="D2848" s="2" t="s">
        <v>60</v>
      </c>
      <c r="E2848" s="2" t="s">
        <v>61</v>
      </c>
      <c r="F2848" s="2" t="s">
        <v>62</v>
      </c>
      <c r="G2848" s="2" t="s">
        <v>63</v>
      </c>
      <c r="H2848" s="2" t="s">
        <v>64</v>
      </c>
      <c r="I2848" s="2" t="s">
        <v>67</v>
      </c>
      <c r="J2848" s="2">
        <v>241</v>
      </c>
      <c r="K2848" s="2">
        <v>344.63</v>
      </c>
    </row>
    <row r="2849" spans="1:11" x14ac:dyDescent="0.3">
      <c r="A2849" s="2" t="s">
        <v>68</v>
      </c>
      <c r="B2849" s="2">
        <v>2024</v>
      </c>
      <c r="C2849" s="2" t="s">
        <v>37</v>
      </c>
      <c r="D2849" s="2" t="s">
        <v>60</v>
      </c>
      <c r="E2849" s="2" t="s">
        <v>61</v>
      </c>
      <c r="F2849" s="2" t="s">
        <v>62</v>
      </c>
      <c r="G2849" s="2" t="s">
        <v>63</v>
      </c>
      <c r="H2849" s="2" t="s">
        <v>64</v>
      </c>
      <c r="I2849" s="2" t="s">
        <v>67</v>
      </c>
      <c r="J2849" s="2">
        <v>269</v>
      </c>
      <c r="K2849" s="2">
        <v>384.67</v>
      </c>
    </row>
    <row r="2850" spans="1:11" x14ac:dyDescent="0.3">
      <c r="A2850" s="2" t="s">
        <v>66</v>
      </c>
      <c r="B2850" s="2">
        <v>2024</v>
      </c>
      <c r="C2850" s="2" t="s">
        <v>37</v>
      </c>
      <c r="D2850" s="2" t="s">
        <v>60</v>
      </c>
      <c r="E2850" s="2" t="s">
        <v>61</v>
      </c>
      <c r="F2850" s="2" t="s">
        <v>62</v>
      </c>
      <c r="G2850" s="2" t="s">
        <v>63</v>
      </c>
      <c r="H2850" s="2" t="s">
        <v>64</v>
      </c>
      <c r="I2850" s="2" t="s">
        <v>67</v>
      </c>
      <c r="J2850" s="2">
        <v>767</v>
      </c>
      <c r="K2850" s="2">
        <v>1096.81</v>
      </c>
    </row>
    <row r="2851" spans="1:11" x14ac:dyDescent="0.3">
      <c r="A2851" s="2" t="s">
        <v>68</v>
      </c>
      <c r="B2851" s="2">
        <v>2024</v>
      </c>
      <c r="C2851" s="2" t="s">
        <v>36</v>
      </c>
      <c r="D2851" s="2" t="s">
        <v>60</v>
      </c>
      <c r="E2851" s="2" t="s">
        <v>61</v>
      </c>
      <c r="F2851" s="2" t="s">
        <v>62</v>
      </c>
      <c r="G2851" s="2" t="s">
        <v>63</v>
      </c>
      <c r="H2851" s="2" t="s">
        <v>64</v>
      </c>
      <c r="I2851" s="2" t="s">
        <v>67</v>
      </c>
      <c r="J2851" s="2">
        <v>272</v>
      </c>
      <c r="K2851" s="2">
        <v>416.16</v>
      </c>
    </row>
    <row r="2852" spans="1:11" x14ac:dyDescent="0.3">
      <c r="A2852" s="2" t="s">
        <v>68</v>
      </c>
      <c r="B2852" s="2">
        <v>2024</v>
      </c>
      <c r="C2852" s="2" t="s">
        <v>36</v>
      </c>
      <c r="D2852" s="2" t="s">
        <v>60</v>
      </c>
      <c r="E2852" s="2" t="s">
        <v>61</v>
      </c>
      <c r="F2852" s="2" t="s">
        <v>62</v>
      </c>
      <c r="G2852" s="2" t="s">
        <v>63</v>
      </c>
      <c r="H2852" s="2" t="s">
        <v>64</v>
      </c>
      <c r="I2852" s="2" t="s">
        <v>67</v>
      </c>
      <c r="J2852" s="2">
        <v>248</v>
      </c>
      <c r="K2852" s="2">
        <v>354.64</v>
      </c>
    </row>
    <row r="2853" spans="1:11" x14ac:dyDescent="0.3">
      <c r="A2853" s="2" t="s">
        <v>70</v>
      </c>
      <c r="B2853" s="2">
        <v>2024</v>
      </c>
      <c r="C2853" s="2" t="s">
        <v>36</v>
      </c>
      <c r="D2853" s="2" t="s">
        <v>60</v>
      </c>
      <c r="E2853" s="2" t="s">
        <v>61</v>
      </c>
      <c r="F2853" s="2" t="s">
        <v>62</v>
      </c>
      <c r="G2853" s="2" t="s">
        <v>63</v>
      </c>
      <c r="H2853" s="2" t="s">
        <v>64</v>
      </c>
      <c r="I2853" s="2" t="s">
        <v>67</v>
      </c>
      <c r="J2853" s="2">
        <v>274</v>
      </c>
      <c r="K2853" s="2">
        <v>391.82</v>
      </c>
    </row>
    <row r="2854" spans="1:11" x14ac:dyDescent="0.3">
      <c r="A2854" s="2" t="s">
        <v>59</v>
      </c>
      <c r="B2854" s="2">
        <v>2024</v>
      </c>
      <c r="C2854" s="2" t="s">
        <v>36</v>
      </c>
      <c r="D2854" s="2" t="s">
        <v>60</v>
      </c>
      <c r="E2854" s="2" t="s">
        <v>61</v>
      </c>
      <c r="F2854" s="2" t="s">
        <v>62</v>
      </c>
      <c r="G2854" s="2" t="s">
        <v>63</v>
      </c>
      <c r="H2854" s="2" t="s">
        <v>64</v>
      </c>
      <c r="I2854" s="2" t="s">
        <v>67</v>
      </c>
      <c r="J2854" s="2">
        <v>244</v>
      </c>
      <c r="K2854" s="2">
        <v>348.92</v>
      </c>
    </row>
    <row r="2855" spans="1:11" x14ac:dyDescent="0.3">
      <c r="A2855" s="2" t="s">
        <v>66</v>
      </c>
      <c r="B2855" s="2">
        <v>2024</v>
      </c>
      <c r="C2855" s="2" t="s">
        <v>36</v>
      </c>
      <c r="D2855" s="2" t="s">
        <v>60</v>
      </c>
      <c r="E2855" s="2" t="s">
        <v>61</v>
      </c>
      <c r="F2855" s="2" t="s">
        <v>62</v>
      </c>
      <c r="G2855" s="2" t="s">
        <v>63</v>
      </c>
      <c r="H2855" s="2" t="s">
        <v>64</v>
      </c>
      <c r="I2855" s="2" t="s">
        <v>67</v>
      </c>
      <c r="J2855" s="2">
        <v>757</v>
      </c>
      <c r="K2855" s="2">
        <v>1082.51</v>
      </c>
    </row>
    <row r="2856" spans="1:11" x14ac:dyDescent="0.3">
      <c r="A2856" s="2" t="s">
        <v>66</v>
      </c>
      <c r="B2856" s="2">
        <v>2024</v>
      </c>
      <c r="C2856" s="2" t="s">
        <v>36</v>
      </c>
      <c r="D2856" s="2" t="s">
        <v>60</v>
      </c>
      <c r="E2856" s="2" t="s">
        <v>61</v>
      </c>
      <c r="F2856" s="2" t="s">
        <v>62</v>
      </c>
      <c r="G2856" s="2" t="s">
        <v>63</v>
      </c>
      <c r="H2856" s="2" t="s">
        <v>64</v>
      </c>
      <c r="I2856" s="2" t="s">
        <v>67</v>
      </c>
      <c r="J2856" s="2">
        <v>273</v>
      </c>
      <c r="K2856" s="2">
        <v>390.39</v>
      </c>
    </row>
    <row r="2857" spans="1:11" x14ac:dyDescent="0.3">
      <c r="A2857" s="2" t="s">
        <v>59</v>
      </c>
      <c r="B2857" s="2">
        <v>2024</v>
      </c>
      <c r="C2857" s="2" t="s">
        <v>36</v>
      </c>
      <c r="D2857" s="2" t="s">
        <v>60</v>
      </c>
      <c r="E2857" s="2" t="s">
        <v>61</v>
      </c>
      <c r="F2857" s="2" t="s">
        <v>62</v>
      </c>
      <c r="G2857" s="2" t="s">
        <v>63</v>
      </c>
      <c r="H2857" s="2" t="s">
        <v>64</v>
      </c>
      <c r="I2857" s="2" t="s">
        <v>67</v>
      </c>
      <c r="J2857" s="2">
        <v>271</v>
      </c>
      <c r="K2857" s="2">
        <v>387.53</v>
      </c>
    </row>
    <row r="2858" spans="1:11" x14ac:dyDescent="0.3">
      <c r="A2858" s="2" t="s">
        <v>70</v>
      </c>
      <c r="B2858" s="2">
        <v>2024</v>
      </c>
      <c r="C2858" s="2" t="s">
        <v>36</v>
      </c>
      <c r="D2858" s="2" t="s">
        <v>60</v>
      </c>
      <c r="E2858" s="2" t="s">
        <v>61</v>
      </c>
      <c r="F2858" s="2" t="s">
        <v>62</v>
      </c>
      <c r="G2858" s="2" t="s">
        <v>63</v>
      </c>
      <c r="H2858" s="2" t="s">
        <v>64</v>
      </c>
      <c r="I2858" s="2" t="s">
        <v>67</v>
      </c>
      <c r="J2858" s="2">
        <v>247</v>
      </c>
      <c r="K2858" s="2">
        <v>353.21</v>
      </c>
    </row>
    <row r="2859" spans="1:11" x14ac:dyDescent="0.3">
      <c r="A2859" s="2" t="s">
        <v>68</v>
      </c>
      <c r="B2859" s="2">
        <v>2024</v>
      </c>
      <c r="C2859" s="2" t="s">
        <v>36</v>
      </c>
      <c r="D2859" s="2" t="s">
        <v>60</v>
      </c>
      <c r="E2859" s="2" t="s">
        <v>61</v>
      </c>
      <c r="F2859" s="2" t="s">
        <v>62</v>
      </c>
      <c r="G2859" s="2" t="s">
        <v>63</v>
      </c>
      <c r="H2859" s="2" t="s">
        <v>64</v>
      </c>
      <c r="I2859" s="2" t="s">
        <v>67</v>
      </c>
      <c r="J2859" s="2">
        <v>275</v>
      </c>
      <c r="K2859" s="2">
        <v>393.25</v>
      </c>
    </row>
    <row r="2860" spans="1:11" x14ac:dyDescent="0.3">
      <c r="A2860" s="2" t="s">
        <v>68</v>
      </c>
      <c r="B2860" s="2">
        <v>2024</v>
      </c>
      <c r="C2860" s="2" t="s">
        <v>36</v>
      </c>
      <c r="D2860" s="2" t="s">
        <v>60</v>
      </c>
      <c r="E2860" s="2" t="s">
        <v>61</v>
      </c>
      <c r="F2860" s="2" t="s">
        <v>62</v>
      </c>
      <c r="G2860" s="2" t="s">
        <v>63</v>
      </c>
      <c r="H2860" s="2" t="s">
        <v>64</v>
      </c>
      <c r="I2860" s="2" t="s">
        <v>67</v>
      </c>
      <c r="J2860" s="2">
        <v>766</v>
      </c>
      <c r="K2860" s="2">
        <v>1095.3800000000001</v>
      </c>
    </row>
    <row r="2861" spans="1:11" x14ac:dyDescent="0.3">
      <c r="A2861" s="2" t="s">
        <v>66</v>
      </c>
      <c r="B2861" s="2">
        <v>2024</v>
      </c>
      <c r="C2861" s="2" t="s">
        <v>31</v>
      </c>
      <c r="D2861" s="2" t="s">
        <v>72</v>
      </c>
      <c r="E2861" s="2" t="s">
        <v>61</v>
      </c>
      <c r="F2861" s="2" t="s">
        <v>62</v>
      </c>
      <c r="G2861" s="2" t="s">
        <v>63</v>
      </c>
      <c r="H2861" s="2" t="s">
        <v>64</v>
      </c>
      <c r="I2861" s="2" t="s">
        <v>65</v>
      </c>
      <c r="J2861" s="2">
        <v>146</v>
      </c>
      <c r="K2861" s="2">
        <v>208.78</v>
      </c>
    </row>
    <row r="2862" spans="1:11" x14ac:dyDescent="0.3">
      <c r="A2862" s="2" t="s">
        <v>68</v>
      </c>
      <c r="B2862" s="2">
        <v>2024</v>
      </c>
      <c r="C2862" s="2" t="s">
        <v>31</v>
      </c>
      <c r="D2862" s="2" t="s">
        <v>72</v>
      </c>
      <c r="E2862" s="2" t="s">
        <v>61</v>
      </c>
      <c r="F2862" s="2" t="s">
        <v>62</v>
      </c>
      <c r="G2862" s="2" t="s">
        <v>63</v>
      </c>
      <c r="H2862" s="2" t="s">
        <v>64</v>
      </c>
      <c r="I2862" s="2" t="s">
        <v>65</v>
      </c>
      <c r="J2862" s="2">
        <v>368</v>
      </c>
      <c r="K2862" s="2">
        <v>526.24</v>
      </c>
    </row>
    <row r="2863" spans="1:11" x14ac:dyDescent="0.3">
      <c r="A2863" s="2" t="s">
        <v>59</v>
      </c>
      <c r="B2863" s="2">
        <v>2024</v>
      </c>
      <c r="C2863" s="2" t="s">
        <v>31</v>
      </c>
      <c r="D2863" s="2" t="s">
        <v>72</v>
      </c>
      <c r="E2863" s="2" t="s">
        <v>61</v>
      </c>
      <c r="F2863" s="2" t="s">
        <v>62</v>
      </c>
      <c r="G2863" s="2" t="s">
        <v>63</v>
      </c>
      <c r="H2863" s="2" t="s">
        <v>64</v>
      </c>
      <c r="I2863" s="2" t="s">
        <v>65</v>
      </c>
      <c r="J2863" s="2">
        <v>148</v>
      </c>
      <c r="K2863" s="2">
        <v>526.24</v>
      </c>
    </row>
    <row r="2864" spans="1:11" x14ac:dyDescent="0.3">
      <c r="A2864" s="2" t="s">
        <v>69</v>
      </c>
      <c r="B2864" s="2">
        <v>2024</v>
      </c>
      <c r="C2864" s="2" t="s">
        <v>31</v>
      </c>
      <c r="D2864" s="2" t="s">
        <v>72</v>
      </c>
      <c r="E2864" s="2" t="s">
        <v>61</v>
      </c>
      <c r="F2864" s="2" t="s">
        <v>62</v>
      </c>
      <c r="G2864" s="2" t="s">
        <v>63</v>
      </c>
      <c r="H2864" s="2" t="s">
        <v>64</v>
      </c>
      <c r="I2864" s="2" t="s">
        <v>65</v>
      </c>
      <c r="J2864" s="2">
        <v>364</v>
      </c>
      <c r="K2864" s="2">
        <v>526.24</v>
      </c>
    </row>
    <row r="2865" spans="1:11" x14ac:dyDescent="0.3">
      <c r="A2865" s="2" t="s">
        <v>69</v>
      </c>
      <c r="B2865" s="2">
        <v>2024</v>
      </c>
      <c r="C2865" s="2" t="s">
        <v>31</v>
      </c>
      <c r="D2865" s="2" t="s">
        <v>72</v>
      </c>
      <c r="E2865" s="2" t="s">
        <v>61</v>
      </c>
      <c r="F2865" s="2" t="s">
        <v>62</v>
      </c>
      <c r="G2865" s="2" t="s">
        <v>63</v>
      </c>
      <c r="H2865" s="2" t="s">
        <v>64</v>
      </c>
      <c r="I2865" s="2" t="s">
        <v>65</v>
      </c>
      <c r="J2865" s="2">
        <v>366</v>
      </c>
      <c r="K2865" s="2">
        <v>523.38</v>
      </c>
    </row>
    <row r="2866" spans="1:11" x14ac:dyDescent="0.3">
      <c r="A2866" s="2" t="s">
        <v>69</v>
      </c>
      <c r="B2866" s="2">
        <v>2024</v>
      </c>
      <c r="C2866" s="2" t="s">
        <v>31</v>
      </c>
      <c r="D2866" s="2" t="s">
        <v>72</v>
      </c>
      <c r="E2866" s="2" t="s">
        <v>61</v>
      </c>
      <c r="F2866" s="2" t="s">
        <v>62</v>
      </c>
      <c r="G2866" s="2" t="s">
        <v>63</v>
      </c>
      <c r="H2866" s="2" t="s">
        <v>64</v>
      </c>
      <c r="I2866" s="2" t="s">
        <v>65</v>
      </c>
      <c r="J2866" s="2">
        <v>147</v>
      </c>
      <c r="K2866" s="2">
        <v>210.21</v>
      </c>
    </row>
    <row r="2867" spans="1:11" x14ac:dyDescent="0.3">
      <c r="A2867" s="2" t="s">
        <v>69</v>
      </c>
      <c r="B2867" s="2">
        <v>2024</v>
      </c>
      <c r="C2867" s="2" t="s">
        <v>31</v>
      </c>
      <c r="D2867" s="2" t="s">
        <v>72</v>
      </c>
      <c r="E2867" s="2" t="s">
        <v>61</v>
      </c>
      <c r="F2867" s="2" t="s">
        <v>62</v>
      </c>
      <c r="G2867" s="2" t="s">
        <v>63</v>
      </c>
      <c r="H2867" s="2" t="s">
        <v>64</v>
      </c>
      <c r="I2867" s="2" t="s">
        <v>65</v>
      </c>
      <c r="J2867" s="2">
        <v>760</v>
      </c>
      <c r="K2867" s="2">
        <v>1086.8</v>
      </c>
    </row>
    <row r="2868" spans="1:11" x14ac:dyDescent="0.3">
      <c r="A2868" s="2" t="s">
        <v>59</v>
      </c>
      <c r="B2868" s="2">
        <v>2024</v>
      </c>
      <c r="C2868" s="2" t="s">
        <v>31</v>
      </c>
      <c r="D2868" s="2" t="s">
        <v>72</v>
      </c>
      <c r="E2868" s="2" t="s">
        <v>61</v>
      </c>
      <c r="F2868" s="2" t="s">
        <v>62</v>
      </c>
      <c r="G2868" s="2" t="s">
        <v>63</v>
      </c>
      <c r="H2868" s="2" t="s">
        <v>64</v>
      </c>
      <c r="I2868" s="2" t="s">
        <v>65</v>
      </c>
      <c r="J2868" s="2">
        <v>846</v>
      </c>
      <c r="K2868" s="2">
        <v>1209.78</v>
      </c>
    </row>
    <row r="2869" spans="1:11" x14ac:dyDescent="0.3">
      <c r="A2869" s="2" t="s">
        <v>68</v>
      </c>
      <c r="B2869" s="2">
        <v>2024</v>
      </c>
      <c r="C2869" s="2" t="s">
        <v>31</v>
      </c>
      <c r="D2869" s="2" t="s">
        <v>72</v>
      </c>
      <c r="E2869" s="2" t="s">
        <v>61</v>
      </c>
      <c r="F2869" s="2" t="s">
        <v>62</v>
      </c>
      <c r="G2869" s="2" t="s">
        <v>63</v>
      </c>
      <c r="H2869" s="2" t="s">
        <v>64</v>
      </c>
      <c r="I2869" s="2" t="s">
        <v>65</v>
      </c>
      <c r="J2869" s="2">
        <v>149</v>
      </c>
      <c r="K2869" s="2">
        <v>213.07</v>
      </c>
    </row>
    <row r="2870" spans="1:11" x14ac:dyDescent="0.3">
      <c r="A2870" s="2" t="s">
        <v>66</v>
      </c>
      <c r="B2870" s="2">
        <v>2024</v>
      </c>
      <c r="C2870" s="2" t="s">
        <v>31</v>
      </c>
      <c r="D2870" s="2" t="s">
        <v>72</v>
      </c>
      <c r="E2870" s="2" t="s">
        <v>61</v>
      </c>
      <c r="F2870" s="2" t="s">
        <v>62</v>
      </c>
      <c r="G2870" s="2" t="s">
        <v>63</v>
      </c>
      <c r="H2870" s="2" t="s">
        <v>64</v>
      </c>
      <c r="I2870" s="2" t="s">
        <v>65</v>
      </c>
      <c r="J2870" s="2">
        <v>365</v>
      </c>
      <c r="K2870" s="2">
        <v>521.95000000000005</v>
      </c>
    </row>
    <row r="2871" spans="1:11" x14ac:dyDescent="0.3">
      <c r="A2871" s="2" t="s">
        <v>59</v>
      </c>
      <c r="B2871" s="2">
        <v>2024</v>
      </c>
      <c r="C2871" s="2" t="s">
        <v>35</v>
      </c>
      <c r="D2871" s="2" t="s">
        <v>72</v>
      </c>
      <c r="E2871" s="2" t="s">
        <v>61</v>
      </c>
      <c r="F2871" s="2" t="s">
        <v>62</v>
      </c>
      <c r="G2871" s="2" t="s">
        <v>63</v>
      </c>
      <c r="H2871" s="2" t="s">
        <v>64</v>
      </c>
      <c r="I2871" s="2" t="s">
        <v>65</v>
      </c>
      <c r="J2871" s="2">
        <v>128</v>
      </c>
      <c r="K2871" s="2">
        <v>183.04</v>
      </c>
    </row>
    <row r="2872" spans="1:11" x14ac:dyDescent="0.3">
      <c r="A2872" s="2" t="s">
        <v>59</v>
      </c>
      <c r="B2872" s="2">
        <v>2024</v>
      </c>
      <c r="C2872" s="2" t="s">
        <v>35</v>
      </c>
      <c r="D2872" s="2" t="s">
        <v>72</v>
      </c>
      <c r="E2872" s="2" t="s">
        <v>61</v>
      </c>
      <c r="F2872" s="2" t="s">
        <v>62</v>
      </c>
      <c r="G2872" s="2" t="s">
        <v>63</v>
      </c>
      <c r="H2872" s="2" t="s">
        <v>64</v>
      </c>
      <c r="I2872" s="2" t="s">
        <v>65</v>
      </c>
      <c r="J2872" s="2">
        <v>344</v>
      </c>
      <c r="K2872" s="2">
        <v>491.92</v>
      </c>
    </row>
    <row r="2873" spans="1:11" x14ac:dyDescent="0.3">
      <c r="A2873" s="2" t="s">
        <v>59</v>
      </c>
      <c r="B2873" s="2">
        <v>2024</v>
      </c>
      <c r="C2873" s="2" t="s">
        <v>35</v>
      </c>
      <c r="D2873" s="2" t="s">
        <v>72</v>
      </c>
      <c r="E2873" s="2" t="s">
        <v>61</v>
      </c>
      <c r="F2873" s="2" t="s">
        <v>62</v>
      </c>
      <c r="G2873" s="2" t="s">
        <v>63</v>
      </c>
      <c r="H2873" s="2" t="s">
        <v>64</v>
      </c>
      <c r="I2873" s="2" t="s">
        <v>65</v>
      </c>
      <c r="J2873" s="2">
        <v>370</v>
      </c>
      <c r="K2873" s="2">
        <v>526.24</v>
      </c>
    </row>
    <row r="2874" spans="1:11" x14ac:dyDescent="0.3">
      <c r="A2874" s="2" t="s">
        <v>59</v>
      </c>
      <c r="B2874" s="2">
        <v>2024</v>
      </c>
      <c r="C2874" s="2" t="s">
        <v>35</v>
      </c>
      <c r="D2874" s="2" t="s">
        <v>72</v>
      </c>
      <c r="E2874" s="2" t="s">
        <v>61</v>
      </c>
      <c r="F2874" s="2" t="s">
        <v>62</v>
      </c>
      <c r="G2874" s="2" t="s">
        <v>63</v>
      </c>
      <c r="H2874" s="2" t="s">
        <v>64</v>
      </c>
      <c r="I2874" s="2" t="s">
        <v>65</v>
      </c>
      <c r="J2874" s="2">
        <v>346</v>
      </c>
      <c r="K2874" s="2">
        <v>526.24</v>
      </c>
    </row>
    <row r="2875" spans="1:11" x14ac:dyDescent="0.3">
      <c r="A2875" s="2" t="s">
        <v>66</v>
      </c>
      <c r="B2875" s="2">
        <v>2024</v>
      </c>
      <c r="C2875" s="2" t="s">
        <v>35</v>
      </c>
      <c r="D2875" s="2" t="s">
        <v>72</v>
      </c>
      <c r="E2875" s="2" t="s">
        <v>61</v>
      </c>
      <c r="F2875" s="2" t="s">
        <v>62</v>
      </c>
      <c r="G2875" s="2" t="s">
        <v>63</v>
      </c>
      <c r="H2875" s="2" t="s">
        <v>64</v>
      </c>
      <c r="I2875" s="2" t="s">
        <v>65</v>
      </c>
      <c r="J2875" s="2">
        <v>982</v>
      </c>
      <c r="K2875" s="2">
        <v>1404.26</v>
      </c>
    </row>
    <row r="2876" spans="1:11" x14ac:dyDescent="0.3">
      <c r="A2876" s="2" t="s">
        <v>59</v>
      </c>
      <c r="B2876" s="2">
        <v>2024</v>
      </c>
      <c r="C2876" s="2" t="s">
        <v>35</v>
      </c>
      <c r="D2876" s="2" t="s">
        <v>72</v>
      </c>
      <c r="E2876" s="2" t="s">
        <v>61</v>
      </c>
      <c r="F2876" s="2" t="s">
        <v>62</v>
      </c>
      <c r="G2876" s="2" t="s">
        <v>63</v>
      </c>
      <c r="H2876" s="2" t="s">
        <v>64</v>
      </c>
      <c r="I2876" s="2" t="s">
        <v>65</v>
      </c>
      <c r="J2876" s="2">
        <v>342</v>
      </c>
      <c r="K2876" s="2">
        <v>489.06</v>
      </c>
    </row>
    <row r="2877" spans="1:11" x14ac:dyDescent="0.3">
      <c r="A2877" s="2" t="s">
        <v>59</v>
      </c>
      <c r="B2877" s="2">
        <v>2024</v>
      </c>
      <c r="C2877" s="2" t="s">
        <v>35</v>
      </c>
      <c r="D2877" s="2" t="s">
        <v>72</v>
      </c>
      <c r="E2877" s="2" t="s">
        <v>61</v>
      </c>
      <c r="F2877" s="2" t="s">
        <v>62</v>
      </c>
      <c r="G2877" s="2" t="s">
        <v>63</v>
      </c>
      <c r="H2877" s="2" t="s">
        <v>64</v>
      </c>
      <c r="I2877" s="2" t="s">
        <v>65</v>
      </c>
      <c r="J2877" s="2">
        <v>369</v>
      </c>
      <c r="K2877" s="2">
        <v>527.66999999999996</v>
      </c>
    </row>
    <row r="2878" spans="1:11" x14ac:dyDescent="0.3">
      <c r="A2878" s="2" t="s">
        <v>66</v>
      </c>
      <c r="B2878" s="2">
        <v>2024</v>
      </c>
      <c r="C2878" s="2" t="s">
        <v>35</v>
      </c>
      <c r="D2878" s="2" t="s">
        <v>72</v>
      </c>
      <c r="E2878" s="2" t="s">
        <v>61</v>
      </c>
      <c r="F2878" s="2" t="s">
        <v>62</v>
      </c>
      <c r="G2878" s="2" t="s">
        <v>63</v>
      </c>
      <c r="H2878" s="2" t="s">
        <v>64</v>
      </c>
      <c r="I2878" s="2" t="s">
        <v>65</v>
      </c>
      <c r="J2878" s="2">
        <v>345</v>
      </c>
      <c r="K2878" s="2">
        <v>493.35</v>
      </c>
    </row>
    <row r="2879" spans="1:11" x14ac:dyDescent="0.3">
      <c r="A2879" s="2" t="s">
        <v>59</v>
      </c>
      <c r="B2879" s="2">
        <v>2024</v>
      </c>
      <c r="C2879" s="2" t="s">
        <v>35</v>
      </c>
      <c r="D2879" s="2" t="s">
        <v>72</v>
      </c>
      <c r="E2879" s="2" t="s">
        <v>61</v>
      </c>
      <c r="F2879" s="2" t="s">
        <v>62</v>
      </c>
      <c r="G2879" s="2" t="s">
        <v>63</v>
      </c>
      <c r="H2879" s="2" t="s">
        <v>64</v>
      </c>
      <c r="I2879" s="2" t="s">
        <v>65</v>
      </c>
      <c r="J2879" s="2">
        <v>763</v>
      </c>
      <c r="K2879" s="2">
        <v>1091.0899999999999</v>
      </c>
    </row>
    <row r="2880" spans="1:11" x14ac:dyDescent="0.3">
      <c r="A2880" s="2" t="s">
        <v>59</v>
      </c>
      <c r="B2880" s="2">
        <v>2024</v>
      </c>
      <c r="C2880" s="2" t="s">
        <v>35</v>
      </c>
      <c r="D2880" s="2" t="s">
        <v>72</v>
      </c>
      <c r="E2880" s="2" t="s">
        <v>61</v>
      </c>
      <c r="F2880" s="2" t="s">
        <v>62</v>
      </c>
      <c r="G2880" s="2" t="s">
        <v>63</v>
      </c>
      <c r="H2880" s="2" t="s">
        <v>64</v>
      </c>
      <c r="I2880" s="2" t="s">
        <v>65</v>
      </c>
      <c r="J2880" s="2">
        <v>850</v>
      </c>
      <c r="K2880" s="2">
        <v>1215.5</v>
      </c>
    </row>
    <row r="2881" spans="1:11" x14ac:dyDescent="0.3">
      <c r="A2881" s="2" t="s">
        <v>59</v>
      </c>
      <c r="B2881" s="2">
        <v>2024</v>
      </c>
      <c r="C2881" s="2" t="s">
        <v>35</v>
      </c>
      <c r="D2881" s="2" t="s">
        <v>72</v>
      </c>
      <c r="E2881" s="2" t="s">
        <v>61</v>
      </c>
      <c r="F2881" s="2" t="s">
        <v>62</v>
      </c>
      <c r="G2881" s="2" t="s">
        <v>63</v>
      </c>
      <c r="H2881" s="2" t="s">
        <v>64</v>
      </c>
      <c r="I2881" s="2" t="s">
        <v>65</v>
      </c>
      <c r="J2881" s="2">
        <v>371</v>
      </c>
      <c r="K2881" s="2">
        <v>530.53</v>
      </c>
    </row>
    <row r="2882" spans="1:11" x14ac:dyDescent="0.3">
      <c r="A2882" s="2" t="s">
        <v>59</v>
      </c>
      <c r="B2882" s="2">
        <v>2024</v>
      </c>
      <c r="C2882" s="2" t="s">
        <v>35</v>
      </c>
      <c r="D2882" s="2" t="s">
        <v>72</v>
      </c>
      <c r="E2882" s="2" t="s">
        <v>61</v>
      </c>
      <c r="F2882" s="2" t="s">
        <v>62</v>
      </c>
      <c r="G2882" s="2" t="s">
        <v>63</v>
      </c>
      <c r="H2882" s="2" t="s">
        <v>64</v>
      </c>
      <c r="I2882" s="2" t="s">
        <v>65</v>
      </c>
      <c r="J2882" s="2">
        <v>347</v>
      </c>
      <c r="K2882" s="2">
        <v>496.21</v>
      </c>
    </row>
    <row r="2883" spans="1:11" x14ac:dyDescent="0.3">
      <c r="A2883" s="2" t="s">
        <v>59</v>
      </c>
      <c r="B2883" s="2">
        <v>2024</v>
      </c>
      <c r="C2883" s="2" t="s">
        <v>39</v>
      </c>
      <c r="D2883" s="2" t="s">
        <v>72</v>
      </c>
      <c r="E2883" s="2" t="s">
        <v>61</v>
      </c>
      <c r="F2883" s="2" t="s">
        <v>62</v>
      </c>
      <c r="G2883" s="2" t="s">
        <v>63</v>
      </c>
      <c r="H2883" s="2" t="s">
        <v>64</v>
      </c>
      <c r="I2883" s="2" t="s">
        <v>65</v>
      </c>
      <c r="J2883" s="2">
        <v>350</v>
      </c>
      <c r="K2883" s="2">
        <v>500.5</v>
      </c>
    </row>
    <row r="2884" spans="1:11" x14ac:dyDescent="0.3">
      <c r="A2884" s="2" t="s">
        <v>68</v>
      </c>
      <c r="B2884" s="2">
        <v>2024</v>
      </c>
      <c r="C2884" s="2" t="s">
        <v>39</v>
      </c>
      <c r="D2884" s="2" t="s">
        <v>72</v>
      </c>
      <c r="E2884" s="2" t="s">
        <v>61</v>
      </c>
      <c r="F2884" s="2" t="s">
        <v>62</v>
      </c>
      <c r="G2884" s="2" t="s">
        <v>63</v>
      </c>
      <c r="H2884" s="2" t="s">
        <v>64</v>
      </c>
      <c r="I2884" s="2" t="s">
        <v>65</v>
      </c>
      <c r="J2884" s="2">
        <v>352</v>
      </c>
      <c r="K2884" s="2">
        <v>526.24</v>
      </c>
    </row>
    <row r="2885" spans="1:11" x14ac:dyDescent="0.3">
      <c r="A2885" s="2" t="s">
        <v>66</v>
      </c>
      <c r="B2885" s="2">
        <v>2024</v>
      </c>
      <c r="C2885" s="2" t="s">
        <v>39</v>
      </c>
      <c r="D2885" s="2" t="s">
        <v>72</v>
      </c>
      <c r="E2885" s="2" t="s">
        <v>61</v>
      </c>
      <c r="F2885" s="2" t="s">
        <v>62</v>
      </c>
      <c r="G2885" s="2" t="s">
        <v>63</v>
      </c>
      <c r="H2885" s="2" t="s">
        <v>64</v>
      </c>
      <c r="I2885" s="2" t="s">
        <v>65</v>
      </c>
      <c r="J2885" s="2">
        <v>322</v>
      </c>
      <c r="K2885" s="2">
        <v>526.24</v>
      </c>
    </row>
    <row r="2886" spans="1:11" x14ac:dyDescent="0.3">
      <c r="A2886" s="2" t="s">
        <v>66</v>
      </c>
      <c r="B2886" s="2">
        <v>2024</v>
      </c>
      <c r="C2886" s="2" t="s">
        <v>39</v>
      </c>
      <c r="D2886" s="2" t="s">
        <v>72</v>
      </c>
      <c r="E2886" s="2" t="s">
        <v>61</v>
      </c>
      <c r="F2886" s="2" t="s">
        <v>62</v>
      </c>
      <c r="G2886" s="2" t="s">
        <v>63</v>
      </c>
      <c r="H2886" s="2" t="s">
        <v>64</v>
      </c>
      <c r="I2886" s="2" t="s">
        <v>65</v>
      </c>
      <c r="J2886" s="2">
        <v>986</v>
      </c>
      <c r="K2886" s="2">
        <v>1409.98</v>
      </c>
    </row>
    <row r="2887" spans="1:11" x14ac:dyDescent="0.3">
      <c r="A2887" s="2" t="s">
        <v>59</v>
      </c>
      <c r="B2887" s="2">
        <v>2024</v>
      </c>
      <c r="C2887" s="2" t="s">
        <v>39</v>
      </c>
      <c r="D2887" s="2" t="s">
        <v>72</v>
      </c>
      <c r="E2887" s="2" t="s">
        <v>61</v>
      </c>
      <c r="F2887" s="2" t="s">
        <v>62</v>
      </c>
      <c r="G2887" s="2" t="s">
        <v>63</v>
      </c>
      <c r="H2887" s="2" t="s">
        <v>64</v>
      </c>
      <c r="I2887" s="2" t="s">
        <v>65</v>
      </c>
      <c r="J2887" s="2">
        <v>324</v>
      </c>
      <c r="K2887" s="2">
        <v>463.32</v>
      </c>
    </row>
    <row r="2888" spans="1:11" x14ac:dyDescent="0.3">
      <c r="A2888" s="2" t="s">
        <v>59</v>
      </c>
      <c r="B2888" s="2">
        <v>2024</v>
      </c>
      <c r="C2888" s="2" t="s">
        <v>39</v>
      </c>
      <c r="D2888" s="2" t="s">
        <v>72</v>
      </c>
      <c r="E2888" s="2" t="s">
        <v>61</v>
      </c>
      <c r="F2888" s="2" t="s">
        <v>62</v>
      </c>
      <c r="G2888" s="2" t="s">
        <v>63</v>
      </c>
      <c r="H2888" s="2" t="s">
        <v>64</v>
      </c>
      <c r="I2888" s="2" t="s">
        <v>65</v>
      </c>
      <c r="J2888" s="2">
        <v>351</v>
      </c>
      <c r="K2888" s="2">
        <v>501.93</v>
      </c>
    </row>
    <row r="2889" spans="1:11" x14ac:dyDescent="0.3">
      <c r="A2889" s="2" t="s">
        <v>66</v>
      </c>
      <c r="B2889" s="2">
        <v>2024</v>
      </c>
      <c r="C2889" s="2" t="s">
        <v>39</v>
      </c>
      <c r="D2889" s="2" t="s">
        <v>72</v>
      </c>
      <c r="E2889" s="2" t="s">
        <v>61</v>
      </c>
      <c r="F2889" s="2" t="s">
        <v>62</v>
      </c>
      <c r="G2889" s="2" t="s">
        <v>63</v>
      </c>
      <c r="H2889" s="2" t="s">
        <v>64</v>
      </c>
      <c r="I2889" s="2" t="s">
        <v>65</v>
      </c>
      <c r="J2889" s="2">
        <v>321</v>
      </c>
      <c r="K2889" s="2">
        <v>459.03</v>
      </c>
    </row>
    <row r="2890" spans="1:11" x14ac:dyDescent="0.3">
      <c r="A2890" s="2" t="s">
        <v>66</v>
      </c>
      <c r="B2890" s="2">
        <v>2024</v>
      </c>
      <c r="C2890" s="2" t="s">
        <v>39</v>
      </c>
      <c r="D2890" s="2" t="s">
        <v>72</v>
      </c>
      <c r="E2890" s="2" t="s">
        <v>61</v>
      </c>
      <c r="F2890" s="2" t="s">
        <v>62</v>
      </c>
      <c r="G2890" s="2" t="s">
        <v>63</v>
      </c>
      <c r="H2890" s="2" t="s">
        <v>64</v>
      </c>
      <c r="I2890" s="2" t="s">
        <v>65</v>
      </c>
      <c r="J2890" s="2">
        <v>767</v>
      </c>
      <c r="K2890" s="2">
        <v>1096.81</v>
      </c>
    </row>
    <row r="2891" spans="1:11" x14ac:dyDescent="0.3">
      <c r="A2891" s="2" t="s">
        <v>68</v>
      </c>
      <c r="B2891" s="2">
        <v>2024</v>
      </c>
      <c r="C2891" s="2" t="s">
        <v>39</v>
      </c>
      <c r="D2891" s="2" t="s">
        <v>72</v>
      </c>
      <c r="E2891" s="2" t="s">
        <v>61</v>
      </c>
      <c r="F2891" s="2" t="s">
        <v>62</v>
      </c>
      <c r="G2891" s="2" t="s">
        <v>63</v>
      </c>
      <c r="H2891" s="2" t="s">
        <v>64</v>
      </c>
      <c r="I2891" s="2" t="s">
        <v>65</v>
      </c>
      <c r="J2891" s="2">
        <v>853</v>
      </c>
      <c r="K2891" s="2">
        <v>1219.79</v>
      </c>
    </row>
    <row r="2892" spans="1:11" x14ac:dyDescent="0.3">
      <c r="A2892" s="2" t="s">
        <v>59</v>
      </c>
      <c r="B2892" s="2">
        <v>2024</v>
      </c>
      <c r="C2892" s="2" t="s">
        <v>39</v>
      </c>
      <c r="D2892" s="2" t="s">
        <v>72</v>
      </c>
      <c r="E2892" s="2" t="s">
        <v>61</v>
      </c>
      <c r="F2892" s="2" t="s">
        <v>62</v>
      </c>
      <c r="G2892" s="2" t="s">
        <v>63</v>
      </c>
      <c r="H2892" s="2" t="s">
        <v>64</v>
      </c>
      <c r="I2892" s="2" t="s">
        <v>65</v>
      </c>
      <c r="J2892" s="2">
        <v>323</v>
      </c>
      <c r="K2892" s="2">
        <v>461.89</v>
      </c>
    </row>
    <row r="2893" spans="1:11" x14ac:dyDescent="0.3">
      <c r="A2893" s="2" t="s">
        <v>68</v>
      </c>
      <c r="B2893" s="2">
        <v>2024</v>
      </c>
      <c r="C2893" s="2" t="s">
        <v>29</v>
      </c>
      <c r="D2893" s="2" t="s">
        <v>72</v>
      </c>
      <c r="E2893" s="2" t="s">
        <v>61</v>
      </c>
      <c r="F2893" s="2" t="s">
        <v>62</v>
      </c>
      <c r="G2893" s="2" t="s">
        <v>63</v>
      </c>
      <c r="H2893" s="2" t="s">
        <v>64</v>
      </c>
      <c r="I2893" s="2" t="s">
        <v>65</v>
      </c>
      <c r="J2893" s="2">
        <v>158</v>
      </c>
      <c r="K2893" s="2">
        <v>225.94</v>
      </c>
    </row>
    <row r="2894" spans="1:11" x14ac:dyDescent="0.3">
      <c r="A2894" s="2" t="s">
        <v>59</v>
      </c>
      <c r="B2894" s="2">
        <v>2024</v>
      </c>
      <c r="C2894" s="2" t="s">
        <v>29</v>
      </c>
      <c r="D2894" s="2" t="s">
        <v>72</v>
      </c>
      <c r="E2894" s="2" t="s">
        <v>61</v>
      </c>
      <c r="F2894" s="2" t="s">
        <v>62</v>
      </c>
      <c r="G2894" s="2" t="s">
        <v>63</v>
      </c>
      <c r="H2894" s="2" t="s">
        <v>64</v>
      </c>
      <c r="I2894" s="2" t="s">
        <v>65</v>
      </c>
      <c r="J2894" s="2">
        <v>128</v>
      </c>
      <c r="K2894" s="2">
        <v>183.04</v>
      </c>
    </row>
    <row r="2895" spans="1:11" x14ac:dyDescent="0.3">
      <c r="A2895" s="2" t="s">
        <v>68</v>
      </c>
      <c r="B2895" s="2">
        <v>2024</v>
      </c>
      <c r="C2895" s="2" t="s">
        <v>29</v>
      </c>
      <c r="D2895" s="2" t="s">
        <v>72</v>
      </c>
      <c r="E2895" s="2" t="s">
        <v>61</v>
      </c>
      <c r="F2895" s="2" t="s">
        <v>62</v>
      </c>
      <c r="G2895" s="2" t="s">
        <v>63</v>
      </c>
      <c r="H2895" s="2" t="s">
        <v>64</v>
      </c>
      <c r="I2895" s="2" t="s">
        <v>65</v>
      </c>
      <c r="J2895" s="2">
        <v>160</v>
      </c>
      <c r="K2895" s="2">
        <v>526.24</v>
      </c>
    </row>
    <row r="2896" spans="1:11" x14ac:dyDescent="0.3">
      <c r="A2896" s="2" t="s">
        <v>66</v>
      </c>
      <c r="B2896" s="2">
        <v>2024</v>
      </c>
      <c r="C2896" s="2" t="s">
        <v>29</v>
      </c>
      <c r="D2896" s="2" t="s">
        <v>72</v>
      </c>
      <c r="E2896" s="2" t="s">
        <v>61</v>
      </c>
      <c r="F2896" s="2" t="s">
        <v>62</v>
      </c>
      <c r="G2896" s="2" t="s">
        <v>63</v>
      </c>
      <c r="H2896" s="2" t="s">
        <v>64</v>
      </c>
      <c r="I2896" s="2" t="s">
        <v>65</v>
      </c>
      <c r="J2896" s="2">
        <v>130</v>
      </c>
      <c r="K2896" s="2">
        <v>526.24</v>
      </c>
    </row>
    <row r="2897" spans="1:11" x14ac:dyDescent="0.3">
      <c r="A2897" s="2" t="s">
        <v>66</v>
      </c>
      <c r="B2897" s="2">
        <v>2024</v>
      </c>
      <c r="C2897" s="2" t="s">
        <v>29</v>
      </c>
      <c r="D2897" s="2" t="s">
        <v>72</v>
      </c>
      <c r="E2897" s="2" t="s">
        <v>61</v>
      </c>
      <c r="F2897" s="2" t="s">
        <v>62</v>
      </c>
      <c r="G2897" s="2" t="s">
        <v>63</v>
      </c>
      <c r="H2897" s="2" t="s">
        <v>64</v>
      </c>
      <c r="I2897" s="2" t="s">
        <v>65</v>
      </c>
      <c r="J2897" s="2">
        <v>977</v>
      </c>
      <c r="K2897" s="2">
        <v>1397.11</v>
      </c>
    </row>
    <row r="2898" spans="1:11" x14ac:dyDescent="0.3">
      <c r="A2898" s="2" t="s">
        <v>59</v>
      </c>
      <c r="B2898" s="2">
        <v>2024</v>
      </c>
      <c r="C2898" s="2" t="s">
        <v>29</v>
      </c>
      <c r="D2898" s="2" t="s">
        <v>72</v>
      </c>
      <c r="E2898" s="2" t="s">
        <v>61</v>
      </c>
      <c r="F2898" s="2" t="s">
        <v>62</v>
      </c>
      <c r="G2898" s="2" t="s">
        <v>63</v>
      </c>
      <c r="H2898" s="2" t="s">
        <v>64</v>
      </c>
      <c r="I2898" s="2" t="s">
        <v>65</v>
      </c>
      <c r="J2898" s="2">
        <v>132</v>
      </c>
      <c r="K2898" s="2">
        <v>188.76</v>
      </c>
    </row>
    <row r="2899" spans="1:11" x14ac:dyDescent="0.3">
      <c r="A2899" s="2" t="s">
        <v>59</v>
      </c>
      <c r="B2899" s="2">
        <v>2024</v>
      </c>
      <c r="C2899" s="2" t="s">
        <v>29</v>
      </c>
      <c r="D2899" s="2" t="s">
        <v>72</v>
      </c>
      <c r="E2899" s="2" t="s">
        <v>61</v>
      </c>
      <c r="F2899" s="2" t="s">
        <v>62</v>
      </c>
      <c r="G2899" s="2" t="s">
        <v>63</v>
      </c>
      <c r="H2899" s="2" t="s">
        <v>64</v>
      </c>
      <c r="I2899" s="2" t="s">
        <v>65</v>
      </c>
      <c r="J2899" s="2">
        <v>159</v>
      </c>
      <c r="K2899" s="2">
        <v>227.37</v>
      </c>
    </row>
    <row r="2900" spans="1:11" x14ac:dyDescent="0.3">
      <c r="A2900" s="2" t="s">
        <v>66</v>
      </c>
      <c r="B2900" s="2">
        <v>2024</v>
      </c>
      <c r="C2900" s="2" t="s">
        <v>29</v>
      </c>
      <c r="D2900" s="2" t="s">
        <v>72</v>
      </c>
      <c r="E2900" s="2" t="s">
        <v>61</v>
      </c>
      <c r="F2900" s="2" t="s">
        <v>62</v>
      </c>
      <c r="G2900" s="2" t="s">
        <v>63</v>
      </c>
      <c r="H2900" s="2" t="s">
        <v>64</v>
      </c>
      <c r="I2900" s="2" t="s">
        <v>65</v>
      </c>
      <c r="J2900" s="2">
        <v>129</v>
      </c>
      <c r="K2900" s="2">
        <v>184.47</v>
      </c>
    </row>
    <row r="2901" spans="1:11" x14ac:dyDescent="0.3">
      <c r="A2901" s="2" t="s">
        <v>66</v>
      </c>
      <c r="B2901" s="2">
        <v>2024</v>
      </c>
      <c r="C2901" s="2" t="s">
        <v>29</v>
      </c>
      <c r="D2901" s="2" t="s">
        <v>72</v>
      </c>
      <c r="E2901" s="2" t="s">
        <v>61</v>
      </c>
      <c r="F2901" s="2" t="s">
        <v>62</v>
      </c>
      <c r="G2901" s="2" t="s">
        <v>63</v>
      </c>
      <c r="H2901" s="2" t="s">
        <v>64</v>
      </c>
      <c r="I2901" s="2" t="s">
        <v>65</v>
      </c>
      <c r="J2901" s="2">
        <v>758</v>
      </c>
      <c r="K2901" s="2">
        <v>1083.94</v>
      </c>
    </row>
    <row r="2902" spans="1:11" x14ac:dyDescent="0.3">
      <c r="A2902" s="2" t="s">
        <v>68</v>
      </c>
      <c r="B2902" s="2">
        <v>2024</v>
      </c>
      <c r="C2902" s="2" t="s">
        <v>29</v>
      </c>
      <c r="D2902" s="2" t="s">
        <v>72</v>
      </c>
      <c r="E2902" s="2" t="s">
        <v>61</v>
      </c>
      <c r="F2902" s="2" t="s">
        <v>62</v>
      </c>
      <c r="G2902" s="2" t="s">
        <v>63</v>
      </c>
      <c r="H2902" s="2" t="s">
        <v>64</v>
      </c>
      <c r="I2902" s="2" t="s">
        <v>65</v>
      </c>
      <c r="J2902" s="2">
        <v>844</v>
      </c>
      <c r="K2902" s="2">
        <v>1206.92</v>
      </c>
    </row>
    <row r="2903" spans="1:11" x14ac:dyDescent="0.3">
      <c r="A2903" s="2" t="s">
        <v>59</v>
      </c>
      <c r="B2903" s="2">
        <v>2024</v>
      </c>
      <c r="C2903" s="2" t="s">
        <v>29</v>
      </c>
      <c r="D2903" s="2" t="s">
        <v>72</v>
      </c>
      <c r="E2903" s="2" t="s">
        <v>61</v>
      </c>
      <c r="F2903" s="2" t="s">
        <v>62</v>
      </c>
      <c r="G2903" s="2" t="s">
        <v>63</v>
      </c>
      <c r="H2903" s="2" t="s">
        <v>64</v>
      </c>
      <c r="I2903" s="2" t="s">
        <v>65</v>
      </c>
      <c r="J2903" s="2">
        <v>155</v>
      </c>
      <c r="K2903" s="2">
        <v>221.65</v>
      </c>
    </row>
    <row r="2904" spans="1:11" x14ac:dyDescent="0.3">
      <c r="A2904" s="2" t="s">
        <v>68</v>
      </c>
      <c r="B2904" s="2">
        <v>2024</v>
      </c>
      <c r="C2904" s="2" t="s">
        <v>29</v>
      </c>
      <c r="D2904" s="2" t="s">
        <v>72</v>
      </c>
      <c r="E2904" s="2" t="s">
        <v>61</v>
      </c>
      <c r="F2904" s="2" t="s">
        <v>62</v>
      </c>
      <c r="G2904" s="2" t="s">
        <v>63</v>
      </c>
      <c r="H2904" s="2" t="s">
        <v>64</v>
      </c>
      <c r="I2904" s="2" t="s">
        <v>65</v>
      </c>
      <c r="J2904" s="2">
        <v>131</v>
      </c>
      <c r="K2904" s="2">
        <v>187.33</v>
      </c>
    </row>
    <row r="2905" spans="1:11" x14ac:dyDescent="0.3">
      <c r="A2905" s="2" t="s">
        <v>59</v>
      </c>
      <c r="B2905" s="2">
        <v>2024</v>
      </c>
      <c r="C2905" s="2" t="s">
        <v>9</v>
      </c>
      <c r="D2905" s="2" t="s">
        <v>72</v>
      </c>
      <c r="E2905" s="2" t="s">
        <v>61</v>
      </c>
      <c r="F2905" s="2" t="s">
        <v>62</v>
      </c>
      <c r="G2905" s="2" t="s">
        <v>63</v>
      </c>
      <c r="H2905" s="2" t="s">
        <v>64</v>
      </c>
      <c r="I2905" s="2" t="s">
        <v>65</v>
      </c>
      <c r="J2905" s="2">
        <v>164</v>
      </c>
      <c r="K2905" s="2">
        <v>234.52</v>
      </c>
    </row>
    <row r="2906" spans="1:11" x14ac:dyDescent="0.3">
      <c r="A2906" s="2" t="s">
        <v>69</v>
      </c>
      <c r="B2906" s="2">
        <v>2024</v>
      </c>
      <c r="C2906" s="2" t="s">
        <v>9</v>
      </c>
      <c r="D2906" s="2" t="s">
        <v>72</v>
      </c>
      <c r="E2906" s="2" t="s">
        <v>61</v>
      </c>
      <c r="F2906" s="2" t="s">
        <v>62</v>
      </c>
      <c r="G2906" s="2" t="s">
        <v>63</v>
      </c>
      <c r="H2906" s="2" t="s">
        <v>64</v>
      </c>
      <c r="I2906" s="2" t="s">
        <v>65</v>
      </c>
      <c r="J2906" s="2">
        <v>134</v>
      </c>
      <c r="K2906" s="2">
        <v>191.62</v>
      </c>
    </row>
    <row r="2907" spans="1:11" x14ac:dyDescent="0.3">
      <c r="A2907" s="2" t="s">
        <v>66</v>
      </c>
      <c r="B2907" s="2">
        <v>2024</v>
      </c>
      <c r="C2907" s="2" t="s">
        <v>9</v>
      </c>
      <c r="D2907" s="2" t="s">
        <v>72</v>
      </c>
      <c r="E2907" s="2" t="s">
        <v>61</v>
      </c>
      <c r="F2907" s="2" t="s">
        <v>62</v>
      </c>
      <c r="G2907" s="2" t="s">
        <v>63</v>
      </c>
      <c r="H2907" s="2" t="s">
        <v>64</v>
      </c>
      <c r="I2907" s="2" t="s">
        <v>65</v>
      </c>
      <c r="J2907" s="2">
        <v>136</v>
      </c>
      <c r="K2907" s="2">
        <v>526.24</v>
      </c>
    </row>
    <row r="2908" spans="1:11" x14ac:dyDescent="0.3">
      <c r="A2908" s="2" t="s">
        <v>66</v>
      </c>
      <c r="B2908" s="2">
        <v>2024</v>
      </c>
      <c r="C2908" s="2" t="s">
        <v>9</v>
      </c>
      <c r="D2908" s="2" t="s">
        <v>72</v>
      </c>
      <c r="E2908" s="2" t="s">
        <v>61</v>
      </c>
      <c r="F2908" s="2" t="s">
        <v>62</v>
      </c>
      <c r="G2908" s="2" t="s">
        <v>63</v>
      </c>
      <c r="H2908" s="2" t="s">
        <v>64</v>
      </c>
      <c r="I2908" s="2" t="s">
        <v>65</v>
      </c>
      <c r="J2908" s="2">
        <v>976</v>
      </c>
      <c r="K2908" s="2">
        <v>1395.68</v>
      </c>
    </row>
    <row r="2909" spans="1:11" x14ac:dyDescent="0.3">
      <c r="A2909" s="2" t="s">
        <v>66</v>
      </c>
      <c r="B2909" s="2">
        <v>2024</v>
      </c>
      <c r="C2909" s="2" t="s">
        <v>9</v>
      </c>
      <c r="D2909" s="2" t="s">
        <v>72</v>
      </c>
      <c r="E2909" s="2" t="s">
        <v>61</v>
      </c>
      <c r="F2909" s="2" t="s">
        <v>62</v>
      </c>
      <c r="G2909" s="2" t="s">
        <v>63</v>
      </c>
      <c r="H2909" s="2" t="s">
        <v>64</v>
      </c>
      <c r="I2909" s="2" t="s">
        <v>65</v>
      </c>
      <c r="J2909" s="2">
        <v>138</v>
      </c>
      <c r="K2909" s="2">
        <v>197.34</v>
      </c>
    </row>
    <row r="2910" spans="1:11" x14ac:dyDescent="0.3">
      <c r="A2910" s="2" t="s">
        <v>66</v>
      </c>
      <c r="B2910" s="2">
        <v>2024</v>
      </c>
      <c r="C2910" s="2" t="s">
        <v>9</v>
      </c>
      <c r="D2910" s="2" t="s">
        <v>72</v>
      </c>
      <c r="E2910" s="2" t="s">
        <v>61</v>
      </c>
      <c r="F2910" s="2" t="s">
        <v>62</v>
      </c>
      <c r="G2910" s="2" t="s">
        <v>63</v>
      </c>
      <c r="H2910" s="2" t="s">
        <v>64</v>
      </c>
      <c r="I2910" s="2" t="s">
        <v>65</v>
      </c>
      <c r="J2910" s="2">
        <v>165</v>
      </c>
      <c r="K2910" s="2">
        <v>235.95</v>
      </c>
    </row>
    <row r="2911" spans="1:11" x14ac:dyDescent="0.3">
      <c r="A2911" s="2" t="s">
        <v>66</v>
      </c>
      <c r="B2911" s="2">
        <v>2024</v>
      </c>
      <c r="C2911" s="2" t="s">
        <v>9</v>
      </c>
      <c r="D2911" s="2" t="s">
        <v>72</v>
      </c>
      <c r="E2911" s="2" t="s">
        <v>61</v>
      </c>
      <c r="F2911" s="2" t="s">
        <v>62</v>
      </c>
      <c r="G2911" s="2" t="s">
        <v>63</v>
      </c>
      <c r="H2911" s="2" t="s">
        <v>64</v>
      </c>
      <c r="I2911" s="2" t="s">
        <v>65</v>
      </c>
      <c r="J2911" s="2">
        <v>135</v>
      </c>
      <c r="K2911" s="2">
        <v>193.05</v>
      </c>
    </row>
    <row r="2912" spans="1:11" x14ac:dyDescent="0.3">
      <c r="A2912" s="2" t="s">
        <v>66</v>
      </c>
      <c r="B2912" s="2">
        <v>2024</v>
      </c>
      <c r="C2912" s="2" t="s">
        <v>9</v>
      </c>
      <c r="D2912" s="2" t="s">
        <v>72</v>
      </c>
      <c r="E2912" s="2" t="s">
        <v>61</v>
      </c>
      <c r="F2912" s="2" t="s">
        <v>62</v>
      </c>
      <c r="G2912" s="2" t="s">
        <v>63</v>
      </c>
      <c r="H2912" s="2" t="s">
        <v>64</v>
      </c>
      <c r="I2912" s="2" t="s">
        <v>65</v>
      </c>
      <c r="J2912" s="2">
        <v>757</v>
      </c>
      <c r="K2912" s="2">
        <v>1082.51</v>
      </c>
    </row>
    <row r="2913" spans="1:11" x14ac:dyDescent="0.3">
      <c r="A2913" s="2" t="s">
        <v>69</v>
      </c>
      <c r="B2913" s="2">
        <v>2024</v>
      </c>
      <c r="C2913" s="2" t="s">
        <v>9</v>
      </c>
      <c r="D2913" s="2" t="s">
        <v>72</v>
      </c>
      <c r="E2913" s="2" t="s">
        <v>61</v>
      </c>
      <c r="F2913" s="2" t="s">
        <v>62</v>
      </c>
      <c r="G2913" s="2" t="s">
        <v>63</v>
      </c>
      <c r="H2913" s="2" t="s">
        <v>64</v>
      </c>
      <c r="I2913" s="2" t="s">
        <v>65</v>
      </c>
      <c r="J2913" s="2">
        <v>161</v>
      </c>
      <c r="K2913" s="2">
        <v>230.23</v>
      </c>
    </row>
    <row r="2914" spans="1:11" x14ac:dyDescent="0.3">
      <c r="A2914" s="2" t="s">
        <v>59</v>
      </c>
      <c r="B2914" s="2">
        <v>2024</v>
      </c>
      <c r="C2914" s="2" t="s">
        <v>9</v>
      </c>
      <c r="D2914" s="2" t="s">
        <v>72</v>
      </c>
      <c r="E2914" s="2" t="s">
        <v>61</v>
      </c>
      <c r="F2914" s="2" t="s">
        <v>62</v>
      </c>
      <c r="G2914" s="2" t="s">
        <v>63</v>
      </c>
      <c r="H2914" s="2" t="s">
        <v>64</v>
      </c>
      <c r="I2914" s="2" t="s">
        <v>65</v>
      </c>
      <c r="J2914" s="2">
        <v>137</v>
      </c>
      <c r="K2914" s="2">
        <v>195.91</v>
      </c>
    </row>
    <row r="2915" spans="1:11" x14ac:dyDescent="0.3">
      <c r="A2915" s="2" t="s">
        <v>66</v>
      </c>
      <c r="B2915" s="2">
        <v>2024</v>
      </c>
      <c r="C2915" s="2" t="s">
        <v>34</v>
      </c>
      <c r="D2915" s="2" t="s">
        <v>72</v>
      </c>
      <c r="E2915" s="2" t="s">
        <v>61</v>
      </c>
      <c r="F2915" s="2" t="s">
        <v>62</v>
      </c>
      <c r="G2915" s="2" t="s">
        <v>63</v>
      </c>
      <c r="H2915" s="2" t="s">
        <v>64</v>
      </c>
      <c r="I2915" s="2" t="s">
        <v>65</v>
      </c>
      <c r="J2915" s="2">
        <v>350</v>
      </c>
      <c r="K2915" s="2">
        <v>500.5</v>
      </c>
    </row>
    <row r="2916" spans="1:11" x14ac:dyDescent="0.3">
      <c r="A2916" s="2" t="s">
        <v>59</v>
      </c>
      <c r="B2916" s="2">
        <v>2024</v>
      </c>
      <c r="C2916" s="2" t="s">
        <v>34</v>
      </c>
      <c r="D2916" s="2" t="s">
        <v>72</v>
      </c>
      <c r="E2916" s="2" t="s">
        <v>61</v>
      </c>
      <c r="F2916" s="2" t="s">
        <v>62</v>
      </c>
      <c r="G2916" s="2" t="s">
        <v>63</v>
      </c>
      <c r="H2916" s="2" t="s">
        <v>64</v>
      </c>
      <c r="I2916" s="2" t="s">
        <v>65</v>
      </c>
      <c r="J2916" s="2">
        <v>130</v>
      </c>
      <c r="K2916" s="2">
        <v>526.24</v>
      </c>
    </row>
    <row r="2917" spans="1:11" x14ac:dyDescent="0.3">
      <c r="A2917" s="2" t="s">
        <v>66</v>
      </c>
      <c r="B2917" s="2">
        <v>2024</v>
      </c>
      <c r="C2917" s="2" t="s">
        <v>34</v>
      </c>
      <c r="D2917" s="2" t="s">
        <v>72</v>
      </c>
      <c r="E2917" s="2" t="s">
        <v>61</v>
      </c>
      <c r="F2917" s="2" t="s">
        <v>62</v>
      </c>
      <c r="G2917" s="2" t="s">
        <v>63</v>
      </c>
      <c r="H2917" s="2" t="s">
        <v>64</v>
      </c>
      <c r="I2917" s="2" t="s">
        <v>65</v>
      </c>
      <c r="J2917" s="2">
        <v>352</v>
      </c>
      <c r="K2917" s="2">
        <v>526.24</v>
      </c>
    </row>
    <row r="2918" spans="1:11" x14ac:dyDescent="0.3">
      <c r="A2918" s="2" t="s">
        <v>68</v>
      </c>
      <c r="B2918" s="2">
        <v>2024</v>
      </c>
      <c r="C2918" s="2" t="s">
        <v>34</v>
      </c>
      <c r="D2918" s="2" t="s">
        <v>72</v>
      </c>
      <c r="E2918" s="2" t="s">
        <v>61</v>
      </c>
      <c r="F2918" s="2" t="s">
        <v>62</v>
      </c>
      <c r="G2918" s="2" t="s">
        <v>63</v>
      </c>
      <c r="H2918" s="2" t="s">
        <v>64</v>
      </c>
      <c r="I2918" s="2" t="s">
        <v>65</v>
      </c>
      <c r="J2918" s="2">
        <v>981</v>
      </c>
      <c r="K2918" s="2">
        <v>1402.83</v>
      </c>
    </row>
    <row r="2919" spans="1:11" x14ac:dyDescent="0.3">
      <c r="A2919" s="2" t="s">
        <v>66</v>
      </c>
      <c r="B2919" s="2">
        <v>2024</v>
      </c>
      <c r="C2919" s="2" t="s">
        <v>34</v>
      </c>
      <c r="D2919" s="2" t="s">
        <v>72</v>
      </c>
      <c r="E2919" s="2" t="s">
        <v>61</v>
      </c>
      <c r="F2919" s="2" t="s">
        <v>62</v>
      </c>
      <c r="G2919" s="2" t="s">
        <v>63</v>
      </c>
      <c r="H2919" s="2" t="s">
        <v>64</v>
      </c>
      <c r="I2919" s="2" t="s">
        <v>65</v>
      </c>
      <c r="J2919" s="2">
        <v>348</v>
      </c>
      <c r="K2919" s="2">
        <v>497.64</v>
      </c>
    </row>
    <row r="2920" spans="1:11" x14ac:dyDescent="0.3">
      <c r="A2920" s="2" t="s">
        <v>66</v>
      </c>
      <c r="B2920" s="2">
        <v>2024</v>
      </c>
      <c r="C2920" s="2" t="s">
        <v>34</v>
      </c>
      <c r="D2920" s="2" t="s">
        <v>72</v>
      </c>
      <c r="E2920" s="2" t="s">
        <v>61</v>
      </c>
      <c r="F2920" s="2" t="s">
        <v>62</v>
      </c>
      <c r="G2920" s="2" t="s">
        <v>63</v>
      </c>
      <c r="H2920" s="2" t="s">
        <v>64</v>
      </c>
      <c r="I2920" s="2" t="s">
        <v>65</v>
      </c>
      <c r="J2920" s="2">
        <v>129</v>
      </c>
      <c r="K2920" s="2">
        <v>184.47</v>
      </c>
    </row>
    <row r="2921" spans="1:11" x14ac:dyDescent="0.3">
      <c r="A2921" s="2" t="s">
        <v>68</v>
      </c>
      <c r="B2921" s="2">
        <v>2024</v>
      </c>
      <c r="C2921" s="2" t="s">
        <v>34</v>
      </c>
      <c r="D2921" s="2" t="s">
        <v>72</v>
      </c>
      <c r="E2921" s="2" t="s">
        <v>61</v>
      </c>
      <c r="F2921" s="2" t="s">
        <v>62</v>
      </c>
      <c r="G2921" s="2" t="s">
        <v>63</v>
      </c>
      <c r="H2921" s="2" t="s">
        <v>64</v>
      </c>
      <c r="I2921" s="2" t="s">
        <v>65</v>
      </c>
      <c r="J2921" s="2">
        <v>351</v>
      </c>
      <c r="K2921" s="2">
        <v>501.93</v>
      </c>
    </row>
    <row r="2922" spans="1:11" x14ac:dyDescent="0.3">
      <c r="A2922" s="2" t="s">
        <v>66</v>
      </c>
      <c r="B2922" s="2">
        <v>2024</v>
      </c>
      <c r="C2922" s="2" t="s">
        <v>34</v>
      </c>
      <c r="D2922" s="2" t="s">
        <v>72</v>
      </c>
      <c r="E2922" s="2" t="s">
        <v>61</v>
      </c>
      <c r="F2922" s="2" t="s">
        <v>62</v>
      </c>
      <c r="G2922" s="2" t="s">
        <v>63</v>
      </c>
      <c r="H2922" s="2" t="s">
        <v>64</v>
      </c>
      <c r="I2922" s="2" t="s">
        <v>65</v>
      </c>
      <c r="J2922" s="2">
        <v>762</v>
      </c>
      <c r="K2922" s="2">
        <v>1089.6600000000001</v>
      </c>
    </row>
    <row r="2923" spans="1:11" x14ac:dyDescent="0.3">
      <c r="A2923" s="2" t="s">
        <v>59</v>
      </c>
      <c r="B2923" s="2">
        <v>2024</v>
      </c>
      <c r="C2923" s="2" t="s">
        <v>34</v>
      </c>
      <c r="D2923" s="2" t="s">
        <v>72</v>
      </c>
      <c r="E2923" s="2" t="s">
        <v>61</v>
      </c>
      <c r="F2923" s="2" t="s">
        <v>62</v>
      </c>
      <c r="G2923" s="2" t="s">
        <v>63</v>
      </c>
      <c r="H2923" s="2" t="s">
        <v>64</v>
      </c>
      <c r="I2923" s="2" t="s">
        <v>65</v>
      </c>
      <c r="J2923" s="2">
        <v>849</v>
      </c>
      <c r="K2923" s="2">
        <v>1214.07</v>
      </c>
    </row>
    <row r="2924" spans="1:11" x14ac:dyDescent="0.3">
      <c r="A2924" s="2" t="s">
        <v>66</v>
      </c>
      <c r="B2924" s="2">
        <v>2024</v>
      </c>
      <c r="C2924" s="2" t="s">
        <v>34</v>
      </c>
      <c r="D2924" s="2" t="s">
        <v>72</v>
      </c>
      <c r="E2924" s="2" t="s">
        <v>61</v>
      </c>
      <c r="F2924" s="2" t="s">
        <v>62</v>
      </c>
      <c r="G2924" s="2" t="s">
        <v>63</v>
      </c>
      <c r="H2924" s="2" t="s">
        <v>64</v>
      </c>
      <c r="I2924" s="2" t="s">
        <v>65</v>
      </c>
      <c r="J2924" s="2">
        <v>131</v>
      </c>
      <c r="K2924" s="2">
        <v>187.33</v>
      </c>
    </row>
    <row r="2925" spans="1:11" x14ac:dyDescent="0.3">
      <c r="A2925" s="2" t="s">
        <v>68</v>
      </c>
      <c r="B2925" s="2">
        <v>2024</v>
      </c>
      <c r="C2925" s="2" t="s">
        <v>33</v>
      </c>
      <c r="D2925" s="2" t="s">
        <v>72</v>
      </c>
      <c r="E2925" s="2" t="s">
        <v>61</v>
      </c>
      <c r="F2925" s="2" t="s">
        <v>62</v>
      </c>
      <c r="G2925" s="2" t="s">
        <v>63</v>
      </c>
      <c r="H2925" s="2" t="s">
        <v>64</v>
      </c>
      <c r="I2925" s="2" t="s">
        <v>65</v>
      </c>
      <c r="J2925" s="2">
        <v>134</v>
      </c>
      <c r="K2925" s="2">
        <v>191.62</v>
      </c>
    </row>
    <row r="2926" spans="1:11" x14ac:dyDescent="0.3">
      <c r="A2926" s="2" t="s">
        <v>68</v>
      </c>
      <c r="B2926" s="2">
        <v>2024</v>
      </c>
      <c r="C2926" s="2" t="s">
        <v>33</v>
      </c>
      <c r="D2926" s="2" t="s">
        <v>72</v>
      </c>
      <c r="E2926" s="2" t="s">
        <v>61</v>
      </c>
      <c r="F2926" s="2" t="s">
        <v>62</v>
      </c>
      <c r="G2926" s="2" t="s">
        <v>63</v>
      </c>
      <c r="H2926" s="2" t="s">
        <v>64</v>
      </c>
      <c r="I2926" s="2" t="s">
        <v>65</v>
      </c>
      <c r="J2926" s="2">
        <v>356</v>
      </c>
      <c r="K2926" s="2">
        <v>509.08</v>
      </c>
    </row>
    <row r="2927" spans="1:11" x14ac:dyDescent="0.3">
      <c r="A2927" s="2" t="s">
        <v>68</v>
      </c>
      <c r="B2927" s="2">
        <v>2024</v>
      </c>
      <c r="C2927" s="2" t="s">
        <v>33</v>
      </c>
      <c r="D2927" s="2" t="s">
        <v>72</v>
      </c>
      <c r="E2927" s="2" t="s">
        <v>61</v>
      </c>
      <c r="F2927" s="2" t="s">
        <v>62</v>
      </c>
      <c r="G2927" s="2" t="s">
        <v>63</v>
      </c>
      <c r="H2927" s="2" t="s">
        <v>64</v>
      </c>
      <c r="I2927" s="2" t="s">
        <v>65</v>
      </c>
      <c r="J2927" s="2">
        <v>136</v>
      </c>
      <c r="K2927" s="2">
        <v>526.24</v>
      </c>
    </row>
    <row r="2928" spans="1:11" x14ac:dyDescent="0.3">
      <c r="A2928" s="2" t="s">
        <v>68</v>
      </c>
      <c r="B2928" s="2">
        <v>2024</v>
      </c>
      <c r="C2928" s="2" t="s">
        <v>33</v>
      </c>
      <c r="D2928" s="2" t="s">
        <v>72</v>
      </c>
      <c r="E2928" s="2" t="s">
        <v>61</v>
      </c>
      <c r="F2928" s="2" t="s">
        <v>62</v>
      </c>
      <c r="G2928" s="2" t="s">
        <v>63</v>
      </c>
      <c r="H2928" s="2" t="s">
        <v>64</v>
      </c>
      <c r="I2928" s="2" t="s">
        <v>65</v>
      </c>
      <c r="J2928" s="2">
        <v>980</v>
      </c>
      <c r="K2928" s="2">
        <v>1401.4</v>
      </c>
    </row>
    <row r="2929" spans="1:11" x14ac:dyDescent="0.3">
      <c r="A2929" s="2" t="s">
        <v>66</v>
      </c>
      <c r="B2929" s="2">
        <v>2024</v>
      </c>
      <c r="C2929" s="2" t="s">
        <v>33</v>
      </c>
      <c r="D2929" s="2" t="s">
        <v>72</v>
      </c>
      <c r="E2929" s="2" t="s">
        <v>61</v>
      </c>
      <c r="F2929" s="2" t="s">
        <v>62</v>
      </c>
      <c r="G2929" s="2" t="s">
        <v>63</v>
      </c>
      <c r="H2929" s="2" t="s">
        <v>64</v>
      </c>
      <c r="I2929" s="2" t="s">
        <v>65</v>
      </c>
      <c r="J2929" s="2">
        <v>354</v>
      </c>
      <c r="K2929" s="2">
        <v>506.22</v>
      </c>
    </row>
    <row r="2930" spans="1:11" x14ac:dyDescent="0.3">
      <c r="A2930" s="2" t="s">
        <v>66</v>
      </c>
      <c r="B2930" s="2">
        <v>2024</v>
      </c>
      <c r="C2930" s="2" t="s">
        <v>33</v>
      </c>
      <c r="D2930" s="2" t="s">
        <v>72</v>
      </c>
      <c r="E2930" s="2" t="s">
        <v>61</v>
      </c>
      <c r="F2930" s="2" t="s">
        <v>62</v>
      </c>
      <c r="G2930" s="2" t="s">
        <v>63</v>
      </c>
      <c r="H2930" s="2" t="s">
        <v>64</v>
      </c>
      <c r="I2930" s="2" t="s">
        <v>65</v>
      </c>
      <c r="J2930" s="2">
        <v>135</v>
      </c>
      <c r="K2930" s="2">
        <v>193.05</v>
      </c>
    </row>
    <row r="2931" spans="1:11" x14ac:dyDescent="0.3">
      <c r="A2931" s="2" t="s">
        <v>68</v>
      </c>
      <c r="B2931" s="2">
        <v>2024</v>
      </c>
      <c r="C2931" s="2" t="s">
        <v>33</v>
      </c>
      <c r="D2931" s="2" t="s">
        <v>72</v>
      </c>
      <c r="E2931" s="2" t="s">
        <v>61</v>
      </c>
      <c r="F2931" s="2" t="s">
        <v>62</v>
      </c>
      <c r="G2931" s="2" t="s">
        <v>63</v>
      </c>
      <c r="H2931" s="2" t="s">
        <v>64</v>
      </c>
      <c r="I2931" s="2" t="s">
        <v>65</v>
      </c>
      <c r="J2931" s="2">
        <v>357</v>
      </c>
      <c r="K2931" s="2">
        <v>510.51</v>
      </c>
    </row>
    <row r="2932" spans="1:11" x14ac:dyDescent="0.3">
      <c r="A2932" s="2" t="s">
        <v>68</v>
      </c>
      <c r="B2932" s="2">
        <v>2024</v>
      </c>
      <c r="C2932" s="2" t="s">
        <v>33</v>
      </c>
      <c r="D2932" s="2" t="s">
        <v>72</v>
      </c>
      <c r="E2932" s="2" t="s">
        <v>61</v>
      </c>
      <c r="F2932" s="2" t="s">
        <v>62</v>
      </c>
      <c r="G2932" s="2" t="s">
        <v>63</v>
      </c>
      <c r="H2932" s="2" t="s">
        <v>64</v>
      </c>
      <c r="I2932" s="2" t="s">
        <v>65</v>
      </c>
      <c r="J2932" s="2">
        <v>848</v>
      </c>
      <c r="K2932" s="2">
        <v>1212.6400000000001</v>
      </c>
    </row>
    <row r="2933" spans="1:11" x14ac:dyDescent="0.3">
      <c r="A2933" s="2" t="s">
        <v>68</v>
      </c>
      <c r="B2933" s="2">
        <v>2024</v>
      </c>
      <c r="C2933" s="2" t="s">
        <v>33</v>
      </c>
      <c r="D2933" s="2" t="s">
        <v>72</v>
      </c>
      <c r="E2933" s="2" t="s">
        <v>61</v>
      </c>
      <c r="F2933" s="2" t="s">
        <v>62</v>
      </c>
      <c r="G2933" s="2" t="s">
        <v>63</v>
      </c>
      <c r="H2933" s="2" t="s">
        <v>64</v>
      </c>
      <c r="I2933" s="2" t="s">
        <v>65</v>
      </c>
      <c r="J2933" s="2">
        <v>137</v>
      </c>
      <c r="K2933" s="2">
        <v>195.91</v>
      </c>
    </row>
    <row r="2934" spans="1:11" x14ac:dyDescent="0.3">
      <c r="A2934" s="2" t="s">
        <v>68</v>
      </c>
      <c r="B2934" s="2">
        <v>2024</v>
      </c>
      <c r="C2934" s="2" t="s">
        <v>33</v>
      </c>
      <c r="D2934" s="2" t="s">
        <v>72</v>
      </c>
      <c r="E2934" s="2" t="s">
        <v>61</v>
      </c>
      <c r="F2934" s="2" t="s">
        <v>62</v>
      </c>
      <c r="G2934" s="2" t="s">
        <v>63</v>
      </c>
      <c r="H2934" s="2" t="s">
        <v>64</v>
      </c>
      <c r="I2934" s="2" t="s">
        <v>65</v>
      </c>
      <c r="J2934" s="2">
        <v>353</v>
      </c>
      <c r="K2934" s="2">
        <v>504.79</v>
      </c>
    </row>
    <row r="2935" spans="1:11" x14ac:dyDescent="0.3">
      <c r="A2935" s="2" t="s">
        <v>66</v>
      </c>
      <c r="B2935" s="2">
        <v>2024</v>
      </c>
      <c r="C2935" s="2" t="s">
        <v>30</v>
      </c>
      <c r="D2935" s="2" t="s">
        <v>72</v>
      </c>
      <c r="E2935" s="2" t="s">
        <v>61</v>
      </c>
      <c r="F2935" s="2" t="s">
        <v>62</v>
      </c>
      <c r="G2935" s="2" t="s">
        <v>63</v>
      </c>
      <c r="H2935" s="2" t="s">
        <v>64</v>
      </c>
      <c r="I2935" s="2" t="s">
        <v>65</v>
      </c>
      <c r="J2935" s="2">
        <v>152</v>
      </c>
      <c r="K2935" s="2">
        <v>217.36</v>
      </c>
    </row>
    <row r="2936" spans="1:11" x14ac:dyDescent="0.3">
      <c r="A2936" s="2" t="s">
        <v>66</v>
      </c>
      <c r="B2936" s="2">
        <v>2024</v>
      </c>
      <c r="C2936" s="2" t="s">
        <v>30</v>
      </c>
      <c r="D2936" s="2" t="s">
        <v>72</v>
      </c>
      <c r="E2936" s="2" t="s">
        <v>61</v>
      </c>
      <c r="F2936" s="2" t="s">
        <v>62</v>
      </c>
      <c r="G2936" s="2" t="s">
        <v>63</v>
      </c>
      <c r="H2936" s="2" t="s">
        <v>64</v>
      </c>
      <c r="I2936" s="2" t="s">
        <v>65</v>
      </c>
      <c r="J2936" s="2">
        <v>154</v>
      </c>
      <c r="K2936" s="2">
        <v>526.24</v>
      </c>
    </row>
    <row r="2937" spans="1:11" x14ac:dyDescent="0.3">
      <c r="A2937" s="2" t="s">
        <v>66</v>
      </c>
      <c r="B2937" s="2">
        <v>2024</v>
      </c>
      <c r="C2937" s="2" t="s">
        <v>30</v>
      </c>
      <c r="D2937" s="2" t="s">
        <v>72</v>
      </c>
      <c r="E2937" s="2" t="s">
        <v>61</v>
      </c>
      <c r="F2937" s="2" t="s">
        <v>62</v>
      </c>
      <c r="G2937" s="2" t="s">
        <v>63</v>
      </c>
      <c r="H2937" s="2" t="s">
        <v>64</v>
      </c>
      <c r="I2937" s="2" t="s">
        <v>65</v>
      </c>
      <c r="J2937" s="2">
        <v>370</v>
      </c>
      <c r="K2937" s="2">
        <v>526.24</v>
      </c>
    </row>
    <row r="2938" spans="1:11" x14ac:dyDescent="0.3">
      <c r="A2938" s="2" t="s">
        <v>66</v>
      </c>
      <c r="B2938" s="2">
        <v>2024</v>
      </c>
      <c r="C2938" s="2" t="s">
        <v>30</v>
      </c>
      <c r="D2938" s="2" t="s">
        <v>72</v>
      </c>
      <c r="E2938" s="2" t="s">
        <v>61</v>
      </c>
      <c r="F2938" s="2" t="s">
        <v>62</v>
      </c>
      <c r="G2938" s="2" t="s">
        <v>63</v>
      </c>
      <c r="H2938" s="2" t="s">
        <v>64</v>
      </c>
      <c r="I2938" s="2" t="s">
        <v>65</v>
      </c>
      <c r="J2938" s="2">
        <v>978</v>
      </c>
      <c r="K2938" s="2">
        <v>1398.54</v>
      </c>
    </row>
    <row r="2939" spans="1:11" x14ac:dyDescent="0.3">
      <c r="A2939" s="2" t="s">
        <v>59</v>
      </c>
      <c r="B2939" s="2">
        <v>2024</v>
      </c>
      <c r="C2939" s="2" t="s">
        <v>30</v>
      </c>
      <c r="D2939" s="2" t="s">
        <v>72</v>
      </c>
      <c r="E2939" s="2" t="s">
        <v>61</v>
      </c>
      <c r="F2939" s="2" t="s">
        <v>62</v>
      </c>
      <c r="G2939" s="2" t="s">
        <v>63</v>
      </c>
      <c r="H2939" s="2" t="s">
        <v>64</v>
      </c>
      <c r="I2939" s="2" t="s">
        <v>65</v>
      </c>
      <c r="J2939" s="2">
        <v>372</v>
      </c>
      <c r="K2939" s="2">
        <v>531.96</v>
      </c>
    </row>
    <row r="2940" spans="1:11" x14ac:dyDescent="0.3">
      <c r="A2940" s="2" t="s">
        <v>59</v>
      </c>
      <c r="B2940" s="2">
        <v>2024</v>
      </c>
      <c r="C2940" s="2" t="s">
        <v>30</v>
      </c>
      <c r="D2940" s="2" t="s">
        <v>72</v>
      </c>
      <c r="E2940" s="2" t="s">
        <v>61</v>
      </c>
      <c r="F2940" s="2" t="s">
        <v>62</v>
      </c>
      <c r="G2940" s="2" t="s">
        <v>63</v>
      </c>
      <c r="H2940" s="2" t="s">
        <v>64</v>
      </c>
      <c r="I2940" s="2" t="s">
        <v>65</v>
      </c>
      <c r="J2940" s="2">
        <v>153</v>
      </c>
      <c r="K2940" s="2">
        <v>218.79</v>
      </c>
    </row>
    <row r="2941" spans="1:11" x14ac:dyDescent="0.3">
      <c r="A2941" s="2" t="s">
        <v>66</v>
      </c>
      <c r="B2941" s="2">
        <v>2024</v>
      </c>
      <c r="C2941" s="2" t="s">
        <v>30</v>
      </c>
      <c r="D2941" s="2" t="s">
        <v>72</v>
      </c>
      <c r="E2941" s="2" t="s">
        <v>61</v>
      </c>
      <c r="F2941" s="2" t="s">
        <v>62</v>
      </c>
      <c r="G2941" s="2" t="s">
        <v>63</v>
      </c>
      <c r="H2941" s="2" t="s">
        <v>64</v>
      </c>
      <c r="I2941" s="2" t="s">
        <v>65</v>
      </c>
      <c r="J2941" s="2">
        <v>369</v>
      </c>
      <c r="K2941" s="2">
        <v>527.66999999999996</v>
      </c>
    </row>
    <row r="2942" spans="1:11" x14ac:dyDescent="0.3">
      <c r="A2942" s="2" t="s">
        <v>66</v>
      </c>
      <c r="B2942" s="2">
        <v>2024</v>
      </c>
      <c r="C2942" s="2" t="s">
        <v>30</v>
      </c>
      <c r="D2942" s="2" t="s">
        <v>72</v>
      </c>
      <c r="E2942" s="2" t="s">
        <v>61</v>
      </c>
      <c r="F2942" s="2" t="s">
        <v>62</v>
      </c>
      <c r="G2942" s="2" t="s">
        <v>63</v>
      </c>
      <c r="H2942" s="2" t="s">
        <v>64</v>
      </c>
      <c r="I2942" s="2" t="s">
        <v>65</v>
      </c>
      <c r="J2942" s="2">
        <v>759</v>
      </c>
      <c r="K2942" s="2">
        <v>1085.3699999999999</v>
      </c>
    </row>
    <row r="2943" spans="1:11" x14ac:dyDescent="0.3">
      <c r="A2943" s="2" t="s">
        <v>66</v>
      </c>
      <c r="B2943" s="2">
        <v>2024</v>
      </c>
      <c r="C2943" s="2" t="s">
        <v>30</v>
      </c>
      <c r="D2943" s="2" t="s">
        <v>72</v>
      </c>
      <c r="E2943" s="2" t="s">
        <v>61</v>
      </c>
      <c r="F2943" s="2" t="s">
        <v>62</v>
      </c>
      <c r="G2943" s="2" t="s">
        <v>63</v>
      </c>
      <c r="H2943" s="2" t="s">
        <v>64</v>
      </c>
      <c r="I2943" s="2" t="s">
        <v>65</v>
      </c>
      <c r="J2943" s="2">
        <v>845</v>
      </c>
      <c r="K2943" s="2">
        <v>1208.3499999999999</v>
      </c>
    </row>
    <row r="2944" spans="1:11" x14ac:dyDescent="0.3">
      <c r="A2944" s="2" t="s">
        <v>66</v>
      </c>
      <c r="B2944" s="2">
        <v>2024</v>
      </c>
      <c r="C2944" s="2" t="s">
        <v>30</v>
      </c>
      <c r="D2944" s="2" t="s">
        <v>72</v>
      </c>
      <c r="E2944" s="2" t="s">
        <v>61</v>
      </c>
      <c r="F2944" s="2" t="s">
        <v>62</v>
      </c>
      <c r="G2944" s="2" t="s">
        <v>63</v>
      </c>
      <c r="H2944" s="2" t="s">
        <v>64</v>
      </c>
      <c r="I2944" s="2" t="s">
        <v>65</v>
      </c>
      <c r="J2944" s="2">
        <v>371</v>
      </c>
      <c r="K2944" s="2">
        <v>530.53</v>
      </c>
    </row>
    <row r="2945" spans="1:11" x14ac:dyDescent="0.3">
      <c r="A2945" s="2" t="s">
        <v>68</v>
      </c>
      <c r="B2945" s="2">
        <v>2024</v>
      </c>
      <c r="C2945" s="2" t="s">
        <v>32</v>
      </c>
      <c r="D2945" s="2" t="s">
        <v>72</v>
      </c>
      <c r="E2945" s="2" t="s">
        <v>61</v>
      </c>
      <c r="F2945" s="2" t="s">
        <v>62</v>
      </c>
      <c r="G2945" s="2" t="s">
        <v>63</v>
      </c>
      <c r="H2945" s="2" t="s">
        <v>64</v>
      </c>
      <c r="I2945" s="2" t="s">
        <v>65</v>
      </c>
      <c r="J2945" s="2">
        <v>140</v>
      </c>
      <c r="K2945" s="2">
        <v>200.2</v>
      </c>
    </row>
    <row r="2946" spans="1:11" x14ac:dyDescent="0.3">
      <c r="A2946" s="2" t="s">
        <v>59</v>
      </c>
      <c r="B2946" s="2">
        <v>2024</v>
      </c>
      <c r="C2946" s="2" t="s">
        <v>32</v>
      </c>
      <c r="D2946" s="2" t="s">
        <v>72</v>
      </c>
      <c r="E2946" s="2" t="s">
        <v>61</v>
      </c>
      <c r="F2946" s="2" t="s">
        <v>62</v>
      </c>
      <c r="G2946" s="2" t="s">
        <v>63</v>
      </c>
      <c r="H2946" s="2" t="s">
        <v>64</v>
      </c>
      <c r="I2946" s="2" t="s">
        <v>65</v>
      </c>
      <c r="J2946" s="2">
        <v>362</v>
      </c>
      <c r="K2946" s="2">
        <v>517.66</v>
      </c>
    </row>
    <row r="2947" spans="1:11" x14ac:dyDescent="0.3">
      <c r="A2947" s="2" t="s">
        <v>68</v>
      </c>
      <c r="B2947" s="2">
        <v>2024</v>
      </c>
      <c r="C2947" s="2" t="s">
        <v>32</v>
      </c>
      <c r="D2947" s="2" t="s">
        <v>72</v>
      </c>
      <c r="E2947" s="2" t="s">
        <v>61</v>
      </c>
      <c r="F2947" s="2" t="s">
        <v>62</v>
      </c>
      <c r="G2947" s="2" t="s">
        <v>63</v>
      </c>
      <c r="H2947" s="2" t="s">
        <v>64</v>
      </c>
      <c r="I2947" s="2" t="s">
        <v>65</v>
      </c>
      <c r="J2947" s="2">
        <v>142</v>
      </c>
      <c r="K2947" s="2">
        <v>526.24</v>
      </c>
    </row>
    <row r="2948" spans="1:11" x14ac:dyDescent="0.3">
      <c r="A2948" s="2" t="s">
        <v>59</v>
      </c>
      <c r="B2948" s="2">
        <v>2024</v>
      </c>
      <c r="C2948" s="2" t="s">
        <v>32</v>
      </c>
      <c r="D2948" s="2" t="s">
        <v>72</v>
      </c>
      <c r="E2948" s="2" t="s">
        <v>61</v>
      </c>
      <c r="F2948" s="2" t="s">
        <v>62</v>
      </c>
      <c r="G2948" s="2" t="s">
        <v>63</v>
      </c>
      <c r="H2948" s="2" t="s">
        <v>64</v>
      </c>
      <c r="I2948" s="2" t="s">
        <v>65</v>
      </c>
      <c r="J2948" s="2">
        <v>358</v>
      </c>
      <c r="K2948" s="2">
        <v>526.24</v>
      </c>
    </row>
    <row r="2949" spans="1:11" x14ac:dyDescent="0.3">
      <c r="A2949" s="2" t="s">
        <v>66</v>
      </c>
      <c r="B2949" s="2">
        <v>2024</v>
      </c>
      <c r="C2949" s="2" t="s">
        <v>32</v>
      </c>
      <c r="D2949" s="2" t="s">
        <v>72</v>
      </c>
      <c r="E2949" s="2" t="s">
        <v>61</v>
      </c>
      <c r="F2949" s="2" t="s">
        <v>62</v>
      </c>
      <c r="G2949" s="2" t="s">
        <v>63</v>
      </c>
      <c r="H2949" s="2" t="s">
        <v>64</v>
      </c>
      <c r="I2949" s="2" t="s">
        <v>65</v>
      </c>
      <c r="J2949" s="2">
        <v>979</v>
      </c>
      <c r="K2949" s="2">
        <v>1399.97</v>
      </c>
    </row>
    <row r="2950" spans="1:11" x14ac:dyDescent="0.3">
      <c r="A2950" s="2" t="s">
        <v>68</v>
      </c>
      <c r="B2950" s="2">
        <v>2024</v>
      </c>
      <c r="C2950" s="2" t="s">
        <v>32</v>
      </c>
      <c r="D2950" s="2" t="s">
        <v>72</v>
      </c>
      <c r="E2950" s="2" t="s">
        <v>61</v>
      </c>
      <c r="F2950" s="2" t="s">
        <v>62</v>
      </c>
      <c r="G2950" s="2" t="s">
        <v>63</v>
      </c>
      <c r="H2950" s="2" t="s">
        <v>64</v>
      </c>
      <c r="I2950" s="2" t="s">
        <v>65</v>
      </c>
      <c r="J2950" s="2">
        <v>360</v>
      </c>
      <c r="K2950" s="2">
        <v>514.79999999999995</v>
      </c>
    </row>
    <row r="2951" spans="1:11" x14ac:dyDescent="0.3">
      <c r="A2951" s="2" t="s">
        <v>68</v>
      </c>
      <c r="B2951" s="2">
        <v>2024</v>
      </c>
      <c r="C2951" s="2" t="s">
        <v>32</v>
      </c>
      <c r="D2951" s="2" t="s">
        <v>72</v>
      </c>
      <c r="E2951" s="2" t="s">
        <v>61</v>
      </c>
      <c r="F2951" s="2" t="s">
        <v>62</v>
      </c>
      <c r="G2951" s="2" t="s">
        <v>63</v>
      </c>
      <c r="H2951" s="2" t="s">
        <v>64</v>
      </c>
      <c r="I2951" s="2" t="s">
        <v>65</v>
      </c>
      <c r="J2951" s="2">
        <v>141</v>
      </c>
      <c r="K2951" s="2">
        <v>201.63</v>
      </c>
    </row>
    <row r="2952" spans="1:11" x14ac:dyDescent="0.3">
      <c r="A2952" s="2" t="s">
        <v>66</v>
      </c>
      <c r="B2952" s="2">
        <v>2024</v>
      </c>
      <c r="C2952" s="2" t="s">
        <v>32</v>
      </c>
      <c r="D2952" s="2" t="s">
        <v>72</v>
      </c>
      <c r="E2952" s="2" t="s">
        <v>61</v>
      </c>
      <c r="F2952" s="2" t="s">
        <v>62</v>
      </c>
      <c r="G2952" s="2" t="s">
        <v>63</v>
      </c>
      <c r="H2952" s="2" t="s">
        <v>64</v>
      </c>
      <c r="I2952" s="2" t="s">
        <v>65</v>
      </c>
      <c r="J2952" s="2">
        <v>363</v>
      </c>
      <c r="K2952" s="2">
        <v>519.09</v>
      </c>
    </row>
    <row r="2953" spans="1:11" x14ac:dyDescent="0.3">
      <c r="A2953" s="2" t="s">
        <v>59</v>
      </c>
      <c r="B2953" s="2">
        <v>2024</v>
      </c>
      <c r="C2953" s="2" t="s">
        <v>32</v>
      </c>
      <c r="D2953" s="2" t="s">
        <v>72</v>
      </c>
      <c r="E2953" s="2" t="s">
        <v>61</v>
      </c>
      <c r="F2953" s="2" t="s">
        <v>62</v>
      </c>
      <c r="G2953" s="2" t="s">
        <v>63</v>
      </c>
      <c r="H2953" s="2" t="s">
        <v>64</v>
      </c>
      <c r="I2953" s="2" t="s">
        <v>65</v>
      </c>
      <c r="J2953" s="2">
        <v>761</v>
      </c>
      <c r="K2953" s="2">
        <v>1088.23</v>
      </c>
    </row>
    <row r="2954" spans="1:11" x14ac:dyDescent="0.3">
      <c r="A2954" s="2" t="s">
        <v>68</v>
      </c>
      <c r="B2954" s="2">
        <v>2024</v>
      </c>
      <c r="C2954" s="2" t="s">
        <v>32</v>
      </c>
      <c r="D2954" s="2" t="s">
        <v>72</v>
      </c>
      <c r="E2954" s="2" t="s">
        <v>61</v>
      </c>
      <c r="F2954" s="2" t="s">
        <v>62</v>
      </c>
      <c r="G2954" s="2" t="s">
        <v>63</v>
      </c>
      <c r="H2954" s="2" t="s">
        <v>64</v>
      </c>
      <c r="I2954" s="2" t="s">
        <v>65</v>
      </c>
      <c r="J2954" s="2">
        <v>847</v>
      </c>
      <c r="K2954" s="2">
        <v>1211.21</v>
      </c>
    </row>
    <row r="2955" spans="1:11" x14ac:dyDescent="0.3">
      <c r="A2955" s="2" t="s">
        <v>59</v>
      </c>
      <c r="B2955" s="2">
        <v>2024</v>
      </c>
      <c r="C2955" s="2" t="s">
        <v>32</v>
      </c>
      <c r="D2955" s="2" t="s">
        <v>72</v>
      </c>
      <c r="E2955" s="2" t="s">
        <v>61</v>
      </c>
      <c r="F2955" s="2" t="s">
        <v>62</v>
      </c>
      <c r="G2955" s="2" t="s">
        <v>63</v>
      </c>
      <c r="H2955" s="2" t="s">
        <v>64</v>
      </c>
      <c r="I2955" s="2" t="s">
        <v>65</v>
      </c>
      <c r="J2955" s="2">
        <v>143</v>
      </c>
      <c r="K2955" s="2">
        <v>204.49</v>
      </c>
    </row>
    <row r="2956" spans="1:11" x14ac:dyDescent="0.3">
      <c r="A2956" s="2" t="s">
        <v>68</v>
      </c>
      <c r="B2956" s="2">
        <v>2024</v>
      </c>
      <c r="C2956" s="2" t="s">
        <v>32</v>
      </c>
      <c r="D2956" s="2" t="s">
        <v>72</v>
      </c>
      <c r="E2956" s="2" t="s">
        <v>61</v>
      </c>
      <c r="F2956" s="2" t="s">
        <v>62</v>
      </c>
      <c r="G2956" s="2" t="s">
        <v>63</v>
      </c>
      <c r="H2956" s="2" t="s">
        <v>64</v>
      </c>
      <c r="I2956" s="2" t="s">
        <v>65</v>
      </c>
      <c r="J2956" s="2">
        <v>359</v>
      </c>
      <c r="K2956" s="2">
        <v>513.37</v>
      </c>
    </row>
    <row r="2957" spans="1:11" x14ac:dyDescent="0.3">
      <c r="A2957" s="2" t="s">
        <v>59</v>
      </c>
      <c r="B2957" s="2">
        <v>2024</v>
      </c>
      <c r="C2957" s="2" t="s">
        <v>38</v>
      </c>
      <c r="D2957" s="2" t="s">
        <v>72</v>
      </c>
      <c r="E2957" s="2" t="s">
        <v>61</v>
      </c>
      <c r="F2957" s="2" t="s">
        <v>62</v>
      </c>
      <c r="G2957" s="2" t="s">
        <v>63</v>
      </c>
      <c r="H2957" s="2" t="s">
        <v>64</v>
      </c>
      <c r="I2957" s="2" t="s">
        <v>65</v>
      </c>
      <c r="J2957" s="2">
        <v>356</v>
      </c>
      <c r="K2957" s="2">
        <v>509.08</v>
      </c>
    </row>
    <row r="2958" spans="1:11" x14ac:dyDescent="0.3">
      <c r="A2958" s="2" t="s">
        <v>59</v>
      </c>
      <c r="B2958" s="2">
        <v>2024</v>
      </c>
      <c r="C2958" s="2" t="s">
        <v>38</v>
      </c>
      <c r="D2958" s="2" t="s">
        <v>72</v>
      </c>
      <c r="E2958" s="2" t="s">
        <v>61</v>
      </c>
      <c r="F2958" s="2" t="s">
        <v>62</v>
      </c>
      <c r="G2958" s="2" t="s">
        <v>63</v>
      </c>
      <c r="H2958" s="2" t="s">
        <v>64</v>
      </c>
      <c r="I2958" s="2" t="s">
        <v>65</v>
      </c>
      <c r="J2958" s="2">
        <v>326</v>
      </c>
      <c r="K2958" s="2">
        <v>466.18</v>
      </c>
    </row>
    <row r="2959" spans="1:11" x14ac:dyDescent="0.3">
      <c r="A2959" s="2" t="s">
        <v>68</v>
      </c>
      <c r="B2959" s="2">
        <v>2024</v>
      </c>
      <c r="C2959" s="2" t="s">
        <v>38</v>
      </c>
      <c r="D2959" s="2" t="s">
        <v>72</v>
      </c>
      <c r="E2959" s="2" t="s">
        <v>61</v>
      </c>
      <c r="F2959" s="2" t="s">
        <v>62</v>
      </c>
      <c r="G2959" s="2" t="s">
        <v>63</v>
      </c>
      <c r="H2959" s="2" t="s">
        <v>64</v>
      </c>
      <c r="I2959" s="2" t="s">
        <v>65</v>
      </c>
      <c r="J2959" s="2">
        <v>358</v>
      </c>
      <c r="K2959" s="2">
        <v>526.24</v>
      </c>
    </row>
    <row r="2960" spans="1:11" x14ac:dyDescent="0.3">
      <c r="A2960" s="2" t="s">
        <v>68</v>
      </c>
      <c r="B2960" s="2">
        <v>2024</v>
      </c>
      <c r="C2960" s="2" t="s">
        <v>38</v>
      </c>
      <c r="D2960" s="2" t="s">
        <v>72</v>
      </c>
      <c r="E2960" s="2" t="s">
        <v>61</v>
      </c>
      <c r="F2960" s="2" t="s">
        <v>62</v>
      </c>
      <c r="G2960" s="2" t="s">
        <v>63</v>
      </c>
      <c r="H2960" s="2" t="s">
        <v>64</v>
      </c>
      <c r="I2960" s="2" t="s">
        <v>65</v>
      </c>
      <c r="J2960" s="2">
        <v>328</v>
      </c>
      <c r="K2960" s="2">
        <v>526.24</v>
      </c>
    </row>
    <row r="2961" spans="1:11" x14ac:dyDescent="0.3">
      <c r="A2961" s="2" t="s">
        <v>66</v>
      </c>
      <c r="B2961" s="2">
        <v>2024</v>
      </c>
      <c r="C2961" s="2" t="s">
        <v>38</v>
      </c>
      <c r="D2961" s="2" t="s">
        <v>72</v>
      </c>
      <c r="E2961" s="2" t="s">
        <v>61</v>
      </c>
      <c r="F2961" s="2" t="s">
        <v>62</v>
      </c>
      <c r="G2961" s="2" t="s">
        <v>63</v>
      </c>
      <c r="H2961" s="2" t="s">
        <v>64</v>
      </c>
      <c r="I2961" s="2" t="s">
        <v>65</v>
      </c>
      <c r="J2961" s="2">
        <v>985</v>
      </c>
      <c r="K2961" s="2">
        <v>1408.55</v>
      </c>
    </row>
    <row r="2962" spans="1:11" x14ac:dyDescent="0.3">
      <c r="A2962" s="2" t="s">
        <v>59</v>
      </c>
      <c r="B2962" s="2">
        <v>2024</v>
      </c>
      <c r="C2962" s="2" t="s">
        <v>38</v>
      </c>
      <c r="D2962" s="2" t="s">
        <v>72</v>
      </c>
      <c r="E2962" s="2" t="s">
        <v>61</v>
      </c>
      <c r="F2962" s="2" t="s">
        <v>62</v>
      </c>
      <c r="G2962" s="2" t="s">
        <v>63</v>
      </c>
      <c r="H2962" s="2" t="s">
        <v>64</v>
      </c>
      <c r="I2962" s="2" t="s">
        <v>65</v>
      </c>
      <c r="J2962" s="2">
        <v>330</v>
      </c>
      <c r="K2962" s="2">
        <v>471.9</v>
      </c>
    </row>
    <row r="2963" spans="1:11" x14ac:dyDescent="0.3">
      <c r="A2963" s="2" t="s">
        <v>59</v>
      </c>
      <c r="B2963" s="2">
        <v>2024</v>
      </c>
      <c r="C2963" s="2" t="s">
        <v>38</v>
      </c>
      <c r="D2963" s="2" t="s">
        <v>72</v>
      </c>
      <c r="E2963" s="2" t="s">
        <v>61</v>
      </c>
      <c r="F2963" s="2" t="s">
        <v>62</v>
      </c>
      <c r="G2963" s="2" t="s">
        <v>63</v>
      </c>
      <c r="H2963" s="2" t="s">
        <v>64</v>
      </c>
      <c r="I2963" s="2" t="s">
        <v>65</v>
      </c>
      <c r="J2963" s="2">
        <v>357</v>
      </c>
      <c r="K2963" s="2">
        <v>510.51</v>
      </c>
    </row>
    <row r="2964" spans="1:11" x14ac:dyDescent="0.3">
      <c r="A2964" s="2" t="s">
        <v>66</v>
      </c>
      <c r="B2964" s="2">
        <v>2024</v>
      </c>
      <c r="C2964" s="2" t="s">
        <v>38</v>
      </c>
      <c r="D2964" s="2" t="s">
        <v>72</v>
      </c>
      <c r="E2964" s="2" t="s">
        <v>61</v>
      </c>
      <c r="F2964" s="2" t="s">
        <v>62</v>
      </c>
      <c r="G2964" s="2" t="s">
        <v>63</v>
      </c>
      <c r="H2964" s="2" t="s">
        <v>64</v>
      </c>
      <c r="I2964" s="2" t="s">
        <v>65</v>
      </c>
      <c r="J2964" s="2">
        <v>327</v>
      </c>
      <c r="K2964" s="2">
        <v>467.61</v>
      </c>
    </row>
    <row r="2965" spans="1:11" x14ac:dyDescent="0.3">
      <c r="A2965" s="2" t="s">
        <v>68</v>
      </c>
      <c r="B2965" s="2">
        <v>2024</v>
      </c>
      <c r="C2965" s="2" t="s">
        <v>38</v>
      </c>
      <c r="D2965" s="2" t="s">
        <v>72</v>
      </c>
      <c r="E2965" s="2" t="s">
        <v>61</v>
      </c>
      <c r="F2965" s="2" t="s">
        <v>62</v>
      </c>
      <c r="G2965" s="2" t="s">
        <v>63</v>
      </c>
      <c r="H2965" s="2" t="s">
        <v>64</v>
      </c>
      <c r="I2965" s="2" t="s">
        <v>65</v>
      </c>
      <c r="J2965" s="2">
        <v>766</v>
      </c>
      <c r="K2965" s="2">
        <v>1095.3800000000001</v>
      </c>
    </row>
    <row r="2966" spans="1:11" x14ac:dyDescent="0.3">
      <c r="A2966" s="2" t="s">
        <v>68</v>
      </c>
      <c r="B2966" s="2">
        <v>2024</v>
      </c>
      <c r="C2966" s="2" t="s">
        <v>38</v>
      </c>
      <c r="D2966" s="2" t="s">
        <v>72</v>
      </c>
      <c r="E2966" s="2" t="s">
        <v>61</v>
      </c>
      <c r="F2966" s="2" t="s">
        <v>62</v>
      </c>
      <c r="G2966" s="2" t="s">
        <v>63</v>
      </c>
      <c r="H2966" s="2" t="s">
        <v>64</v>
      </c>
      <c r="I2966" s="2" t="s">
        <v>65</v>
      </c>
      <c r="J2966" s="2">
        <v>852</v>
      </c>
      <c r="K2966" s="2">
        <v>1218.3599999999999</v>
      </c>
    </row>
    <row r="2967" spans="1:11" x14ac:dyDescent="0.3">
      <c r="A2967" s="2" t="s">
        <v>59</v>
      </c>
      <c r="B2967" s="2">
        <v>2024</v>
      </c>
      <c r="C2967" s="2" t="s">
        <v>38</v>
      </c>
      <c r="D2967" s="2" t="s">
        <v>72</v>
      </c>
      <c r="E2967" s="2" t="s">
        <v>61</v>
      </c>
      <c r="F2967" s="2" t="s">
        <v>62</v>
      </c>
      <c r="G2967" s="2" t="s">
        <v>63</v>
      </c>
      <c r="H2967" s="2" t="s">
        <v>64</v>
      </c>
      <c r="I2967" s="2" t="s">
        <v>65</v>
      </c>
      <c r="J2967" s="2">
        <v>353</v>
      </c>
      <c r="K2967" s="2">
        <v>504.79</v>
      </c>
    </row>
    <row r="2968" spans="1:11" x14ac:dyDescent="0.3">
      <c r="A2968" s="2" t="s">
        <v>59</v>
      </c>
      <c r="B2968" s="2">
        <v>2024</v>
      </c>
      <c r="C2968" s="2" t="s">
        <v>38</v>
      </c>
      <c r="D2968" s="2" t="s">
        <v>72</v>
      </c>
      <c r="E2968" s="2" t="s">
        <v>61</v>
      </c>
      <c r="F2968" s="2" t="s">
        <v>62</v>
      </c>
      <c r="G2968" s="2" t="s">
        <v>63</v>
      </c>
      <c r="H2968" s="2" t="s">
        <v>64</v>
      </c>
      <c r="I2968" s="2" t="s">
        <v>65</v>
      </c>
      <c r="J2968" s="2">
        <v>329</v>
      </c>
      <c r="K2968" s="2">
        <v>470.47</v>
      </c>
    </row>
    <row r="2969" spans="1:11" x14ac:dyDescent="0.3">
      <c r="A2969" s="2" t="s">
        <v>59</v>
      </c>
      <c r="B2969" s="2">
        <v>2024</v>
      </c>
      <c r="C2969" s="2" t="s">
        <v>37</v>
      </c>
      <c r="D2969" s="2" t="s">
        <v>72</v>
      </c>
      <c r="E2969" s="2" t="s">
        <v>61</v>
      </c>
      <c r="F2969" s="2" t="s">
        <v>62</v>
      </c>
      <c r="G2969" s="2" t="s">
        <v>63</v>
      </c>
      <c r="H2969" s="2" t="s">
        <v>64</v>
      </c>
      <c r="I2969" s="2" t="s">
        <v>65</v>
      </c>
      <c r="J2969" s="2">
        <v>362</v>
      </c>
      <c r="K2969" s="2">
        <v>517.66</v>
      </c>
    </row>
    <row r="2970" spans="1:11" x14ac:dyDescent="0.3">
      <c r="A2970" s="2" t="s">
        <v>66</v>
      </c>
      <c r="B2970" s="2">
        <v>2024</v>
      </c>
      <c r="C2970" s="2" t="s">
        <v>37</v>
      </c>
      <c r="D2970" s="2" t="s">
        <v>72</v>
      </c>
      <c r="E2970" s="2" t="s">
        <v>61</v>
      </c>
      <c r="F2970" s="2" t="s">
        <v>62</v>
      </c>
      <c r="G2970" s="2" t="s">
        <v>63</v>
      </c>
      <c r="H2970" s="2" t="s">
        <v>64</v>
      </c>
      <c r="I2970" s="2" t="s">
        <v>65</v>
      </c>
      <c r="J2970" s="2">
        <v>332</v>
      </c>
      <c r="K2970" s="2">
        <v>474.76</v>
      </c>
    </row>
    <row r="2971" spans="1:11" x14ac:dyDescent="0.3">
      <c r="A2971" s="2" t="s">
        <v>66</v>
      </c>
      <c r="B2971" s="2">
        <v>2024</v>
      </c>
      <c r="C2971" s="2" t="s">
        <v>37</v>
      </c>
      <c r="D2971" s="2" t="s">
        <v>72</v>
      </c>
      <c r="E2971" s="2" t="s">
        <v>61</v>
      </c>
      <c r="F2971" s="2" t="s">
        <v>62</v>
      </c>
      <c r="G2971" s="2" t="s">
        <v>63</v>
      </c>
      <c r="H2971" s="2" t="s">
        <v>64</v>
      </c>
      <c r="I2971" s="2" t="s">
        <v>65</v>
      </c>
      <c r="J2971" s="2">
        <v>334</v>
      </c>
      <c r="K2971" s="2">
        <v>526.24</v>
      </c>
    </row>
    <row r="2972" spans="1:11" x14ac:dyDescent="0.3">
      <c r="A2972" s="2" t="s">
        <v>69</v>
      </c>
      <c r="B2972" s="2">
        <v>2024</v>
      </c>
      <c r="C2972" s="2" t="s">
        <v>37</v>
      </c>
      <c r="D2972" s="2" t="s">
        <v>72</v>
      </c>
      <c r="E2972" s="2" t="s">
        <v>61</v>
      </c>
      <c r="F2972" s="2" t="s">
        <v>62</v>
      </c>
      <c r="G2972" s="2" t="s">
        <v>63</v>
      </c>
      <c r="H2972" s="2" t="s">
        <v>64</v>
      </c>
      <c r="I2972" s="2" t="s">
        <v>65</v>
      </c>
      <c r="J2972" s="2">
        <v>984</v>
      </c>
      <c r="K2972" s="2">
        <v>1407.12</v>
      </c>
    </row>
    <row r="2973" spans="1:11" x14ac:dyDescent="0.3">
      <c r="A2973" s="2" t="s">
        <v>68</v>
      </c>
      <c r="B2973" s="2">
        <v>2024</v>
      </c>
      <c r="C2973" s="2" t="s">
        <v>37</v>
      </c>
      <c r="D2973" s="2" t="s">
        <v>72</v>
      </c>
      <c r="E2973" s="2" t="s">
        <v>61</v>
      </c>
      <c r="F2973" s="2" t="s">
        <v>62</v>
      </c>
      <c r="G2973" s="2" t="s">
        <v>63</v>
      </c>
      <c r="H2973" s="2" t="s">
        <v>64</v>
      </c>
      <c r="I2973" s="2" t="s">
        <v>65</v>
      </c>
      <c r="J2973" s="2">
        <v>336</v>
      </c>
      <c r="K2973" s="2">
        <v>480.48</v>
      </c>
    </row>
    <row r="2974" spans="1:11" x14ac:dyDescent="0.3">
      <c r="A2974" s="2" t="s">
        <v>68</v>
      </c>
      <c r="B2974" s="2">
        <v>2024</v>
      </c>
      <c r="C2974" s="2" t="s">
        <v>37</v>
      </c>
      <c r="D2974" s="2" t="s">
        <v>72</v>
      </c>
      <c r="E2974" s="2" t="s">
        <v>61</v>
      </c>
      <c r="F2974" s="2" t="s">
        <v>62</v>
      </c>
      <c r="G2974" s="2" t="s">
        <v>63</v>
      </c>
      <c r="H2974" s="2" t="s">
        <v>64</v>
      </c>
      <c r="I2974" s="2" t="s">
        <v>65</v>
      </c>
      <c r="J2974" s="2">
        <v>363</v>
      </c>
      <c r="K2974" s="2">
        <v>519.09</v>
      </c>
    </row>
    <row r="2975" spans="1:11" x14ac:dyDescent="0.3">
      <c r="A2975" s="2" t="s">
        <v>69</v>
      </c>
      <c r="B2975" s="2">
        <v>2024</v>
      </c>
      <c r="C2975" s="2" t="s">
        <v>37</v>
      </c>
      <c r="D2975" s="2" t="s">
        <v>72</v>
      </c>
      <c r="E2975" s="2" t="s">
        <v>61</v>
      </c>
      <c r="F2975" s="2" t="s">
        <v>62</v>
      </c>
      <c r="G2975" s="2" t="s">
        <v>63</v>
      </c>
      <c r="H2975" s="2" t="s">
        <v>64</v>
      </c>
      <c r="I2975" s="2" t="s">
        <v>65</v>
      </c>
      <c r="J2975" s="2">
        <v>333</v>
      </c>
      <c r="K2975" s="2">
        <v>476.19</v>
      </c>
    </row>
    <row r="2976" spans="1:11" x14ac:dyDescent="0.3">
      <c r="A2976" s="2" t="s">
        <v>66</v>
      </c>
      <c r="B2976" s="2">
        <v>2024</v>
      </c>
      <c r="C2976" s="2" t="s">
        <v>37</v>
      </c>
      <c r="D2976" s="2" t="s">
        <v>72</v>
      </c>
      <c r="E2976" s="2" t="s">
        <v>61</v>
      </c>
      <c r="F2976" s="2" t="s">
        <v>62</v>
      </c>
      <c r="G2976" s="2" t="s">
        <v>63</v>
      </c>
      <c r="H2976" s="2" t="s">
        <v>64</v>
      </c>
      <c r="I2976" s="2" t="s">
        <v>65</v>
      </c>
      <c r="J2976" s="2">
        <v>765</v>
      </c>
      <c r="K2976" s="2">
        <v>1093.95</v>
      </c>
    </row>
    <row r="2977" spans="1:11" x14ac:dyDescent="0.3">
      <c r="A2977" s="2" t="s">
        <v>66</v>
      </c>
      <c r="B2977" s="2">
        <v>2024</v>
      </c>
      <c r="C2977" s="2" t="s">
        <v>37</v>
      </c>
      <c r="D2977" s="2" t="s">
        <v>72</v>
      </c>
      <c r="E2977" s="2" t="s">
        <v>61</v>
      </c>
      <c r="F2977" s="2" t="s">
        <v>62</v>
      </c>
      <c r="G2977" s="2" t="s">
        <v>63</v>
      </c>
      <c r="H2977" s="2" t="s">
        <v>64</v>
      </c>
      <c r="I2977" s="2" t="s">
        <v>65</v>
      </c>
      <c r="J2977" s="2">
        <v>359</v>
      </c>
      <c r="K2977" s="2">
        <v>513.37</v>
      </c>
    </row>
    <row r="2978" spans="1:11" x14ac:dyDescent="0.3">
      <c r="A2978" s="2" t="s">
        <v>59</v>
      </c>
      <c r="B2978" s="2">
        <v>2024</v>
      </c>
      <c r="C2978" s="2" t="s">
        <v>37</v>
      </c>
      <c r="D2978" s="2" t="s">
        <v>72</v>
      </c>
      <c r="E2978" s="2" t="s">
        <v>61</v>
      </c>
      <c r="F2978" s="2" t="s">
        <v>62</v>
      </c>
      <c r="G2978" s="2" t="s">
        <v>63</v>
      </c>
      <c r="H2978" s="2" t="s">
        <v>64</v>
      </c>
      <c r="I2978" s="2" t="s">
        <v>65</v>
      </c>
      <c r="J2978" s="2">
        <v>335</v>
      </c>
      <c r="K2978" s="2">
        <v>479.05</v>
      </c>
    </row>
    <row r="2979" spans="1:11" x14ac:dyDescent="0.3">
      <c r="A2979" s="2" t="s">
        <v>59</v>
      </c>
      <c r="B2979" s="2">
        <v>2024</v>
      </c>
      <c r="C2979" s="2" t="s">
        <v>36</v>
      </c>
      <c r="D2979" s="2" t="s">
        <v>72</v>
      </c>
      <c r="E2979" s="2" t="s">
        <v>61</v>
      </c>
      <c r="F2979" s="2" t="s">
        <v>62</v>
      </c>
      <c r="G2979" s="2" t="s">
        <v>63</v>
      </c>
      <c r="H2979" s="2" t="s">
        <v>64</v>
      </c>
      <c r="I2979" s="2" t="s">
        <v>65</v>
      </c>
      <c r="J2979" s="2">
        <v>368</v>
      </c>
      <c r="K2979" s="2">
        <v>526.24</v>
      </c>
    </row>
    <row r="2980" spans="1:11" x14ac:dyDescent="0.3">
      <c r="A2980" s="2" t="s">
        <v>66</v>
      </c>
      <c r="B2980" s="2">
        <v>2024</v>
      </c>
      <c r="C2980" s="2" t="s">
        <v>36</v>
      </c>
      <c r="D2980" s="2" t="s">
        <v>72</v>
      </c>
      <c r="E2980" s="2" t="s">
        <v>61</v>
      </c>
      <c r="F2980" s="2" t="s">
        <v>62</v>
      </c>
      <c r="G2980" s="2" t="s">
        <v>63</v>
      </c>
      <c r="H2980" s="2" t="s">
        <v>64</v>
      </c>
      <c r="I2980" s="2" t="s">
        <v>65</v>
      </c>
      <c r="J2980" s="2">
        <v>338</v>
      </c>
      <c r="K2980" s="2">
        <v>483.34</v>
      </c>
    </row>
    <row r="2981" spans="1:11" x14ac:dyDescent="0.3">
      <c r="A2981" s="2" t="s">
        <v>68</v>
      </c>
      <c r="B2981" s="2">
        <v>2024</v>
      </c>
      <c r="C2981" s="2" t="s">
        <v>36</v>
      </c>
      <c r="D2981" s="2" t="s">
        <v>72</v>
      </c>
      <c r="E2981" s="2" t="s">
        <v>61</v>
      </c>
      <c r="F2981" s="2" t="s">
        <v>62</v>
      </c>
      <c r="G2981" s="2" t="s">
        <v>63</v>
      </c>
      <c r="H2981" s="2" t="s">
        <v>64</v>
      </c>
      <c r="I2981" s="2" t="s">
        <v>65</v>
      </c>
      <c r="J2981" s="2">
        <v>364</v>
      </c>
      <c r="K2981" s="2">
        <v>526.24</v>
      </c>
    </row>
    <row r="2982" spans="1:11" x14ac:dyDescent="0.3">
      <c r="A2982" s="2" t="s">
        <v>59</v>
      </c>
      <c r="B2982" s="2">
        <v>2024</v>
      </c>
      <c r="C2982" s="2" t="s">
        <v>36</v>
      </c>
      <c r="D2982" s="2" t="s">
        <v>72</v>
      </c>
      <c r="E2982" s="2" t="s">
        <v>61</v>
      </c>
      <c r="F2982" s="2" t="s">
        <v>62</v>
      </c>
      <c r="G2982" s="2" t="s">
        <v>63</v>
      </c>
      <c r="H2982" s="2" t="s">
        <v>64</v>
      </c>
      <c r="I2982" s="2" t="s">
        <v>65</v>
      </c>
      <c r="J2982" s="2">
        <v>340</v>
      </c>
      <c r="K2982" s="2">
        <v>526.24</v>
      </c>
    </row>
    <row r="2983" spans="1:11" x14ac:dyDescent="0.3">
      <c r="A2983" s="2" t="s">
        <v>59</v>
      </c>
      <c r="B2983" s="2">
        <v>2024</v>
      </c>
      <c r="C2983" s="2" t="s">
        <v>36</v>
      </c>
      <c r="D2983" s="2" t="s">
        <v>72</v>
      </c>
      <c r="E2983" s="2" t="s">
        <v>61</v>
      </c>
      <c r="F2983" s="2" t="s">
        <v>62</v>
      </c>
      <c r="G2983" s="2" t="s">
        <v>63</v>
      </c>
      <c r="H2983" s="2" t="s">
        <v>64</v>
      </c>
      <c r="I2983" s="2" t="s">
        <v>65</v>
      </c>
      <c r="J2983" s="2">
        <v>983</v>
      </c>
      <c r="K2983" s="2">
        <v>1405.69</v>
      </c>
    </row>
    <row r="2984" spans="1:11" x14ac:dyDescent="0.3">
      <c r="A2984" s="2" t="s">
        <v>59</v>
      </c>
      <c r="B2984" s="2">
        <v>2024</v>
      </c>
      <c r="C2984" s="2" t="s">
        <v>36</v>
      </c>
      <c r="D2984" s="2" t="s">
        <v>72</v>
      </c>
      <c r="E2984" s="2" t="s">
        <v>61</v>
      </c>
      <c r="F2984" s="2" t="s">
        <v>62</v>
      </c>
      <c r="G2984" s="2" t="s">
        <v>63</v>
      </c>
      <c r="H2984" s="2" t="s">
        <v>64</v>
      </c>
      <c r="I2984" s="2" t="s">
        <v>65</v>
      </c>
      <c r="J2984" s="2">
        <v>339</v>
      </c>
      <c r="K2984" s="2">
        <v>484.77</v>
      </c>
    </row>
    <row r="2985" spans="1:11" x14ac:dyDescent="0.3">
      <c r="A2985" s="2" t="s">
        <v>59</v>
      </c>
      <c r="B2985" s="2">
        <v>2024</v>
      </c>
      <c r="C2985" s="2" t="s">
        <v>36</v>
      </c>
      <c r="D2985" s="2" t="s">
        <v>72</v>
      </c>
      <c r="E2985" s="2" t="s">
        <v>61</v>
      </c>
      <c r="F2985" s="2" t="s">
        <v>62</v>
      </c>
      <c r="G2985" s="2" t="s">
        <v>63</v>
      </c>
      <c r="H2985" s="2" t="s">
        <v>64</v>
      </c>
      <c r="I2985" s="2" t="s">
        <v>65</v>
      </c>
      <c r="J2985" s="2">
        <v>764</v>
      </c>
      <c r="K2985" s="2">
        <v>1092.52</v>
      </c>
    </row>
    <row r="2986" spans="1:11" x14ac:dyDescent="0.3">
      <c r="A2986" s="2" t="s">
        <v>68</v>
      </c>
      <c r="B2986" s="2">
        <v>2024</v>
      </c>
      <c r="C2986" s="2" t="s">
        <v>36</v>
      </c>
      <c r="D2986" s="2" t="s">
        <v>72</v>
      </c>
      <c r="E2986" s="2" t="s">
        <v>61</v>
      </c>
      <c r="F2986" s="2" t="s">
        <v>62</v>
      </c>
      <c r="G2986" s="2" t="s">
        <v>63</v>
      </c>
      <c r="H2986" s="2" t="s">
        <v>64</v>
      </c>
      <c r="I2986" s="2" t="s">
        <v>65</v>
      </c>
      <c r="J2986" s="2">
        <v>851</v>
      </c>
      <c r="K2986" s="2">
        <v>1216.93</v>
      </c>
    </row>
    <row r="2987" spans="1:11" x14ac:dyDescent="0.3">
      <c r="A2987" s="2" t="s">
        <v>66</v>
      </c>
      <c r="B2987" s="2">
        <v>2024</v>
      </c>
      <c r="C2987" s="2" t="s">
        <v>36</v>
      </c>
      <c r="D2987" s="2" t="s">
        <v>72</v>
      </c>
      <c r="E2987" s="2" t="s">
        <v>61</v>
      </c>
      <c r="F2987" s="2" t="s">
        <v>62</v>
      </c>
      <c r="G2987" s="2" t="s">
        <v>63</v>
      </c>
      <c r="H2987" s="2" t="s">
        <v>64</v>
      </c>
      <c r="I2987" s="2" t="s">
        <v>65</v>
      </c>
      <c r="J2987" s="2">
        <v>365</v>
      </c>
      <c r="K2987" s="2">
        <v>521.95000000000005</v>
      </c>
    </row>
    <row r="2988" spans="1:11" x14ac:dyDescent="0.3">
      <c r="A2988" s="2" t="s">
        <v>59</v>
      </c>
      <c r="B2988" s="2">
        <v>2024</v>
      </c>
      <c r="C2988" s="2" t="s">
        <v>36</v>
      </c>
      <c r="D2988" s="2" t="s">
        <v>72</v>
      </c>
      <c r="E2988" s="2" t="s">
        <v>61</v>
      </c>
      <c r="F2988" s="2" t="s">
        <v>62</v>
      </c>
      <c r="G2988" s="2" t="s">
        <v>63</v>
      </c>
      <c r="H2988" s="2" t="s">
        <v>64</v>
      </c>
      <c r="I2988" s="2" t="s">
        <v>65</v>
      </c>
      <c r="J2988" s="2">
        <v>341</v>
      </c>
      <c r="K2988" s="2">
        <v>487.63</v>
      </c>
    </row>
    <row r="2989" spans="1:11" x14ac:dyDescent="0.3">
      <c r="A2989" s="2" t="s">
        <v>59</v>
      </c>
      <c r="B2989" s="2">
        <v>2024</v>
      </c>
      <c r="C2989" s="2" t="s">
        <v>31</v>
      </c>
      <c r="D2989" s="2" t="s">
        <v>72</v>
      </c>
      <c r="E2989" s="2" t="s">
        <v>74</v>
      </c>
      <c r="F2989" s="2" t="s">
        <v>75</v>
      </c>
      <c r="G2989" s="2" t="s">
        <v>71</v>
      </c>
      <c r="H2989" s="2" t="s">
        <v>73</v>
      </c>
      <c r="I2989" s="2" t="s">
        <v>76</v>
      </c>
      <c r="J2989" s="2">
        <v>224</v>
      </c>
      <c r="K2989" s="2">
        <v>320.32</v>
      </c>
    </row>
    <row r="2990" spans="1:11" x14ac:dyDescent="0.3">
      <c r="A2990" s="2" t="s">
        <v>59</v>
      </c>
      <c r="B2990" s="2">
        <v>2024</v>
      </c>
      <c r="C2990" s="2" t="s">
        <v>31</v>
      </c>
      <c r="D2990" s="2" t="s">
        <v>72</v>
      </c>
      <c r="E2990" s="2" t="s">
        <v>74</v>
      </c>
      <c r="F2990" s="2" t="s">
        <v>75</v>
      </c>
      <c r="G2990" s="2" t="s">
        <v>71</v>
      </c>
      <c r="H2990" s="2" t="s">
        <v>73</v>
      </c>
      <c r="I2990" s="2" t="s">
        <v>76</v>
      </c>
      <c r="J2990" s="2">
        <v>226</v>
      </c>
      <c r="K2990" s="2">
        <v>323.18</v>
      </c>
    </row>
    <row r="2991" spans="1:11" x14ac:dyDescent="0.3">
      <c r="A2991" s="2" t="s">
        <v>66</v>
      </c>
      <c r="B2991" s="2">
        <v>2024</v>
      </c>
      <c r="C2991" s="2" t="s">
        <v>31</v>
      </c>
      <c r="D2991" s="2" t="s">
        <v>72</v>
      </c>
      <c r="E2991" s="2" t="s">
        <v>74</v>
      </c>
      <c r="F2991" s="2" t="s">
        <v>75</v>
      </c>
      <c r="G2991" s="2" t="s">
        <v>71</v>
      </c>
      <c r="H2991" s="2" t="s">
        <v>73</v>
      </c>
      <c r="I2991" s="2" t="s">
        <v>76</v>
      </c>
      <c r="J2991" s="2">
        <v>196</v>
      </c>
      <c r="K2991" s="2">
        <v>280.27999999999997</v>
      </c>
    </row>
    <row r="2992" spans="1:11" x14ac:dyDescent="0.3">
      <c r="A2992" s="2" t="s">
        <v>66</v>
      </c>
      <c r="B2992" s="2">
        <v>2024</v>
      </c>
      <c r="C2992" s="2" t="s">
        <v>31</v>
      </c>
      <c r="D2992" s="2" t="s">
        <v>72</v>
      </c>
      <c r="E2992" s="2" t="s">
        <v>74</v>
      </c>
      <c r="F2992" s="2" t="s">
        <v>75</v>
      </c>
      <c r="G2992" s="2" t="s">
        <v>71</v>
      </c>
      <c r="H2992" s="2" t="s">
        <v>73</v>
      </c>
      <c r="I2992" s="2" t="s">
        <v>76</v>
      </c>
      <c r="J2992" s="2">
        <v>802</v>
      </c>
      <c r="K2992" s="2">
        <v>1146.8599999999999</v>
      </c>
    </row>
    <row r="2993" spans="1:11" x14ac:dyDescent="0.3">
      <c r="A2993" s="2" t="s">
        <v>70</v>
      </c>
      <c r="B2993" s="2">
        <v>2024</v>
      </c>
      <c r="C2993" s="2" t="s">
        <v>31</v>
      </c>
      <c r="D2993" s="2" t="s">
        <v>72</v>
      </c>
      <c r="E2993" s="2" t="s">
        <v>74</v>
      </c>
      <c r="F2993" s="2" t="s">
        <v>75</v>
      </c>
      <c r="G2993" s="2" t="s">
        <v>71</v>
      </c>
      <c r="H2993" s="2" t="s">
        <v>73</v>
      </c>
      <c r="I2993" s="2" t="s">
        <v>76</v>
      </c>
      <c r="J2993" s="2">
        <v>888</v>
      </c>
      <c r="K2993" s="2">
        <v>1269.8399999999999</v>
      </c>
    </row>
    <row r="2994" spans="1:11" x14ac:dyDescent="0.3">
      <c r="A2994" s="2" t="s">
        <v>70</v>
      </c>
      <c r="B2994" s="2">
        <v>2024</v>
      </c>
      <c r="C2994" s="2" t="s">
        <v>31</v>
      </c>
      <c r="D2994" s="2" t="s">
        <v>72</v>
      </c>
      <c r="E2994" s="2" t="s">
        <v>74</v>
      </c>
      <c r="F2994" s="2" t="s">
        <v>75</v>
      </c>
      <c r="G2994" s="2" t="s">
        <v>71</v>
      </c>
      <c r="H2994" s="2" t="s">
        <v>73</v>
      </c>
      <c r="I2994" s="2" t="s">
        <v>76</v>
      </c>
      <c r="J2994" s="2">
        <v>841</v>
      </c>
      <c r="K2994" s="2">
        <v>526.24</v>
      </c>
    </row>
    <row r="2995" spans="1:11" x14ac:dyDescent="0.3">
      <c r="A2995" s="2" t="s">
        <v>66</v>
      </c>
      <c r="B2995" s="2">
        <v>2024</v>
      </c>
      <c r="C2995" s="2" t="s">
        <v>31</v>
      </c>
      <c r="D2995" s="2" t="s">
        <v>72</v>
      </c>
      <c r="E2995" s="2" t="s">
        <v>74</v>
      </c>
      <c r="F2995" s="2" t="s">
        <v>75</v>
      </c>
      <c r="G2995" s="2" t="s">
        <v>71</v>
      </c>
      <c r="H2995" s="2" t="s">
        <v>73</v>
      </c>
      <c r="I2995" s="2" t="s">
        <v>76</v>
      </c>
      <c r="J2995" s="2">
        <v>195</v>
      </c>
      <c r="K2995" s="2">
        <v>278.85000000000002</v>
      </c>
    </row>
    <row r="2996" spans="1:11" x14ac:dyDescent="0.3">
      <c r="A2996" s="2" t="s">
        <v>66</v>
      </c>
      <c r="B2996" s="2">
        <v>2024</v>
      </c>
      <c r="C2996" s="2" t="s">
        <v>31</v>
      </c>
      <c r="D2996" s="2" t="s">
        <v>72</v>
      </c>
      <c r="E2996" s="2" t="s">
        <v>74</v>
      </c>
      <c r="F2996" s="2" t="s">
        <v>75</v>
      </c>
      <c r="G2996" s="2" t="s">
        <v>71</v>
      </c>
      <c r="H2996" s="2" t="s">
        <v>73</v>
      </c>
      <c r="I2996" s="2" t="s">
        <v>76</v>
      </c>
      <c r="J2996" s="2">
        <v>223</v>
      </c>
      <c r="K2996" s="2">
        <v>318.89</v>
      </c>
    </row>
    <row r="2997" spans="1:11" x14ac:dyDescent="0.3">
      <c r="A2997" s="2" t="s">
        <v>59</v>
      </c>
      <c r="B2997" s="2">
        <v>2024</v>
      </c>
      <c r="C2997" s="2" t="s">
        <v>31</v>
      </c>
      <c r="D2997" s="2" t="s">
        <v>72</v>
      </c>
      <c r="E2997" s="2" t="s">
        <v>74</v>
      </c>
      <c r="F2997" s="2" t="s">
        <v>75</v>
      </c>
      <c r="G2997" s="2" t="s">
        <v>71</v>
      </c>
      <c r="H2997" s="2" t="s">
        <v>73</v>
      </c>
      <c r="I2997" s="2" t="s">
        <v>76</v>
      </c>
      <c r="J2997" s="2">
        <v>199</v>
      </c>
      <c r="K2997" s="2">
        <v>284.57</v>
      </c>
    </row>
    <row r="2998" spans="1:11" x14ac:dyDescent="0.3">
      <c r="A2998" s="2" t="s">
        <v>59</v>
      </c>
      <c r="B2998" s="2">
        <v>2024</v>
      </c>
      <c r="C2998" s="2" t="s">
        <v>31</v>
      </c>
      <c r="D2998" s="2" t="s">
        <v>72</v>
      </c>
      <c r="E2998" s="2" t="s">
        <v>74</v>
      </c>
      <c r="F2998" s="2" t="s">
        <v>75</v>
      </c>
      <c r="G2998" s="2" t="s">
        <v>71</v>
      </c>
      <c r="H2998" s="2" t="s">
        <v>73</v>
      </c>
      <c r="I2998" s="2" t="s">
        <v>76</v>
      </c>
      <c r="J2998" s="2">
        <v>197</v>
      </c>
      <c r="K2998" s="2">
        <v>281.70999999999998</v>
      </c>
    </row>
    <row r="2999" spans="1:11" x14ac:dyDescent="0.3">
      <c r="A2999" s="2" t="s">
        <v>66</v>
      </c>
      <c r="B2999" s="2">
        <v>2024</v>
      </c>
      <c r="C2999" s="2" t="s">
        <v>35</v>
      </c>
      <c r="D2999" s="2" t="s">
        <v>72</v>
      </c>
      <c r="E2999" s="2" t="s">
        <v>74</v>
      </c>
      <c r="F2999" s="2" t="s">
        <v>75</v>
      </c>
      <c r="G2999" s="2" t="s">
        <v>71</v>
      </c>
      <c r="H2999" s="2" t="s">
        <v>73</v>
      </c>
      <c r="I2999" s="2" t="s">
        <v>76</v>
      </c>
      <c r="J2999" s="2">
        <v>176</v>
      </c>
      <c r="K2999" s="2">
        <v>251.68</v>
      </c>
    </row>
    <row r="3000" spans="1:11" x14ac:dyDescent="0.3">
      <c r="A3000" s="2" t="s">
        <v>59</v>
      </c>
      <c r="B3000" s="2">
        <v>2024</v>
      </c>
      <c r="C3000" s="2" t="s">
        <v>35</v>
      </c>
      <c r="D3000" s="2" t="s">
        <v>72</v>
      </c>
      <c r="E3000" s="2" t="s">
        <v>74</v>
      </c>
      <c r="F3000" s="2" t="s">
        <v>75</v>
      </c>
      <c r="G3000" s="2" t="s">
        <v>71</v>
      </c>
      <c r="H3000" s="2" t="s">
        <v>73</v>
      </c>
      <c r="I3000" s="2" t="s">
        <v>76</v>
      </c>
      <c r="J3000" s="2">
        <v>202</v>
      </c>
      <c r="K3000" s="2">
        <v>288.86</v>
      </c>
    </row>
    <row r="3001" spans="1:11" x14ac:dyDescent="0.3">
      <c r="A3001" s="2" t="s">
        <v>66</v>
      </c>
      <c r="B3001" s="2">
        <v>2024</v>
      </c>
      <c r="C3001" s="2" t="s">
        <v>35</v>
      </c>
      <c r="D3001" s="2" t="s">
        <v>72</v>
      </c>
      <c r="E3001" s="2" t="s">
        <v>74</v>
      </c>
      <c r="F3001" s="2" t="s">
        <v>75</v>
      </c>
      <c r="G3001" s="2" t="s">
        <v>71</v>
      </c>
      <c r="H3001" s="2" t="s">
        <v>73</v>
      </c>
      <c r="I3001" s="2" t="s">
        <v>76</v>
      </c>
      <c r="J3001" s="2">
        <v>178</v>
      </c>
      <c r="K3001" s="2">
        <v>254.54</v>
      </c>
    </row>
    <row r="3002" spans="1:11" x14ac:dyDescent="0.3">
      <c r="A3002" s="2" t="s">
        <v>68</v>
      </c>
      <c r="B3002" s="2">
        <v>2024</v>
      </c>
      <c r="C3002" s="2" t="s">
        <v>35</v>
      </c>
      <c r="D3002" s="2" t="s">
        <v>72</v>
      </c>
      <c r="E3002" s="2" t="s">
        <v>74</v>
      </c>
      <c r="F3002" s="2" t="s">
        <v>75</v>
      </c>
      <c r="G3002" s="2" t="s">
        <v>71</v>
      </c>
      <c r="H3002" s="2" t="s">
        <v>73</v>
      </c>
      <c r="I3002" s="2" t="s">
        <v>76</v>
      </c>
      <c r="J3002" s="2">
        <v>805</v>
      </c>
      <c r="K3002" s="2">
        <v>1151.1500000000001</v>
      </c>
    </row>
    <row r="3003" spans="1:11" x14ac:dyDescent="0.3">
      <c r="A3003" s="2" t="s">
        <v>69</v>
      </c>
      <c r="B3003" s="2">
        <v>2024</v>
      </c>
      <c r="C3003" s="2" t="s">
        <v>35</v>
      </c>
      <c r="D3003" s="2" t="s">
        <v>72</v>
      </c>
      <c r="E3003" s="2" t="s">
        <v>74</v>
      </c>
      <c r="F3003" s="2" t="s">
        <v>75</v>
      </c>
      <c r="G3003" s="2" t="s">
        <v>71</v>
      </c>
      <c r="H3003" s="2" t="s">
        <v>73</v>
      </c>
      <c r="I3003" s="2" t="s">
        <v>76</v>
      </c>
      <c r="J3003" s="2">
        <v>892</v>
      </c>
      <c r="K3003" s="2">
        <v>1275.56</v>
      </c>
    </row>
    <row r="3004" spans="1:11" x14ac:dyDescent="0.3">
      <c r="A3004" s="2" t="s">
        <v>69</v>
      </c>
      <c r="B3004" s="2">
        <v>2024</v>
      </c>
      <c r="C3004" s="2" t="s">
        <v>35</v>
      </c>
      <c r="D3004" s="2" t="s">
        <v>72</v>
      </c>
      <c r="E3004" s="2" t="s">
        <v>74</v>
      </c>
      <c r="F3004" s="2" t="s">
        <v>75</v>
      </c>
      <c r="G3004" s="2" t="s">
        <v>71</v>
      </c>
      <c r="H3004" s="2" t="s">
        <v>73</v>
      </c>
      <c r="I3004" s="2" t="s">
        <v>76</v>
      </c>
      <c r="J3004" s="2">
        <v>845</v>
      </c>
      <c r="K3004" s="2">
        <v>526.24</v>
      </c>
    </row>
    <row r="3005" spans="1:11" x14ac:dyDescent="0.3">
      <c r="A3005" s="2" t="s">
        <v>68</v>
      </c>
      <c r="B3005" s="2">
        <v>2024</v>
      </c>
      <c r="C3005" s="2" t="s">
        <v>35</v>
      </c>
      <c r="D3005" s="2" t="s">
        <v>72</v>
      </c>
      <c r="E3005" s="2" t="s">
        <v>74</v>
      </c>
      <c r="F3005" s="2" t="s">
        <v>75</v>
      </c>
      <c r="G3005" s="2" t="s">
        <v>71</v>
      </c>
      <c r="H3005" s="2" t="s">
        <v>73</v>
      </c>
      <c r="I3005" s="2" t="s">
        <v>76</v>
      </c>
      <c r="J3005" s="2">
        <v>177</v>
      </c>
      <c r="K3005" s="2">
        <v>253.11</v>
      </c>
    </row>
    <row r="3006" spans="1:11" x14ac:dyDescent="0.3">
      <c r="A3006" s="2" t="s">
        <v>66</v>
      </c>
      <c r="B3006" s="2">
        <v>2024</v>
      </c>
      <c r="C3006" s="2" t="s">
        <v>35</v>
      </c>
      <c r="D3006" s="2" t="s">
        <v>72</v>
      </c>
      <c r="E3006" s="2" t="s">
        <v>74</v>
      </c>
      <c r="F3006" s="2" t="s">
        <v>75</v>
      </c>
      <c r="G3006" s="2" t="s">
        <v>71</v>
      </c>
      <c r="H3006" s="2" t="s">
        <v>73</v>
      </c>
      <c r="I3006" s="2" t="s">
        <v>76</v>
      </c>
      <c r="J3006" s="2">
        <v>205</v>
      </c>
      <c r="K3006" s="2">
        <v>293.14999999999998</v>
      </c>
    </row>
    <row r="3007" spans="1:11" x14ac:dyDescent="0.3">
      <c r="A3007" s="2" t="s">
        <v>59</v>
      </c>
      <c r="B3007" s="2">
        <v>2024</v>
      </c>
      <c r="C3007" s="2" t="s">
        <v>35</v>
      </c>
      <c r="D3007" s="2" t="s">
        <v>72</v>
      </c>
      <c r="E3007" s="2" t="s">
        <v>74</v>
      </c>
      <c r="F3007" s="2" t="s">
        <v>75</v>
      </c>
      <c r="G3007" s="2" t="s">
        <v>71</v>
      </c>
      <c r="H3007" s="2" t="s">
        <v>73</v>
      </c>
      <c r="I3007" s="2" t="s">
        <v>76</v>
      </c>
      <c r="J3007" s="2">
        <v>175</v>
      </c>
      <c r="K3007" s="2">
        <v>250.25</v>
      </c>
    </row>
    <row r="3008" spans="1:11" x14ac:dyDescent="0.3">
      <c r="A3008" s="2" t="s">
        <v>66</v>
      </c>
      <c r="B3008" s="2">
        <v>2024</v>
      </c>
      <c r="C3008" s="2" t="s">
        <v>35</v>
      </c>
      <c r="D3008" s="2" t="s">
        <v>72</v>
      </c>
      <c r="E3008" s="2" t="s">
        <v>74</v>
      </c>
      <c r="F3008" s="2" t="s">
        <v>75</v>
      </c>
      <c r="G3008" s="2" t="s">
        <v>71</v>
      </c>
      <c r="H3008" s="2" t="s">
        <v>73</v>
      </c>
      <c r="I3008" s="2" t="s">
        <v>76</v>
      </c>
      <c r="J3008" s="2">
        <v>814</v>
      </c>
      <c r="K3008" s="2">
        <v>1164.02</v>
      </c>
    </row>
    <row r="3009" spans="1:11" x14ac:dyDescent="0.3">
      <c r="A3009" s="2" t="s">
        <v>70</v>
      </c>
      <c r="B3009" s="2">
        <v>2024</v>
      </c>
      <c r="C3009" s="2" t="s">
        <v>39</v>
      </c>
      <c r="D3009" s="2" t="s">
        <v>72</v>
      </c>
      <c r="E3009" s="2" t="s">
        <v>74</v>
      </c>
      <c r="F3009" s="2" t="s">
        <v>75</v>
      </c>
      <c r="G3009" s="2" t="s">
        <v>71</v>
      </c>
      <c r="H3009" s="2" t="s">
        <v>73</v>
      </c>
      <c r="I3009" s="2" t="s">
        <v>76</v>
      </c>
      <c r="J3009" s="2">
        <v>182</v>
      </c>
      <c r="K3009" s="2">
        <v>260.26</v>
      </c>
    </row>
    <row r="3010" spans="1:11" x14ac:dyDescent="0.3">
      <c r="A3010" s="2" t="s">
        <v>68</v>
      </c>
      <c r="B3010" s="2">
        <v>2024</v>
      </c>
      <c r="C3010" s="2" t="s">
        <v>39</v>
      </c>
      <c r="D3010" s="2" t="s">
        <v>72</v>
      </c>
      <c r="E3010" s="2" t="s">
        <v>74</v>
      </c>
      <c r="F3010" s="2" t="s">
        <v>75</v>
      </c>
      <c r="G3010" s="2" t="s">
        <v>71</v>
      </c>
      <c r="H3010" s="2" t="s">
        <v>73</v>
      </c>
      <c r="I3010" s="2" t="s">
        <v>76</v>
      </c>
      <c r="J3010" s="2">
        <v>152</v>
      </c>
      <c r="K3010" s="2">
        <v>217.36</v>
      </c>
    </row>
    <row r="3011" spans="1:11" x14ac:dyDescent="0.3">
      <c r="A3011" s="2" t="s">
        <v>59</v>
      </c>
      <c r="B3011" s="2">
        <v>2024</v>
      </c>
      <c r="C3011" s="2" t="s">
        <v>39</v>
      </c>
      <c r="D3011" s="2" t="s">
        <v>72</v>
      </c>
      <c r="E3011" s="2" t="s">
        <v>74</v>
      </c>
      <c r="F3011" s="2" t="s">
        <v>75</v>
      </c>
      <c r="G3011" s="2" t="s">
        <v>71</v>
      </c>
      <c r="H3011" s="2" t="s">
        <v>73</v>
      </c>
      <c r="I3011" s="2" t="s">
        <v>76</v>
      </c>
      <c r="J3011" s="2">
        <v>184</v>
      </c>
      <c r="K3011" s="2">
        <v>263.12</v>
      </c>
    </row>
    <row r="3012" spans="1:11" x14ac:dyDescent="0.3">
      <c r="A3012" s="2" t="s">
        <v>69</v>
      </c>
      <c r="B3012" s="2">
        <v>2024</v>
      </c>
      <c r="C3012" s="2" t="s">
        <v>39</v>
      </c>
      <c r="D3012" s="2" t="s">
        <v>72</v>
      </c>
      <c r="E3012" s="2" t="s">
        <v>74</v>
      </c>
      <c r="F3012" s="2" t="s">
        <v>75</v>
      </c>
      <c r="G3012" s="2" t="s">
        <v>71</v>
      </c>
      <c r="H3012" s="2" t="s">
        <v>73</v>
      </c>
      <c r="I3012" s="2" t="s">
        <v>76</v>
      </c>
      <c r="J3012" s="2">
        <v>154</v>
      </c>
      <c r="K3012" s="2">
        <v>220.22</v>
      </c>
    </row>
    <row r="3013" spans="1:11" x14ac:dyDescent="0.3">
      <c r="A3013" s="2" t="s">
        <v>69</v>
      </c>
      <c r="B3013" s="2">
        <v>2024</v>
      </c>
      <c r="C3013" s="2" t="s">
        <v>39</v>
      </c>
      <c r="D3013" s="2" t="s">
        <v>72</v>
      </c>
      <c r="E3013" s="2" t="s">
        <v>74</v>
      </c>
      <c r="F3013" s="2" t="s">
        <v>75</v>
      </c>
      <c r="G3013" s="2" t="s">
        <v>71</v>
      </c>
      <c r="H3013" s="2" t="s">
        <v>73</v>
      </c>
      <c r="I3013" s="2" t="s">
        <v>76</v>
      </c>
      <c r="J3013" s="2">
        <v>809</v>
      </c>
      <c r="K3013" s="2">
        <v>1156.8699999999999</v>
      </c>
    </row>
    <row r="3014" spans="1:11" x14ac:dyDescent="0.3">
      <c r="A3014" s="2" t="s">
        <v>66</v>
      </c>
      <c r="B3014" s="2">
        <v>2024</v>
      </c>
      <c r="C3014" s="2" t="s">
        <v>39</v>
      </c>
      <c r="D3014" s="2" t="s">
        <v>72</v>
      </c>
      <c r="E3014" s="2" t="s">
        <v>74</v>
      </c>
      <c r="F3014" s="2" t="s">
        <v>75</v>
      </c>
      <c r="G3014" s="2" t="s">
        <v>71</v>
      </c>
      <c r="H3014" s="2" t="s">
        <v>73</v>
      </c>
      <c r="I3014" s="2" t="s">
        <v>76</v>
      </c>
      <c r="J3014" s="2">
        <v>895</v>
      </c>
      <c r="K3014" s="2">
        <v>1279.8499999999999</v>
      </c>
    </row>
    <row r="3015" spans="1:11" x14ac:dyDescent="0.3">
      <c r="A3015" s="2" t="s">
        <v>66</v>
      </c>
      <c r="B3015" s="2">
        <v>2024</v>
      </c>
      <c r="C3015" s="2" t="s">
        <v>39</v>
      </c>
      <c r="D3015" s="2" t="s">
        <v>72</v>
      </c>
      <c r="E3015" s="2" t="s">
        <v>74</v>
      </c>
      <c r="F3015" s="2" t="s">
        <v>75</v>
      </c>
      <c r="G3015" s="2" t="s">
        <v>71</v>
      </c>
      <c r="H3015" s="2" t="s">
        <v>73</v>
      </c>
      <c r="I3015" s="2" t="s">
        <v>76</v>
      </c>
      <c r="J3015" s="2">
        <v>848</v>
      </c>
      <c r="K3015" s="2">
        <v>526.24</v>
      </c>
    </row>
    <row r="3016" spans="1:11" x14ac:dyDescent="0.3">
      <c r="A3016" s="2" t="s">
        <v>69</v>
      </c>
      <c r="B3016" s="2">
        <v>2024</v>
      </c>
      <c r="C3016" s="2" t="s">
        <v>39</v>
      </c>
      <c r="D3016" s="2" t="s">
        <v>72</v>
      </c>
      <c r="E3016" s="2" t="s">
        <v>74</v>
      </c>
      <c r="F3016" s="2" t="s">
        <v>75</v>
      </c>
      <c r="G3016" s="2" t="s">
        <v>71</v>
      </c>
      <c r="H3016" s="2" t="s">
        <v>73</v>
      </c>
      <c r="I3016" s="2" t="s">
        <v>76</v>
      </c>
      <c r="J3016" s="2">
        <v>153</v>
      </c>
      <c r="K3016" s="2">
        <v>218.79</v>
      </c>
    </row>
    <row r="3017" spans="1:11" x14ac:dyDescent="0.3">
      <c r="A3017" s="2" t="s">
        <v>69</v>
      </c>
      <c r="B3017" s="2">
        <v>2024</v>
      </c>
      <c r="C3017" s="2" t="s">
        <v>39</v>
      </c>
      <c r="D3017" s="2" t="s">
        <v>72</v>
      </c>
      <c r="E3017" s="2" t="s">
        <v>74</v>
      </c>
      <c r="F3017" s="2" t="s">
        <v>75</v>
      </c>
      <c r="G3017" s="2" t="s">
        <v>71</v>
      </c>
      <c r="H3017" s="2" t="s">
        <v>73</v>
      </c>
      <c r="I3017" s="2" t="s">
        <v>76</v>
      </c>
      <c r="J3017" s="2">
        <v>181</v>
      </c>
      <c r="K3017" s="2">
        <v>258.83</v>
      </c>
    </row>
    <row r="3018" spans="1:11" x14ac:dyDescent="0.3">
      <c r="A3018" s="2" t="s">
        <v>59</v>
      </c>
      <c r="B3018" s="2">
        <v>2024</v>
      </c>
      <c r="C3018" s="2" t="s">
        <v>39</v>
      </c>
      <c r="D3018" s="2" t="s">
        <v>72</v>
      </c>
      <c r="E3018" s="2" t="s">
        <v>74</v>
      </c>
      <c r="F3018" s="2" t="s">
        <v>75</v>
      </c>
      <c r="G3018" s="2" t="s">
        <v>71</v>
      </c>
      <c r="H3018" s="2" t="s">
        <v>73</v>
      </c>
      <c r="I3018" s="2" t="s">
        <v>76</v>
      </c>
      <c r="J3018" s="2">
        <v>157</v>
      </c>
      <c r="K3018" s="2">
        <v>224.51</v>
      </c>
    </row>
    <row r="3019" spans="1:11" x14ac:dyDescent="0.3">
      <c r="A3019" s="2" t="s">
        <v>68</v>
      </c>
      <c r="B3019" s="2">
        <v>2024</v>
      </c>
      <c r="C3019" s="2" t="s">
        <v>39</v>
      </c>
      <c r="D3019" s="2" t="s">
        <v>72</v>
      </c>
      <c r="E3019" s="2" t="s">
        <v>74</v>
      </c>
      <c r="F3019" s="2" t="s">
        <v>75</v>
      </c>
      <c r="G3019" s="2" t="s">
        <v>71</v>
      </c>
      <c r="H3019" s="2" t="s">
        <v>73</v>
      </c>
      <c r="I3019" s="2" t="s">
        <v>76</v>
      </c>
      <c r="J3019" s="2">
        <v>818</v>
      </c>
      <c r="K3019" s="2">
        <v>1169.74</v>
      </c>
    </row>
    <row r="3020" spans="1:11" x14ac:dyDescent="0.3">
      <c r="A3020" s="2" t="s">
        <v>70</v>
      </c>
      <c r="B3020" s="2">
        <v>2024</v>
      </c>
      <c r="C3020" s="2" t="s">
        <v>39</v>
      </c>
      <c r="D3020" s="2" t="s">
        <v>72</v>
      </c>
      <c r="E3020" s="2" t="s">
        <v>74</v>
      </c>
      <c r="F3020" s="2" t="s">
        <v>75</v>
      </c>
      <c r="G3020" s="2" t="s">
        <v>71</v>
      </c>
      <c r="H3020" s="2" t="s">
        <v>73</v>
      </c>
      <c r="I3020" s="2" t="s">
        <v>76</v>
      </c>
      <c r="J3020" s="2">
        <v>155</v>
      </c>
      <c r="K3020" s="2">
        <v>221.65</v>
      </c>
    </row>
    <row r="3021" spans="1:11" x14ac:dyDescent="0.3">
      <c r="A3021" s="2" t="s">
        <v>59</v>
      </c>
      <c r="B3021" s="2">
        <v>2024</v>
      </c>
      <c r="C3021" s="2" t="s">
        <v>29</v>
      </c>
      <c r="D3021" s="2" t="s">
        <v>72</v>
      </c>
      <c r="E3021" s="2" t="s">
        <v>74</v>
      </c>
      <c r="F3021" s="2" t="s">
        <v>75</v>
      </c>
      <c r="G3021" s="2" t="s">
        <v>71</v>
      </c>
      <c r="H3021" s="2" t="s">
        <v>73</v>
      </c>
      <c r="I3021" s="2" t="s">
        <v>76</v>
      </c>
      <c r="J3021" s="2">
        <v>236</v>
      </c>
      <c r="K3021" s="2">
        <v>337.48</v>
      </c>
    </row>
    <row r="3022" spans="1:11" x14ac:dyDescent="0.3">
      <c r="A3022" s="2" t="s">
        <v>59</v>
      </c>
      <c r="B3022" s="2">
        <v>2024</v>
      </c>
      <c r="C3022" s="2" t="s">
        <v>29</v>
      </c>
      <c r="D3022" s="2" t="s">
        <v>72</v>
      </c>
      <c r="E3022" s="2" t="s">
        <v>74</v>
      </c>
      <c r="F3022" s="2" t="s">
        <v>75</v>
      </c>
      <c r="G3022" s="2" t="s">
        <v>71</v>
      </c>
      <c r="H3022" s="2" t="s">
        <v>73</v>
      </c>
      <c r="I3022" s="2" t="s">
        <v>76</v>
      </c>
      <c r="J3022" s="2">
        <v>206</v>
      </c>
      <c r="K3022" s="2">
        <v>294.58</v>
      </c>
    </row>
    <row r="3023" spans="1:11" x14ac:dyDescent="0.3">
      <c r="A3023" s="2" t="s">
        <v>69</v>
      </c>
      <c r="B3023" s="2">
        <v>2024</v>
      </c>
      <c r="C3023" s="2" t="s">
        <v>29</v>
      </c>
      <c r="D3023" s="2" t="s">
        <v>72</v>
      </c>
      <c r="E3023" s="2" t="s">
        <v>74</v>
      </c>
      <c r="F3023" s="2" t="s">
        <v>75</v>
      </c>
      <c r="G3023" s="2" t="s">
        <v>71</v>
      </c>
      <c r="H3023" s="2" t="s">
        <v>73</v>
      </c>
      <c r="I3023" s="2" t="s">
        <v>76</v>
      </c>
      <c r="J3023" s="2">
        <v>208</v>
      </c>
      <c r="K3023" s="2">
        <v>297.44</v>
      </c>
    </row>
    <row r="3024" spans="1:11" x14ac:dyDescent="0.3">
      <c r="A3024" s="2" t="s">
        <v>66</v>
      </c>
      <c r="B3024" s="2">
        <v>2024</v>
      </c>
      <c r="C3024" s="2" t="s">
        <v>29</v>
      </c>
      <c r="D3024" s="2" t="s">
        <v>72</v>
      </c>
      <c r="E3024" s="2" t="s">
        <v>74</v>
      </c>
      <c r="F3024" s="2" t="s">
        <v>75</v>
      </c>
      <c r="G3024" s="2" t="s">
        <v>71</v>
      </c>
      <c r="H3024" s="2" t="s">
        <v>73</v>
      </c>
      <c r="I3024" s="2" t="s">
        <v>76</v>
      </c>
      <c r="J3024" s="2">
        <v>800</v>
      </c>
      <c r="K3024" s="2">
        <v>1144</v>
      </c>
    </row>
    <row r="3025" spans="1:11" x14ac:dyDescent="0.3">
      <c r="A3025" s="2" t="s">
        <v>68</v>
      </c>
      <c r="B3025" s="2">
        <v>2024</v>
      </c>
      <c r="C3025" s="2" t="s">
        <v>29</v>
      </c>
      <c r="D3025" s="2" t="s">
        <v>72</v>
      </c>
      <c r="E3025" s="2" t="s">
        <v>74</v>
      </c>
      <c r="F3025" s="2" t="s">
        <v>75</v>
      </c>
      <c r="G3025" s="2" t="s">
        <v>71</v>
      </c>
      <c r="H3025" s="2" t="s">
        <v>73</v>
      </c>
      <c r="I3025" s="2" t="s">
        <v>76</v>
      </c>
      <c r="J3025" s="2">
        <v>886</v>
      </c>
      <c r="K3025" s="2">
        <v>1266.98</v>
      </c>
    </row>
    <row r="3026" spans="1:11" x14ac:dyDescent="0.3">
      <c r="A3026" s="2" t="s">
        <v>68</v>
      </c>
      <c r="B3026" s="2">
        <v>2024</v>
      </c>
      <c r="C3026" s="2" t="s">
        <v>29</v>
      </c>
      <c r="D3026" s="2" t="s">
        <v>72</v>
      </c>
      <c r="E3026" s="2" t="s">
        <v>74</v>
      </c>
      <c r="F3026" s="2" t="s">
        <v>75</v>
      </c>
      <c r="G3026" s="2" t="s">
        <v>71</v>
      </c>
      <c r="H3026" s="2" t="s">
        <v>73</v>
      </c>
      <c r="I3026" s="2" t="s">
        <v>76</v>
      </c>
      <c r="J3026" s="2">
        <v>839</v>
      </c>
      <c r="K3026" s="2">
        <v>526.24</v>
      </c>
    </row>
    <row r="3027" spans="1:11" x14ac:dyDescent="0.3">
      <c r="A3027" s="2" t="s">
        <v>66</v>
      </c>
      <c r="B3027" s="2">
        <v>2024</v>
      </c>
      <c r="C3027" s="2" t="s">
        <v>29</v>
      </c>
      <c r="D3027" s="2" t="s">
        <v>72</v>
      </c>
      <c r="E3027" s="2" t="s">
        <v>74</v>
      </c>
      <c r="F3027" s="2" t="s">
        <v>75</v>
      </c>
      <c r="G3027" s="2" t="s">
        <v>71</v>
      </c>
      <c r="H3027" s="2" t="s">
        <v>73</v>
      </c>
      <c r="I3027" s="2" t="s">
        <v>76</v>
      </c>
      <c r="J3027" s="2">
        <v>207</v>
      </c>
      <c r="K3027" s="2">
        <v>296.01</v>
      </c>
    </row>
    <row r="3028" spans="1:11" x14ac:dyDescent="0.3">
      <c r="A3028" s="2" t="s">
        <v>69</v>
      </c>
      <c r="B3028" s="2">
        <v>2024</v>
      </c>
      <c r="C3028" s="2" t="s">
        <v>29</v>
      </c>
      <c r="D3028" s="2" t="s">
        <v>72</v>
      </c>
      <c r="E3028" s="2" t="s">
        <v>74</v>
      </c>
      <c r="F3028" s="2" t="s">
        <v>75</v>
      </c>
      <c r="G3028" s="2" t="s">
        <v>71</v>
      </c>
      <c r="H3028" s="2" t="s">
        <v>73</v>
      </c>
      <c r="I3028" s="2" t="s">
        <v>76</v>
      </c>
      <c r="J3028" s="2">
        <v>235</v>
      </c>
      <c r="K3028" s="2">
        <v>336.05</v>
      </c>
    </row>
    <row r="3029" spans="1:11" x14ac:dyDescent="0.3">
      <c r="A3029" s="2" t="s">
        <v>59</v>
      </c>
      <c r="B3029" s="2">
        <v>2024</v>
      </c>
      <c r="C3029" s="2" t="s">
        <v>29</v>
      </c>
      <c r="D3029" s="2" t="s">
        <v>72</v>
      </c>
      <c r="E3029" s="2" t="s">
        <v>74</v>
      </c>
      <c r="F3029" s="2" t="s">
        <v>75</v>
      </c>
      <c r="G3029" s="2" t="s">
        <v>71</v>
      </c>
      <c r="H3029" s="2" t="s">
        <v>73</v>
      </c>
      <c r="I3029" s="2" t="s">
        <v>76</v>
      </c>
      <c r="J3029" s="2">
        <v>809</v>
      </c>
      <c r="K3029" s="2">
        <v>1156.8699999999999</v>
      </c>
    </row>
    <row r="3030" spans="1:11" x14ac:dyDescent="0.3">
      <c r="A3030" s="2" t="s">
        <v>59</v>
      </c>
      <c r="B3030" s="2">
        <v>2024</v>
      </c>
      <c r="C3030" s="2" t="s">
        <v>29</v>
      </c>
      <c r="D3030" s="2" t="s">
        <v>72</v>
      </c>
      <c r="E3030" s="2" t="s">
        <v>74</v>
      </c>
      <c r="F3030" s="2" t="s">
        <v>75</v>
      </c>
      <c r="G3030" s="2" t="s">
        <v>71</v>
      </c>
      <c r="H3030" s="2" t="s">
        <v>73</v>
      </c>
      <c r="I3030" s="2" t="s">
        <v>76</v>
      </c>
      <c r="J3030" s="2">
        <v>209</v>
      </c>
      <c r="K3030" s="2">
        <v>298.87</v>
      </c>
    </row>
    <row r="3031" spans="1:11" x14ac:dyDescent="0.3">
      <c r="A3031" s="2" t="s">
        <v>59</v>
      </c>
      <c r="B3031" s="2">
        <v>2024</v>
      </c>
      <c r="C3031" s="2" t="s">
        <v>9</v>
      </c>
      <c r="D3031" s="2" t="s">
        <v>72</v>
      </c>
      <c r="E3031" s="2" t="s">
        <v>74</v>
      </c>
      <c r="F3031" s="2" t="s">
        <v>75</v>
      </c>
      <c r="G3031" s="2" t="s">
        <v>71</v>
      </c>
      <c r="H3031" s="2" t="s">
        <v>73</v>
      </c>
      <c r="I3031" s="2" t="s">
        <v>76</v>
      </c>
      <c r="J3031" s="2">
        <v>242</v>
      </c>
      <c r="K3031" s="2">
        <v>346.06</v>
      </c>
    </row>
    <row r="3032" spans="1:11" x14ac:dyDescent="0.3">
      <c r="A3032" s="2" t="s">
        <v>68</v>
      </c>
      <c r="B3032" s="2">
        <v>2024</v>
      </c>
      <c r="C3032" s="2" t="s">
        <v>9</v>
      </c>
      <c r="D3032" s="2" t="s">
        <v>72</v>
      </c>
      <c r="E3032" s="2" t="s">
        <v>74</v>
      </c>
      <c r="F3032" s="2" t="s">
        <v>75</v>
      </c>
      <c r="G3032" s="2" t="s">
        <v>71</v>
      </c>
      <c r="H3032" s="2" t="s">
        <v>73</v>
      </c>
      <c r="I3032" s="2" t="s">
        <v>76</v>
      </c>
      <c r="J3032" s="2">
        <v>212</v>
      </c>
      <c r="K3032" s="2">
        <v>303.16000000000003</v>
      </c>
    </row>
    <row r="3033" spans="1:11" x14ac:dyDescent="0.3">
      <c r="A3033" s="2" t="s">
        <v>66</v>
      </c>
      <c r="B3033" s="2">
        <v>2024</v>
      </c>
      <c r="C3033" s="2" t="s">
        <v>9</v>
      </c>
      <c r="D3033" s="2" t="s">
        <v>72</v>
      </c>
      <c r="E3033" s="2" t="s">
        <v>74</v>
      </c>
      <c r="F3033" s="2" t="s">
        <v>75</v>
      </c>
      <c r="G3033" s="2" t="s">
        <v>71</v>
      </c>
      <c r="H3033" s="2" t="s">
        <v>73</v>
      </c>
      <c r="I3033" s="2" t="s">
        <v>76</v>
      </c>
      <c r="J3033" s="2">
        <v>238</v>
      </c>
      <c r="K3033" s="2">
        <v>340.34</v>
      </c>
    </row>
    <row r="3034" spans="1:11" x14ac:dyDescent="0.3">
      <c r="A3034" s="2" t="s">
        <v>68</v>
      </c>
      <c r="B3034" s="2">
        <v>2024</v>
      </c>
      <c r="C3034" s="2" t="s">
        <v>9</v>
      </c>
      <c r="D3034" s="2" t="s">
        <v>72</v>
      </c>
      <c r="E3034" s="2" t="s">
        <v>74</v>
      </c>
      <c r="F3034" s="2" t="s">
        <v>75</v>
      </c>
      <c r="G3034" s="2" t="s">
        <v>71</v>
      </c>
      <c r="H3034" s="2" t="s">
        <v>73</v>
      </c>
      <c r="I3034" s="2" t="s">
        <v>76</v>
      </c>
      <c r="J3034" s="2">
        <v>214</v>
      </c>
      <c r="K3034" s="2">
        <v>306.02</v>
      </c>
    </row>
    <row r="3035" spans="1:11" x14ac:dyDescent="0.3">
      <c r="A3035" s="2" t="s">
        <v>66</v>
      </c>
      <c r="B3035" s="2">
        <v>2024</v>
      </c>
      <c r="C3035" s="2" t="s">
        <v>9</v>
      </c>
      <c r="D3035" s="2" t="s">
        <v>72</v>
      </c>
      <c r="E3035" s="2" t="s">
        <v>74</v>
      </c>
      <c r="F3035" s="2" t="s">
        <v>75</v>
      </c>
      <c r="G3035" s="2" t="s">
        <v>71</v>
      </c>
      <c r="H3035" s="2" t="s">
        <v>73</v>
      </c>
      <c r="I3035" s="2" t="s">
        <v>76</v>
      </c>
      <c r="J3035" s="2">
        <v>799</v>
      </c>
      <c r="K3035" s="2">
        <v>1142.57</v>
      </c>
    </row>
    <row r="3036" spans="1:11" x14ac:dyDescent="0.3">
      <c r="A3036" s="2" t="s">
        <v>66</v>
      </c>
      <c r="B3036" s="2">
        <v>2024</v>
      </c>
      <c r="C3036" s="2" t="s">
        <v>9</v>
      </c>
      <c r="D3036" s="2" t="s">
        <v>72</v>
      </c>
      <c r="E3036" s="2" t="s">
        <v>74</v>
      </c>
      <c r="F3036" s="2" t="s">
        <v>75</v>
      </c>
      <c r="G3036" s="2" t="s">
        <v>71</v>
      </c>
      <c r="H3036" s="2" t="s">
        <v>73</v>
      </c>
      <c r="I3036" s="2" t="s">
        <v>76</v>
      </c>
      <c r="J3036" s="2">
        <v>213</v>
      </c>
      <c r="K3036" s="2">
        <v>304.58999999999997</v>
      </c>
    </row>
    <row r="3037" spans="1:11" x14ac:dyDescent="0.3">
      <c r="A3037" s="2" t="s">
        <v>68</v>
      </c>
      <c r="B3037" s="2">
        <v>2024</v>
      </c>
      <c r="C3037" s="2" t="s">
        <v>9</v>
      </c>
      <c r="D3037" s="2" t="s">
        <v>72</v>
      </c>
      <c r="E3037" s="2" t="s">
        <v>74</v>
      </c>
      <c r="F3037" s="2" t="s">
        <v>75</v>
      </c>
      <c r="G3037" s="2" t="s">
        <v>71</v>
      </c>
      <c r="H3037" s="2" t="s">
        <v>73</v>
      </c>
      <c r="I3037" s="2" t="s">
        <v>76</v>
      </c>
      <c r="J3037" s="2">
        <v>241</v>
      </c>
      <c r="K3037" s="2">
        <v>344.63</v>
      </c>
    </row>
    <row r="3038" spans="1:11" x14ac:dyDescent="0.3">
      <c r="A3038" s="2" t="s">
        <v>66</v>
      </c>
      <c r="B3038" s="2">
        <v>2024</v>
      </c>
      <c r="C3038" s="2" t="s">
        <v>9</v>
      </c>
      <c r="D3038" s="2" t="s">
        <v>72</v>
      </c>
      <c r="E3038" s="2" t="s">
        <v>74</v>
      </c>
      <c r="F3038" s="2" t="s">
        <v>75</v>
      </c>
      <c r="G3038" s="2" t="s">
        <v>71</v>
      </c>
      <c r="H3038" s="2" t="s">
        <v>73</v>
      </c>
      <c r="I3038" s="2" t="s">
        <v>76</v>
      </c>
      <c r="J3038" s="2">
        <v>211</v>
      </c>
      <c r="K3038" s="2">
        <v>301.73</v>
      </c>
    </row>
    <row r="3039" spans="1:11" x14ac:dyDescent="0.3">
      <c r="A3039" s="2" t="s">
        <v>68</v>
      </c>
      <c r="B3039" s="2">
        <v>2024</v>
      </c>
      <c r="C3039" s="2" t="s">
        <v>9</v>
      </c>
      <c r="D3039" s="2" t="s">
        <v>72</v>
      </c>
      <c r="E3039" s="2" t="s">
        <v>74</v>
      </c>
      <c r="F3039" s="2" t="s">
        <v>75</v>
      </c>
      <c r="G3039" s="2" t="s">
        <v>71</v>
      </c>
      <c r="H3039" s="2" t="s">
        <v>73</v>
      </c>
      <c r="I3039" s="2" t="s">
        <v>76</v>
      </c>
      <c r="J3039" s="2">
        <v>808</v>
      </c>
      <c r="K3039" s="2">
        <v>1155.44</v>
      </c>
    </row>
    <row r="3040" spans="1:11" x14ac:dyDescent="0.3">
      <c r="A3040" s="2" t="s">
        <v>59</v>
      </c>
      <c r="B3040" s="2">
        <v>2024</v>
      </c>
      <c r="C3040" s="2" t="s">
        <v>9</v>
      </c>
      <c r="D3040" s="2" t="s">
        <v>72</v>
      </c>
      <c r="E3040" s="2" t="s">
        <v>74</v>
      </c>
      <c r="F3040" s="2" t="s">
        <v>75</v>
      </c>
      <c r="G3040" s="2" t="s">
        <v>71</v>
      </c>
      <c r="H3040" s="2" t="s">
        <v>73</v>
      </c>
      <c r="I3040" s="2" t="s">
        <v>76</v>
      </c>
      <c r="J3040" s="2">
        <v>215</v>
      </c>
      <c r="K3040" s="2">
        <v>307.45</v>
      </c>
    </row>
    <row r="3041" spans="1:11" x14ac:dyDescent="0.3">
      <c r="A3041" s="2" t="s">
        <v>59</v>
      </c>
      <c r="B3041" s="2">
        <v>2024</v>
      </c>
      <c r="C3041" s="2" t="s">
        <v>34</v>
      </c>
      <c r="D3041" s="2" t="s">
        <v>72</v>
      </c>
      <c r="E3041" s="2" t="s">
        <v>74</v>
      </c>
      <c r="F3041" s="2" t="s">
        <v>75</v>
      </c>
      <c r="G3041" s="2" t="s">
        <v>71</v>
      </c>
      <c r="H3041" s="2" t="s">
        <v>73</v>
      </c>
      <c r="I3041" s="2" t="s">
        <v>76</v>
      </c>
      <c r="J3041" s="2">
        <v>206</v>
      </c>
      <c r="K3041" s="2">
        <v>294.58</v>
      </c>
    </row>
    <row r="3042" spans="1:11" x14ac:dyDescent="0.3">
      <c r="A3042" s="2" t="s">
        <v>66</v>
      </c>
      <c r="B3042" s="2">
        <v>2024</v>
      </c>
      <c r="C3042" s="2" t="s">
        <v>34</v>
      </c>
      <c r="D3042" s="2" t="s">
        <v>72</v>
      </c>
      <c r="E3042" s="2" t="s">
        <v>74</v>
      </c>
      <c r="F3042" s="2" t="s">
        <v>75</v>
      </c>
      <c r="G3042" s="2" t="s">
        <v>71</v>
      </c>
      <c r="H3042" s="2" t="s">
        <v>73</v>
      </c>
      <c r="I3042" s="2" t="s">
        <v>76</v>
      </c>
      <c r="J3042" s="2">
        <v>182</v>
      </c>
      <c r="K3042" s="2">
        <v>260.26</v>
      </c>
    </row>
    <row r="3043" spans="1:11" x14ac:dyDescent="0.3">
      <c r="A3043" s="2" t="s">
        <v>66</v>
      </c>
      <c r="B3043" s="2">
        <v>2024</v>
      </c>
      <c r="C3043" s="2" t="s">
        <v>34</v>
      </c>
      <c r="D3043" s="2" t="s">
        <v>72</v>
      </c>
      <c r="E3043" s="2" t="s">
        <v>74</v>
      </c>
      <c r="F3043" s="2" t="s">
        <v>75</v>
      </c>
      <c r="G3043" s="2" t="s">
        <v>71</v>
      </c>
      <c r="H3043" s="2" t="s">
        <v>73</v>
      </c>
      <c r="I3043" s="2" t="s">
        <v>76</v>
      </c>
      <c r="J3043" s="2">
        <v>208</v>
      </c>
      <c r="K3043" s="2">
        <v>297.44</v>
      </c>
    </row>
    <row r="3044" spans="1:11" x14ac:dyDescent="0.3">
      <c r="A3044" s="2" t="s">
        <v>66</v>
      </c>
      <c r="B3044" s="2">
        <v>2024</v>
      </c>
      <c r="C3044" s="2" t="s">
        <v>34</v>
      </c>
      <c r="D3044" s="2" t="s">
        <v>72</v>
      </c>
      <c r="E3044" s="2" t="s">
        <v>74</v>
      </c>
      <c r="F3044" s="2" t="s">
        <v>75</v>
      </c>
      <c r="G3044" s="2" t="s">
        <v>71</v>
      </c>
      <c r="H3044" s="2" t="s">
        <v>73</v>
      </c>
      <c r="I3044" s="2" t="s">
        <v>76</v>
      </c>
      <c r="J3044" s="2">
        <v>804</v>
      </c>
      <c r="K3044" s="2">
        <v>1149.72</v>
      </c>
    </row>
    <row r="3045" spans="1:11" x14ac:dyDescent="0.3">
      <c r="A3045" s="2" t="s">
        <v>59</v>
      </c>
      <c r="B3045" s="2">
        <v>2024</v>
      </c>
      <c r="C3045" s="2" t="s">
        <v>34</v>
      </c>
      <c r="D3045" s="2" t="s">
        <v>72</v>
      </c>
      <c r="E3045" s="2" t="s">
        <v>74</v>
      </c>
      <c r="F3045" s="2" t="s">
        <v>75</v>
      </c>
      <c r="G3045" s="2" t="s">
        <v>71</v>
      </c>
      <c r="H3045" s="2" t="s">
        <v>73</v>
      </c>
      <c r="I3045" s="2" t="s">
        <v>76</v>
      </c>
      <c r="J3045" s="2">
        <v>891</v>
      </c>
      <c r="K3045" s="2">
        <v>1274.1300000000001</v>
      </c>
    </row>
    <row r="3046" spans="1:11" x14ac:dyDescent="0.3">
      <c r="A3046" s="2" t="s">
        <v>59</v>
      </c>
      <c r="B3046" s="2">
        <v>2024</v>
      </c>
      <c r="C3046" s="2" t="s">
        <v>34</v>
      </c>
      <c r="D3046" s="2" t="s">
        <v>72</v>
      </c>
      <c r="E3046" s="2" t="s">
        <v>74</v>
      </c>
      <c r="F3046" s="2" t="s">
        <v>75</v>
      </c>
      <c r="G3046" s="2" t="s">
        <v>71</v>
      </c>
      <c r="H3046" s="2" t="s">
        <v>73</v>
      </c>
      <c r="I3046" s="2" t="s">
        <v>76</v>
      </c>
      <c r="J3046" s="2">
        <v>844</v>
      </c>
      <c r="K3046" s="2">
        <v>526.24</v>
      </c>
    </row>
    <row r="3047" spans="1:11" x14ac:dyDescent="0.3">
      <c r="A3047" s="2" t="s">
        <v>66</v>
      </c>
      <c r="B3047" s="2">
        <v>2024</v>
      </c>
      <c r="C3047" s="2" t="s">
        <v>34</v>
      </c>
      <c r="D3047" s="2" t="s">
        <v>72</v>
      </c>
      <c r="E3047" s="2" t="s">
        <v>74</v>
      </c>
      <c r="F3047" s="2" t="s">
        <v>75</v>
      </c>
      <c r="G3047" s="2" t="s">
        <v>71</v>
      </c>
      <c r="H3047" s="2" t="s">
        <v>73</v>
      </c>
      <c r="I3047" s="2" t="s">
        <v>76</v>
      </c>
      <c r="J3047" s="2">
        <v>183</v>
      </c>
      <c r="K3047" s="2">
        <v>261.69</v>
      </c>
    </row>
    <row r="3048" spans="1:11" x14ac:dyDescent="0.3">
      <c r="A3048" s="2" t="s">
        <v>66</v>
      </c>
      <c r="B3048" s="2">
        <v>2024</v>
      </c>
      <c r="C3048" s="2" t="s">
        <v>34</v>
      </c>
      <c r="D3048" s="2" t="s">
        <v>72</v>
      </c>
      <c r="E3048" s="2" t="s">
        <v>74</v>
      </c>
      <c r="F3048" s="2" t="s">
        <v>75</v>
      </c>
      <c r="G3048" s="2" t="s">
        <v>71</v>
      </c>
      <c r="H3048" s="2" t="s">
        <v>73</v>
      </c>
      <c r="I3048" s="2" t="s">
        <v>76</v>
      </c>
      <c r="J3048" s="2">
        <v>181</v>
      </c>
      <c r="K3048" s="2">
        <v>258.83</v>
      </c>
    </row>
    <row r="3049" spans="1:11" x14ac:dyDescent="0.3">
      <c r="A3049" s="2" t="s">
        <v>66</v>
      </c>
      <c r="B3049" s="2">
        <v>2024</v>
      </c>
      <c r="C3049" s="2" t="s">
        <v>34</v>
      </c>
      <c r="D3049" s="2" t="s">
        <v>72</v>
      </c>
      <c r="E3049" s="2" t="s">
        <v>74</v>
      </c>
      <c r="F3049" s="2" t="s">
        <v>75</v>
      </c>
      <c r="G3049" s="2" t="s">
        <v>71</v>
      </c>
      <c r="H3049" s="2" t="s">
        <v>73</v>
      </c>
      <c r="I3049" s="2" t="s">
        <v>76</v>
      </c>
      <c r="J3049" s="2">
        <v>813</v>
      </c>
      <c r="K3049" s="2">
        <v>1162.5899999999999</v>
      </c>
    </row>
    <row r="3050" spans="1:11" x14ac:dyDescent="0.3">
      <c r="A3050" s="2" t="s">
        <v>59</v>
      </c>
      <c r="B3050" s="2">
        <v>2024</v>
      </c>
      <c r="C3050" s="2" t="s">
        <v>34</v>
      </c>
      <c r="D3050" s="2" t="s">
        <v>72</v>
      </c>
      <c r="E3050" s="2" t="s">
        <v>74</v>
      </c>
      <c r="F3050" s="2" t="s">
        <v>75</v>
      </c>
      <c r="G3050" s="2" t="s">
        <v>71</v>
      </c>
      <c r="H3050" s="2" t="s">
        <v>73</v>
      </c>
      <c r="I3050" s="2" t="s">
        <v>76</v>
      </c>
      <c r="J3050" s="2">
        <v>179</v>
      </c>
      <c r="K3050" s="2">
        <v>255.97</v>
      </c>
    </row>
    <row r="3051" spans="1:11" x14ac:dyDescent="0.3">
      <c r="A3051" s="2" t="s">
        <v>66</v>
      </c>
      <c r="B3051" s="2">
        <v>2024</v>
      </c>
      <c r="C3051" s="2" t="s">
        <v>33</v>
      </c>
      <c r="D3051" s="2" t="s">
        <v>72</v>
      </c>
      <c r="E3051" s="2" t="s">
        <v>74</v>
      </c>
      <c r="F3051" s="2" t="s">
        <v>75</v>
      </c>
      <c r="G3051" s="2" t="s">
        <v>71</v>
      </c>
      <c r="H3051" s="2" t="s">
        <v>73</v>
      </c>
      <c r="I3051" s="2" t="s">
        <v>76</v>
      </c>
      <c r="J3051" s="2">
        <v>212</v>
      </c>
      <c r="K3051" s="2">
        <v>303.16000000000003</v>
      </c>
    </row>
    <row r="3052" spans="1:11" x14ac:dyDescent="0.3">
      <c r="A3052" s="2" t="s">
        <v>68</v>
      </c>
      <c r="B3052" s="2">
        <v>2024</v>
      </c>
      <c r="C3052" s="2" t="s">
        <v>33</v>
      </c>
      <c r="D3052" s="2" t="s">
        <v>72</v>
      </c>
      <c r="E3052" s="2" t="s">
        <v>74</v>
      </c>
      <c r="F3052" s="2" t="s">
        <v>75</v>
      </c>
      <c r="G3052" s="2" t="s">
        <v>71</v>
      </c>
      <c r="H3052" s="2" t="s">
        <v>73</v>
      </c>
      <c r="I3052" s="2" t="s">
        <v>76</v>
      </c>
      <c r="J3052" s="2">
        <v>188</v>
      </c>
      <c r="K3052" s="2">
        <v>268.83999999999997</v>
      </c>
    </row>
    <row r="3053" spans="1:11" x14ac:dyDescent="0.3">
      <c r="A3053" s="2" t="s">
        <v>69</v>
      </c>
      <c r="B3053" s="2">
        <v>2024</v>
      </c>
      <c r="C3053" s="2" t="s">
        <v>33</v>
      </c>
      <c r="D3053" s="2" t="s">
        <v>72</v>
      </c>
      <c r="E3053" s="2" t="s">
        <v>74</v>
      </c>
      <c r="F3053" s="2" t="s">
        <v>75</v>
      </c>
      <c r="G3053" s="2" t="s">
        <v>71</v>
      </c>
      <c r="H3053" s="2" t="s">
        <v>73</v>
      </c>
      <c r="I3053" s="2" t="s">
        <v>76</v>
      </c>
      <c r="J3053" s="2">
        <v>214</v>
      </c>
      <c r="K3053" s="2">
        <v>306.02</v>
      </c>
    </row>
    <row r="3054" spans="1:11" x14ac:dyDescent="0.3">
      <c r="A3054" s="2" t="s">
        <v>68</v>
      </c>
      <c r="B3054" s="2">
        <v>2024</v>
      </c>
      <c r="C3054" s="2" t="s">
        <v>33</v>
      </c>
      <c r="D3054" s="2" t="s">
        <v>72</v>
      </c>
      <c r="E3054" s="2" t="s">
        <v>74</v>
      </c>
      <c r="F3054" s="2" t="s">
        <v>75</v>
      </c>
      <c r="G3054" s="2" t="s">
        <v>71</v>
      </c>
      <c r="H3054" s="2" t="s">
        <v>73</v>
      </c>
      <c r="I3054" s="2" t="s">
        <v>76</v>
      </c>
      <c r="J3054" s="2">
        <v>184</v>
      </c>
      <c r="K3054" s="2">
        <v>263.12</v>
      </c>
    </row>
    <row r="3055" spans="1:11" x14ac:dyDescent="0.3">
      <c r="A3055" s="2" t="s">
        <v>69</v>
      </c>
      <c r="B3055" s="2">
        <v>2024</v>
      </c>
      <c r="C3055" s="2" t="s">
        <v>33</v>
      </c>
      <c r="D3055" s="2" t="s">
        <v>72</v>
      </c>
      <c r="E3055" s="2" t="s">
        <v>74</v>
      </c>
      <c r="F3055" s="2" t="s">
        <v>75</v>
      </c>
      <c r="G3055" s="2" t="s">
        <v>71</v>
      </c>
      <c r="H3055" s="2" t="s">
        <v>73</v>
      </c>
      <c r="I3055" s="2" t="s">
        <v>76</v>
      </c>
      <c r="J3055" s="2">
        <v>803</v>
      </c>
      <c r="K3055" s="2">
        <v>1148.29</v>
      </c>
    </row>
    <row r="3056" spans="1:11" x14ac:dyDescent="0.3">
      <c r="A3056" s="2" t="s">
        <v>68</v>
      </c>
      <c r="B3056" s="2">
        <v>2024</v>
      </c>
      <c r="C3056" s="2" t="s">
        <v>33</v>
      </c>
      <c r="D3056" s="2" t="s">
        <v>72</v>
      </c>
      <c r="E3056" s="2" t="s">
        <v>74</v>
      </c>
      <c r="F3056" s="2" t="s">
        <v>75</v>
      </c>
      <c r="G3056" s="2" t="s">
        <v>71</v>
      </c>
      <c r="H3056" s="2" t="s">
        <v>73</v>
      </c>
      <c r="I3056" s="2" t="s">
        <v>76</v>
      </c>
      <c r="J3056" s="2">
        <v>890</v>
      </c>
      <c r="K3056" s="2">
        <v>1272.7</v>
      </c>
    </row>
    <row r="3057" spans="1:11" x14ac:dyDescent="0.3">
      <c r="A3057" s="2" t="s">
        <v>68</v>
      </c>
      <c r="B3057" s="2">
        <v>2024</v>
      </c>
      <c r="C3057" s="2" t="s">
        <v>33</v>
      </c>
      <c r="D3057" s="2" t="s">
        <v>72</v>
      </c>
      <c r="E3057" s="2" t="s">
        <v>74</v>
      </c>
      <c r="F3057" s="2" t="s">
        <v>75</v>
      </c>
      <c r="G3057" s="2" t="s">
        <v>71</v>
      </c>
      <c r="H3057" s="2" t="s">
        <v>73</v>
      </c>
      <c r="I3057" s="2" t="s">
        <v>76</v>
      </c>
      <c r="J3057" s="2">
        <v>843</v>
      </c>
      <c r="K3057" s="2">
        <v>526.24</v>
      </c>
    </row>
    <row r="3058" spans="1:11" x14ac:dyDescent="0.3">
      <c r="A3058" s="2" t="s">
        <v>69</v>
      </c>
      <c r="B3058" s="2">
        <v>2024</v>
      </c>
      <c r="C3058" s="2" t="s">
        <v>33</v>
      </c>
      <c r="D3058" s="2" t="s">
        <v>72</v>
      </c>
      <c r="E3058" s="2" t="s">
        <v>74</v>
      </c>
      <c r="F3058" s="2" t="s">
        <v>75</v>
      </c>
      <c r="G3058" s="2" t="s">
        <v>71</v>
      </c>
      <c r="H3058" s="2" t="s">
        <v>73</v>
      </c>
      <c r="I3058" s="2" t="s">
        <v>76</v>
      </c>
      <c r="J3058" s="2">
        <v>189</v>
      </c>
      <c r="K3058" s="2">
        <v>270.27</v>
      </c>
    </row>
    <row r="3059" spans="1:11" x14ac:dyDescent="0.3">
      <c r="A3059" s="2" t="s">
        <v>68</v>
      </c>
      <c r="B3059" s="2">
        <v>2024</v>
      </c>
      <c r="C3059" s="2" t="s">
        <v>33</v>
      </c>
      <c r="D3059" s="2" t="s">
        <v>72</v>
      </c>
      <c r="E3059" s="2" t="s">
        <v>74</v>
      </c>
      <c r="F3059" s="2" t="s">
        <v>75</v>
      </c>
      <c r="G3059" s="2" t="s">
        <v>71</v>
      </c>
      <c r="H3059" s="2" t="s">
        <v>73</v>
      </c>
      <c r="I3059" s="2" t="s">
        <v>76</v>
      </c>
      <c r="J3059" s="2">
        <v>211</v>
      </c>
      <c r="K3059" s="2">
        <v>301.73</v>
      </c>
    </row>
    <row r="3060" spans="1:11" x14ac:dyDescent="0.3">
      <c r="A3060" s="2" t="s">
        <v>69</v>
      </c>
      <c r="B3060" s="2">
        <v>2024</v>
      </c>
      <c r="C3060" s="2" t="s">
        <v>33</v>
      </c>
      <c r="D3060" s="2" t="s">
        <v>72</v>
      </c>
      <c r="E3060" s="2" t="s">
        <v>74</v>
      </c>
      <c r="F3060" s="2" t="s">
        <v>75</v>
      </c>
      <c r="G3060" s="2" t="s">
        <v>71</v>
      </c>
      <c r="H3060" s="2" t="s">
        <v>73</v>
      </c>
      <c r="I3060" s="2" t="s">
        <v>76</v>
      </c>
      <c r="J3060" s="2">
        <v>187</v>
      </c>
      <c r="K3060" s="2">
        <v>267.41000000000003</v>
      </c>
    </row>
    <row r="3061" spans="1:11" x14ac:dyDescent="0.3">
      <c r="A3061" s="2" t="s">
        <v>68</v>
      </c>
      <c r="B3061" s="2">
        <v>2024</v>
      </c>
      <c r="C3061" s="2" t="s">
        <v>33</v>
      </c>
      <c r="D3061" s="2" t="s">
        <v>72</v>
      </c>
      <c r="E3061" s="2" t="s">
        <v>74</v>
      </c>
      <c r="F3061" s="2" t="s">
        <v>75</v>
      </c>
      <c r="G3061" s="2" t="s">
        <v>71</v>
      </c>
      <c r="H3061" s="2" t="s">
        <v>73</v>
      </c>
      <c r="I3061" s="2" t="s">
        <v>76</v>
      </c>
      <c r="J3061" s="2">
        <v>812</v>
      </c>
      <c r="K3061" s="2">
        <v>1161.1600000000001</v>
      </c>
    </row>
    <row r="3062" spans="1:11" x14ac:dyDescent="0.3">
      <c r="A3062" s="2" t="s">
        <v>66</v>
      </c>
      <c r="B3062" s="2">
        <v>2024</v>
      </c>
      <c r="C3062" s="2" t="s">
        <v>33</v>
      </c>
      <c r="D3062" s="2" t="s">
        <v>72</v>
      </c>
      <c r="E3062" s="2" t="s">
        <v>74</v>
      </c>
      <c r="F3062" s="2" t="s">
        <v>75</v>
      </c>
      <c r="G3062" s="2" t="s">
        <v>71</v>
      </c>
      <c r="H3062" s="2" t="s">
        <v>73</v>
      </c>
      <c r="I3062" s="2" t="s">
        <v>76</v>
      </c>
      <c r="J3062" s="2">
        <v>185</v>
      </c>
      <c r="K3062" s="2">
        <v>264.55</v>
      </c>
    </row>
    <row r="3063" spans="1:11" x14ac:dyDescent="0.3">
      <c r="A3063" s="2" t="s">
        <v>66</v>
      </c>
      <c r="B3063" s="2">
        <v>2024</v>
      </c>
      <c r="C3063" s="2" t="s">
        <v>30</v>
      </c>
      <c r="D3063" s="2" t="s">
        <v>72</v>
      </c>
      <c r="E3063" s="2" t="s">
        <v>74</v>
      </c>
      <c r="F3063" s="2" t="s">
        <v>75</v>
      </c>
      <c r="G3063" s="2" t="s">
        <v>71</v>
      </c>
      <c r="H3063" s="2" t="s">
        <v>73</v>
      </c>
      <c r="I3063" s="2" t="s">
        <v>76</v>
      </c>
      <c r="J3063" s="2">
        <v>230</v>
      </c>
      <c r="K3063" s="2">
        <v>328.9</v>
      </c>
    </row>
    <row r="3064" spans="1:11" x14ac:dyDescent="0.3">
      <c r="A3064" s="2" t="s">
        <v>59</v>
      </c>
      <c r="B3064" s="2">
        <v>2024</v>
      </c>
      <c r="C3064" s="2" t="s">
        <v>30</v>
      </c>
      <c r="D3064" s="2" t="s">
        <v>72</v>
      </c>
      <c r="E3064" s="2" t="s">
        <v>74</v>
      </c>
      <c r="F3064" s="2" t="s">
        <v>75</v>
      </c>
      <c r="G3064" s="2" t="s">
        <v>71</v>
      </c>
      <c r="H3064" s="2" t="s">
        <v>73</v>
      </c>
      <c r="I3064" s="2" t="s">
        <v>76</v>
      </c>
      <c r="J3064" s="2">
        <v>200</v>
      </c>
      <c r="K3064" s="2">
        <v>286</v>
      </c>
    </row>
    <row r="3065" spans="1:11" x14ac:dyDescent="0.3">
      <c r="A3065" s="2" t="s">
        <v>59</v>
      </c>
      <c r="B3065" s="2">
        <v>2024</v>
      </c>
      <c r="C3065" s="2" t="s">
        <v>30</v>
      </c>
      <c r="D3065" s="2" t="s">
        <v>72</v>
      </c>
      <c r="E3065" s="2" t="s">
        <v>74</v>
      </c>
      <c r="F3065" s="2" t="s">
        <v>75</v>
      </c>
      <c r="G3065" s="2" t="s">
        <v>71</v>
      </c>
      <c r="H3065" s="2" t="s">
        <v>73</v>
      </c>
      <c r="I3065" s="2" t="s">
        <v>76</v>
      </c>
      <c r="J3065" s="2">
        <v>232</v>
      </c>
      <c r="K3065" s="2">
        <v>331.76</v>
      </c>
    </row>
    <row r="3066" spans="1:11" x14ac:dyDescent="0.3">
      <c r="A3066" s="2" t="s">
        <v>68</v>
      </c>
      <c r="B3066" s="2">
        <v>2024</v>
      </c>
      <c r="C3066" s="2" t="s">
        <v>30</v>
      </c>
      <c r="D3066" s="2" t="s">
        <v>72</v>
      </c>
      <c r="E3066" s="2" t="s">
        <v>74</v>
      </c>
      <c r="F3066" s="2" t="s">
        <v>75</v>
      </c>
      <c r="G3066" s="2" t="s">
        <v>71</v>
      </c>
      <c r="H3066" s="2" t="s">
        <v>73</v>
      </c>
      <c r="I3066" s="2" t="s">
        <v>76</v>
      </c>
      <c r="J3066" s="2">
        <v>202</v>
      </c>
      <c r="K3066" s="2">
        <v>288.86</v>
      </c>
    </row>
    <row r="3067" spans="1:11" x14ac:dyDescent="0.3">
      <c r="A3067" s="2" t="s">
        <v>59</v>
      </c>
      <c r="B3067" s="2">
        <v>2024</v>
      </c>
      <c r="C3067" s="2" t="s">
        <v>30</v>
      </c>
      <c r="D3067" s="2" t="s">
        <v>72</v>
      </c>
      <c r="E3067" s="2" t="s">
        <v>74</v>
      </c>
      <c r="F3067" s="2" t="s">
        <v>75</v>
      </c>
      <c r="G3067" s="2" t="s">
        <v>71</v>
      </c>
      <c r="H3067" s="2" t="s">
        <v>73</v>
      </c>
      <c r="I3067" s="2" t="s">
        <v>76</v>
      </c>
      <c r="J3067" s="2">
        <v>801</v>
      </c>
      <c r="K3067" s="2">
        <v>1145.43</v>
      </c>
    </row>
    <row r="3068" spans="1:11" x14ac:dyDescent="0.3">
      <c r="A3068" s="2" t="s">
        <v>59</v>
      </c>
      <c r="B3068" s="2">
        <v>2024</v>
      </c>
      <c r="C3068" s="2" t="s">
        <v>30</v>
      </c>
      <c r="D3068" s="2" t="s">
        <v>72</v>
      </c>
      <c r="E3068" s="2" t="s">
        <v>74</v>
      </c>
      <c r="F3068" s="2" t="s">
        <v>75</v>
      </c>
      <c r="G3068" s="2" t="s">
        <v>71</v>
      </c>
      <c r="H3068" s="2" t="s">
        <v>73</v>
      </c>
      <c r="I3068" s="2" t="s">
        <v>76</v>
      </c>
      <c r="J3068" s="2">
        <v>887</v>
      </c>
      <c r="K3068" s="2">
        <v>1268.4100000000001</v>
      </c>
    </row>
    <row r="3069" spans="1:11" x14ac:dyDescent="0.3">
      <c r="A3069" s="2" t="s">
        <v>59</v>
      </c>
      <c r="B3069" s="2">
        <v>2024</v>
      </c>
      <c r="C3069" s="2" t="s">
        <v>30</v>
      </c>
      <c r="D3069" s="2" t="s">
        <v>72</v>
      </c>
      <c r="E3069" s="2" t="s">
        <v>74</v>
      </c>
      <c r="F3069" s="2" t="s">
        <v>75</v>
      </c>
      <c r="G3069" s="2" t="s">
        <v>71</v>
      </c>
      <c r="H3069" s="2" t="s">
        <v>73</v>
      </c>
      <c r="I3069" s="2" t="s">
        <v>76</v>
      </c>
      <c r="J3069" s="2">
        <v>840</v>
      </c>
      <c r="K3069" s="2">
        <v>526.24</v>
      </c>
    </row>
    <row r="3070" spans="1:11" x14ac:dyDescent="0.3">
      <c r="A3070" s="2" t="s">
        <v>59</v>
      </c>
      <c r="B3070" s="2">
        <v>2024</v>
      </c>
      <c r="C3070" s="2" t="s">
        <v>30</v>
      </c>
      <c r="D3070" s="2" t="s">
        <v>72</v>
      </c>
      <c r="E3070" s="2" t="s">
        <v>74</v>
      </c>
      <c r="F3070" s="2" t="s">
        <v>75</v>
      </c>
      <c r="G3070" s="2" t="s">
        <v>71</v>
      </c>
      <c r="H3070" s="2" t="s">
        <v>73</v>
      </c>
      <c r="I3070" s="2" t="s">
        <v>76</v>
      </c>
      <c r="J3070" s="2">
        <v>201</v>
      </c>
      <c r="K3070" s="2">
        <v>287.43</v>
      </c>
    </row>
    <row r="3071" spans="1:11" x14ac:dyDescent="0.3">
      <c r="A3071" s="2" t="s">
        <v>68</v>
      </c>
      <c r="B3071" s="2">
        <v>2024</v>
      </c>
      <c r="C3071" s="2" t="s">
        <v>30</v>
      </c>
      <c r="D3071" s="2" t="s">
        <v>72</v>
      </c>
      <c r="E3071" s="2" t="s">
        <v>74</v>
      </c>
      <c r="F3071" s="2" t="s">
        <v>75</v>
      </c>
      <c r="G3071" s="2" t="s">
        <v>71</v>
      </c>
      <c r="H3071" s="2" t="s">
        <v>73</v>
      </c>
      <c r="I3071" s="2" t="s">
        <v>76</v>
      </c>
      <c r="J3071" s="2">
        <v>229</v>
      </c>
      <c r="K3071" s="2">
        <v>327.47000000000003</v>
      </c>
    </row>
    <row r="3072" spans="1:11" x14ac:dyDescent="0.3">
      <c r="A3072" s="2" t="s">
        <v>59</v>
      </c>
      <c r="B3072" s="2">
        <v>2024</v>
      </c>
      <c r="C3072" s="2" t="s">
        <v>30</v>
      </c>
      <c r="D3072" s="2" t="s">
        <v>72</v>
      </c>
      <c r="E3072" s="2" t="s">
        <v>74</v>
      </c>
      <c r="F3072" s="2" t="s">
        <v>75</v>
      </c>
      <c r="G3072" s="2" t="s">
        <v>71</v>
      </c>
      <c r="H3072" s="2" t="s">
        <v>73</v>
      </c>
      <c r="I3072" s="2" t="s">
        <v>76</v>
      </c>
      <c r="J3072" s="2">
        <v>205</v>
      </c>
      <c r="K3072" s="2">
        <v>293.14999999999998</v>
      </c>
    </row>
    <row r="3073" spans="1:11" x14ac:dyDescent="0.3">
      <c r="A3073" s="2" t="s">
        <v>59</v>
      </c>
      <c r="B3073" s="2">
        <v>2024</v>
      </c>
      <c r="C3073" s="2" t="s">
        <v>30</v>
      </c>
      <c r="D3073" s="2" t="s">
        <v>72</v>
      </c>
      <c r="E3073" s="2" t="s">
        <v>74</v>
      </c>
      <c r="F3073" s="2" t="s">
        <v>75</v>
      </c>
      <c r="G3073" s="2" t="s">
        <v>71</v>
      </c>
      <c r="H3073" s="2" t="s">
        <v>73</v>
      </c>
      <c r="I3073" s="2" t="s">
        <v>76</v>
      </c>
      <c r="J3073" s="2">
        <v>810</v>
      </c>
      <c r="K3073" s="2">
        <v>1158.3</v>
      </c>
    </row>
    <row r="3074" spans="1:11" x14ac:dyDescent="0.3">
      <c r="A3074" s="2" t="s">
        <v>66</v>
      </c>
      <c r="B3074" s="2">
        <v>2024</v>
      </c>
      <c r="C3074" s="2" t="s">
        <v>30</v>
      </c>
      <c r="D3074" s="2" t="s">
        <v>72</v>
      </c>
      <c r="E3074" s="2" t="s">
        <v>74</v>
      </c>
      <c r="F3074" s="2" t="s">
        <v>75</v>
      </c>
      <c r="G3074" s="2" t="s">
        <v>71</v>
      </c>
      <c r="H3074" s="2" t="s">
        <v>73</v>
      </c>
      <c r="I3074" s="2" t="s">
        <v>76</v>
      </c>
      <c r="J3074" s="2">
        <v>203</v>
      </c>
      <c r="K3074" s="2">
        <v>290.29000000000002</v>
      </c>
    </row>
    <row r="3075" spans="1:11" x14ac:dyDescent="0.3">
      <c r="A3075" s="2" t="s">
        <v>68</v>
      </c>
      <c r="B3075" s="2">
        <v>2024</v>
      </c>
      <c r="C3075" s="2" t="s">
        <v>32</v>
      </c>
      <c r="D3075" s="2" t="s">
        <v>72</v>
      </c>
      <c r="E3075" s="2" t="s">
        <v>74</v>
      </c>
      <c r="F3075" s="2" t="s">
        <v>75</v>
      </c>
      <c r="G3075" s="2" t="s">
        <v>71</v>
      </c>
      <c r="H3075" s="2" t="s">
        <v>73</v>
      </c>
      <c r="I3075" s="2" t="s">
        <v>76</v>
      </c>
      <c r="J3075" s="2">
        <v>218</v>
      </c>
      <c r="K3075" s="2">
        <v>311.74</v>
      </c>
    </row>
    <row r="3076" spans="1:11" x14ac:dyDescent="0.3">
      <c r="A3076" s="2" t="s">
        <v>68</v>
      </c>
      <c r="B3076" s="2">
        <v>2024</v>
      </c>
      <c r="C3076" s="2" t="s">
        <v>32</v>
      </c>
      <c r="D3076" s="2" t="s">
        <v>72</v>
      </c>
      <c r="E3076" s="2" t="s">
        <v>74</v>
      </c>
      <c r="F3076" s="2" t="s">
        <v>75</v>
      </c>
      <c r="G3076" s="2" t="s">
        <v>71</v>
      </c>
      <c r="H3076" s="2" t="s">
        <v>73</v>
      </c>
      <c r="I3076" s="2" t="s">
        <v>76</v>
      </c>
      <c r="J3076" s="2">
        <v>194</v>
      </c>
      <c r="K3076" s="2">
        <v>277.42</v>
      </c>
    </row>
    <row r="3077" spans="1:11" x14ac:dyDescent="0.3">
      <c r="A3077" s="2" t="s">
        <v>66</v>
      </c>
      <c r="B3077" s="2">
        <v>2024</v>
      </c>
      <c r="C3077" s="2" t="s">
        <v>32</v>
      </c>
      <c r="D3077" s="2" t="s">
        <v>72</v>
      </c>
      <c r="E3077" s="2" t="s">
        <v>74</v>
      </c>
      <c r="F3077" s="2" t="s">
        <v>75</v>
      </c>
      <c r="G3077" s="2" t="s">
        <v>71</v>
      </c>
      <c r="H3077" s="2" t="s">
        <v>73</v>
      </c>
      <c r="I3077" s="2" t="s">
        <v>76</v>
      </c>
      <c r="J3077" s="2">
        <v>220</v>
      </c>
      <c r="K3077" s="2">
        <v>314.60000000000002</v>
      </c>
    </row>
    <row r="3078" spans="1:11" x14ac:dyDescent="0.3">
      <c r="A3078" s="2" t="s">
        <v>66</v>
      </c>
      <c r="B3078" s="2">
        <v>2024</v>
      </c>
      <c r="C3078" s="2" t="s">
        <v>32</v>
      </c>
      <c r="D3078" s="2" t="s">
        <v>72</v>
      </c>
      <c r="E3078" s="2" t="s">
        <v>74</v>
      </c>
      <c r="F3078" s="2" t="s">
        <v>75</v>
      </c>
      <c r="G3078" s="2" t="s">
        <v>71</v>
      </c>
      <c r="H3078" s="2" t="s">
        <v>73</v>
      </c>
      <c r="I3078" s="2" t="s">
        <v>76</v>
      </c>
      <c r="J3078" s="2">
        <v>190</v>
      </c>
      <c r="K3078" s="2">
        <v>271.7</v>
      </c>
    </row>
    <row r="3079" spans="1:11" x14ac:dyDescent="0.3">
      <c r="A3079" s="2" t="s">
        <v>66</v>
      </c>
      <c r="B3079" s="2">
        <v>2024</v>
      </c>
      <c r="C3079" s="2" t="s">
        <v>32</v>
      </c>
      <c r="D3079" s="2" t="s">
        <v>72</v>
      </c>
      <c r="E3079" s="2" t="s">
        <v>74</v>
      </c>
      <c r="F3079" s="2" t="s">
        <v>75</v>
      </c>
      <c r="G3079" s="2" t="s">
        <v>71</v>
      </c>
      <c r="H3079" s="2" t="s">
        <v>73</v>
      </c>
      <c r="I3079" s="2" t="s">
        <v>76</v>
      </c>
      <c r="J3079" s="2">
        <v>889</v>
      </c>
      <c r="K3079" s="2">
        <v>1271.27</v>
      </c>
    </row>
    <row r="3080" spans="1:11" x14ac:dyDescent="0.3">
      <c r="A3080" s="2" t="s">
        <v>66</v>
      </c>
      <c r="B3080" s="2">
        <v>2024</v>
      </c>
      <c r="C3080" s="2" t="s">
        <v>32</v>
      </c>
      <c r="D3080" s="2" t="s">
        <v>72</v>
      </c>
      <c r="E3080" s="2" t="s">
        <v>74</v>
      </c>
      <c r="F3080" s="2" t="s">
        <v>75</v>
      </c>
      <c r="G3080" s="2" t="s">
        <v>71</v>
      </c>
      <c r="H3080" s="2" t="s">
        <v>73</v>
      </c>
      <c r="I3080" s="2" t="s">
        <v>76</v>
      </c>
      <c r="J3080" s="2">
        <v>842</v>
      </c>
      <c r="K3080" s="2">
        <v>526.24</v>
      </c>
    </row>
    <row r="3081" spans="1:11" x14ac:dyDescent="0.3">
      <c r="A3081" s="2" t="s">
        <v>66</v>
      </c>
      <c r="B3081" s="2">
        <v>2024</v>
      </c>
      <c r="C3081" s="2" t="s">
        <v>32</v>
      </c>
      <c r="D3081" s="2" t="s">
        <v>72</v>
      </c>
      <c r="E3081" s="2" t="s">
        <v>74</v>
      </c>
      <c r="F3081" s="2" t="s">
        <v>75</v>
      </c>
      <c r="G3081" s="2" t="s">
        <v>71</v>
      </c>
      <c r="H3081" s="2" t="s">
        <v>73</v>
      </c>
      <c r="I3081" s="2" t="s">
        <v>76</v>
      </c>
      <c r="J3081" s="2">
        <v>217</v>
      </c>
      <c r="K3081" s="2">
        <v>310.31</v>
      </c>
    </row>
    <row r="3082" spans="1:11" x14ac:dyDescent="0.3">
      <c r="A3082" s="2" t="s">
        <v>66</v>
      </c>
      <c r="B3082" s="2">
        <v>2024</v>
      </c>
      <c r="C3082" s="2" t="s">
        <v>32</v>
      </c>
      <c r="D3082" s="2" t="s">
        <v>72</v>
      </c>
      <c r="E3082" s="2" t="s">
        <v>74</v>
      </c>
      <c r="F3082" s="2" t="s">
        <v>75</v>
      </c>
      <c r="G3082" s="2" t="s">
        <v>71</v>
      </c>
      <c r="H3082" s="2" t="s">
        <v>73</v>
      </c>
      <c r="I3082" s="2" t="s">
        <v>76</v>
      </c>
      <c r="J3082" s="2">
        <v>193</v>
      </c>
      <c r="K3082" s="2">
        <v>275.99</v>
      </c>
    </row>
    <row r="3083" spans="1:11" x14ac:dyDescent="0.3">
      <c r="A3083" s="2" t="s">
        <v>68</v>
      </c>
      <c r="B3083" s="2">
        <v>2024</v>
      </c>
      <c r="C3083" s="2" t="s">
        <v>32</v>
      </c>
      <c r="D3083" s="2" t="s">
        <v>72</v>
      </c>
      <c r="E3083" s="2" t="s">
        <v>74</v>
      </c>
      <c r="F3083" s="2" t="s">
        <v>75</v>
      </c>
      <c r="G3083" s="2" t="s">
        <v>71</v>
      </c>
      <c r="H3083" s="2" t="s">
        <v>73</v>
      </c>
      <c r="I3083" s="2" t="s">
        <v>76</v>
      </c>
      <c r="J3083" s="2">
        <v>811</v>
      </c>
      <c r="K3083" s="2">
        <v>1159.73</v>
      </c>
    </row>
    <row r="3084" spans="1:11" x14ac:dyDescent="0.3">
      <c r="A3084" s="2" t="s">
        <v>68</v>
      </c>
      <c r="B3084" s="2">
        <v>2024</v>
      </c>
      <c r="C3084" s="2" t="s">
        <v>32</v>
      </c>
      <c r="D3084" s="2" t="s">
        <v>72</v>
      </c>
      <c r="E3084" s="2" t="s">
        <v>74</v>
      </c>
      <c r="F3084" s="2" t="s">
        <v>75</v>
      </c>
      <c r="G3084" s="2" t="s">
        <v>71</v>
      </c>
      <c r="H3084" s="2" t="s">
        <v>73</v>
      </c>
      <c r="I3084" s="2" t="s">
        <v>76</v>
      </c>
      <c r="J3084" s="2">
        <v>191</v>
      </c>
      <c r="K3084" s="2">
        <v>273.13</v>
      </c>
    </row>
    <row r="3085" spans="1:11" x14ac:dyDescent="0.3">
      <c r="A3085" s="2" t="s">
        <v>66</v>
      </c>
      <c r="B3085" s="2">
        <v>2024</v>
      </c>
      <c r="C3085" s="2" t="s">
        <v>38</v>
      </c>
      <c r="D3085" s="2" t="s">
        <v>72</v>
      </c>
      <c r="E3085" s="2" t="s">
        <v>74</v>
      </c>
      <c r="F3085" s="2" t="s">
        <v>75</v>
      </c>
      <c r="G3085" s="2" t="s">
        <v>71</v>
      </c>
      <c r="H3085" s="2" t="s">
        <v>73</v>
      </c>
      <c r="I3085" s="2" t="s">
        <v>76</v>
      </c>
      <c r="J3085" s="2">
        <v>188</v>
      </c>
      <c r="K3085" s="2">
        <v>268.83999999999997</v>
      </c>
    </row>
    <row r="3086" spans="1:11" x14ac:dyDescent="0.3">
      <c r="A3086" s="2" t="s">
        <v>70</v>
      </c>
      <c r="B3086" s="2">
        <v>2024</v>
      </c>
      <c r="C3086" s="2" t="s">
        <v>38</v>
      </c>
      <c r="D3086" s="2" t="s">
        <v>72</v>
      </c>
      <c r="E3086" s="2" t="s">
        <v>74</v>
      </c>
      <c r="F3086" s="2" t="s">
        <v>75</v>
      </c>
      <c r="G3086" s="2" t="s">
        <v>71</v>
      </c>
      <c r="H3086" s="2" t="s">
        <v>73</v>
      </c>
      <c r="I3086" s="2" t="s">
        <v>76</v>
      </c>
      <c r="J3086" s="2">
        <v>158</v>
      </c>
      <c r="K3086" s="2">
        <v>225.94</v>
      </c>
    </row>
    <row r="3087" spans="1:11" x14ac:dyDescent="0.3">
      <c r="A3087" s="2" t="s">
        <v>59</v>
      </c>
      <c r="B3087" s="2">
        <v>2024</v>
      </c>
      <c r="C3087" s="2" t="s">
        <v>38</v>
      </c>
      <c r="D3087" s="2" t="s">
        <v>72</v>
      </c>
      <c r="E3087" s="2" t="s">
        <v>74</v>
      </c>
      <c r="F3087" s="2" t="s">
        <v>75</v>
      </c>
      <c r="G3087" s="2" t="s">
        <v>71</v>
      </c>
      <c r="H3087" s="2" t="s">
        <v>73</v>
      </c>
      <c r="I3087" s="2" t="s">
        <v>76</v>
      </c>
      <c r="J3087" s="2">
        <v>160</v>
      </c>
      <c r="K3087" s="2">
        <v>228.8</v>
      </c>
    </row>
    <row r="3088" spans="1:11" x14ac:dyDescent="0.3">
      <c r="A3088" s="2" t="s">
        <v>59</v>
      </c>
      <c r="B3088" s="2">
        <v>2024</v>
      </c>
      <c r="C3088" s="2" t="s">
        <v>38</v>
      </c>
      <c r="D3088" s="2" t="s">
        <v>72</v>
      </c>
      <c r="E3088" s="2" t="s">
        <v>74</v>
      </c>
      <c r="F3088" s="2" t="s">
        <v>75</v>
      </c>
      <c r="G3088" s="2" t="s">
        <v>71</v>
      </c>
      <c r="H3088" s="2" t="s">
        <v>73</v>
      </c>
      <c r="I3088" s="2" t="s">
        <v>76</v>
      </c>
      <c r="J3088" s="2">
        <v>808</v>
      </c>
      <c r="K3088" s="2">
        <v>1155.44</v>
      </c>
    </row>
    <row r="3089" spans="1:11" x14ac:dyDescent="0.3">
      <c r="A3089" s="2" t="s">
        <v>66</v>
      </c>
      <c r="B3089" s="2">
        <v>2024</v>
      </c>
      <c r="C3089" s="2" t="s">
        <v>38</v>
      </c>
      <c r="D3089" s="2" t="s">
        <v>72</v>
      </c>
      <c r="E3089" s="2" t="s">
        <v>74</v>
      </c>
      <c r="F3089" s="2" t="s">
        <v>75</v>
      </c>
      <c r="G3089" s="2" t="s">
        <v>71</v>
      </c>
      <c r="H3089" s="2" t="s">
        <v>73</v>
      </c>
      <c r="I3089" s="2" t="s">
        <v>76</v>
      </c>
      <c r="J3089" s="2">
        <v>894</v>
      </c>
      <c r="K3089" s="2">
        <v>1278.42</v>
      </c>
    </row>
    <row r="3090" spans="1:11" x14ac:dyDescent="0.3">
      <c r="A3090" s="2" t="s">
        <v>66</v>
      </c>
      <c r="B3090" s="2">
        <v>2024</v>
      </c>
      <c r="C3090" s="2" t="s">
        <v>38</v>
      </c>
      <c r="D3090" s="2" t="s">
        <v>72</v>
      </c>
      <c r="E3090" s="2" t="s">
        <v>74</v>
      </c>
      <c r="F3090" s="2" t="s">
        <v>75</v>
      </c>
      <c r="G3090" s="2" t="s">
        <v>71</v>
      </c>
      <c r="H3090" s="2" t="s">
        <v>73</v>
      </c>
      <c r="I3090" s="2" t="s">
        <v>76</v>
      </c>
      <c r="J3090" s="2">
        <v>847</v>
      </c>
      <c r="K3090" s="2">
        <v>526.24</v>
      </c>
    </row>
    <row r="3091" spans="1:11" x14ac:dyDescent="0.3">
      <c r="A3091" s="2" t="s">
        <v>59</v>
      </c>
      <c r="B3091" s="2">
        <v>2024</v>
      </c>
      <c r="C3091" s="2" t="s">
        <v>38</v>
      </c>
      <c r="D3091" s="2" t="s">
        <v>72</v>
      </c>
      <c r="E3091" s="2" t="s">
        <v>74</v>
      </c>
      <c r="F3091" s="2" t="s">
        <v>75</v>
      </c>
      <c r="G3091" s="2" t="s">
        <v>71</v>
      </c>
      <c r="H3091" s="2" t="s">
        <v>73</v>
      </c>
      <c r="I3091" s="2" t="s">
        <v>76</v>
      </c>
      <c r="J3091" s="2">
        <v>159</v>
      </c>
      <c r="K3091" s="2">
        <v>227.37</v>
      </c>
    </row>
    <row r="3092" spans="1:11" x14ac:dyDescent="0.3">
      <c r="A3092" s="2" t="s">
        <v>59</v>
      </c>
      <c r="B3092" s="2">
        <v>2024</v>
      </c>
      <c r="C3092" s="2" t="s">
        <v>38</v>
      </c>
      <c r="D3092" s="2" t="s">
        <v>72</v>
      </c>
      <c r="E3092" s="2" t="s">
        <v>74</v>
      </c>
      <c r="F3092" s="2" t="s">
        <v>75</v>
      </c>
      <c r="G3092" s="2" t="s">
        <v>71</v>
      </c>
      <c r="H3092" s="2" t="s">
        <v>73</v>
      </c>
      <c r="I3092" s="2" t="s">
        <v>76</v>
      </c>
      <c r="J3092" s="2">
        <v>187</v>
      </c>
      <c r="K3092" s="2">
        <v>267.41000000000003</v>
      </c>
    </row>
    <row r="3093" spans="1:11" x14ac:dyDescent="0.3">
      <c r="A3093" s="2" t="s">
        <v>70</v>
      </c>
      <c r="B3093" s="2">
        <v>2024</v>
      </c>
      <c r="C3093" s="2" t="s">
        <v>38</v>
      </c>
      <c r="D3093" s="2" t="s">
        <v>72</v>
      </c>
      <c r="E3093" s="2" t="s">
        <v>74</v>
      </c>
      <c r="F3093" s="2" t="s">
        <v>75</v>
      </c>
      <c r="G3093" s="2" t="s">
        <v>71</v>
      </c>
      <c r="H3093" s="2" t="s">
        <v>73</v>
      </c>
      <c r="I3093" s="2" t="s">
        <v>76</v>
      </c>
      <c r="J3093" s="2">
        <v>817</v>
      </c>
      <c r="K3093" s="2">
        <v>1168.31</v>
      </c>
    </row>
    <row r="3094" spans="1:11" x14ac:dyDescent="0.3">
      <c r="A3094" s="2" t="s">
        <v>66</v>
      </c>
      <c r="B3094" s="2">
        <v>2024</v>
      </c>
      <c r="C3094" s="2" t="s">
        <v>38</v>
      </c>
      <c r="D3094" s="2" t="s">
        <v>72</v>
      </c>
      <c r="E3094" s="2" t="s">
        <v>74</v>
      </c>
      <c r="F3094" s="2" t="s">
        <v>75</v>
      </c>
      <c r="G3094" s="2" t="s">
        <v>71</v>
      </c>
      <c r="H3094" s="2" t="s">
        <v>73</v>
      </c>
      <c r="I3094" s="2" t="s">
        <v>76</v>
      </c>
      <c r="J3094" s="2">
        <v>161</v>
      </c>
      <c r="K3094" s="2">
        <v>230.23</v>
      </c>
    </row>
    <row r="3095" spans="1:11" x14ac:dyDescent="0.3">
      <c r="A3095" s="2" t="s">
        <v>59</v>
      </c>
      <c r="B3095" s="2">
        <v>2024</v>
      </c>
      <c r="C3095" s="2" t="s">
        <v>37</v>
      </c>
      <c r="D3095" s="2" t="s">
        <v>72</v>
      </c>
      <c r="E3095" s="2" t="s">
        <v>74</v>
      </c>
      <c r="F3095" s="2" t="s">
        <v>75</v>
      </c>
      <c r="G3095" s="2" t="s">
        <v>71</v>
      </c>
      <c r="H3095" s="2" t="s">
        <v>73</v>
      </c>
      <c r="I3095" s="2" t="s">
        <v>76</v>
      </c>
      <c r="J3095" s="2">
        <v>194</v>
      </c>
      <c r="K3095" s="2">
        <v>277.42</v>
      </c>
    </row>
    <row r="3096" spans="1:11" x14ac:dyDescent="0.3">
      <c r="A3096" s="2" t="s">
        <v>66</v>
      </c>
      <c r="B3096" s="2">
        <v>2024</v>
      </c>
      <c r="C3096" s="2" t="s">
        <v>37</v>
      </c>
      <c r="D3096" s="2" t="s">
        <v>72</v>
      </c>
      <c r="E3096" s="2" t="s">
        <v>74</v>
      </c>
      <c r="F3096" s="2" t="s">
        <v>75</v>
      </c>
      <c r="G3096" s="2" t="s">
        <v>71</v>
      </c>
      <c r="H3096" s="2" t="s">
        <v>73</v>
      </c>
      <c r="I3096" s="2" t="s">
        <v>76</v>
      </c>
      <c r="J3096" s="2">
        <v>164</v>
      </c>
      <c r="K3096" s="2">
        <v>234.52</v>
      </c>
    </row>
    <row r="3097" spans="1:11" x14ac:dyDescent="0.3">
      <c r="A3097" s="2" t="s">
        <v>66</v>
      </c>
      <c r="B3097" s="2">
        <v>2024</v>
      </c>
      <c r="C3097" s="2" t="s">
        <v>37</v>
      </c>
      <c r="D3097" s="2" t="s">
        <v>72</v>
      </c>
      <c r="E3097" s="2" t="s">
        <v>74</v>
      </c>
      <c r="F3097" s="2" t="s">
        <v>75</v>
      </c>
      <c r="G3097" s="2" t="s">
        <v>71</v>
      </c>
      <c r="H3097" s="2" t="s">
        <v>73</v>
      </c>
      <c r="I3097" s="2" t="s">
        <v>76</v>
      </c>
      <c r="J3097" s="2">
        <v>190</v>
      </c>
      <c r="K3097" s="2">
        <v>271.7</v>
      </c>
    </row>
    <row r="3098" spans="1:11" x14ac:dyDescent="0.3">
      <c r="A3098" s="2" t="s">
        <v>69</v>
      </c>
      <c r="B3098" s="2">
        <v>2024</v>
      </c>
      <c r="C3098" s="2" t="s">
        <v>37</v>
      </c>
      <c r="D3098" s="2" t="s">
        <v>72</v>
      </c>
      <c r="E3098" s="2" t="s">
        <v>74</v>
      </c>
      <c r="F3098" s="2" t="s">
        <v>75</v>
      </c>
      <c r="G3098" s="2" t="s">
        <v>71</v>
      </c>
      <c r="H3098" s="2" t="s">
        <v>73</v>
      </c>
      <c r="I3098" s="2" t="s">
        <v>76</v>
      </c>
      <c r="J3098" s="2">
        <v>166</v>
      </c>
      <c r="K3098" s="2">
        <v>237.38</v>
      </c>
    </row>
    <row r="3099" spans="1:11" x14ac:dyDescent="0.3">
      <c r="A3099" s="2" t="s">
        <v>59</v>
      </c>
      <c r="B3099" s="2">
        <v>2024</v>
      </c>
      <c r="C3099" s="2" t="s">
        <v>37</v>
      </c>
      <c r="D3099" s="2" t="s">
        <v>72</v>
      </c>
      <c r="E3099" s="2" t="s">
        <v>74</v>
      </c>
      <c r="F3099" s="2" t="s">
        <v>75</v>
      </c>
      <c r="G3099" s="2" t="s">
        <v>71</v>
      </c>
      <c r="H3099" s="2" t="s">
        <v>73</v>
      </c>
      <c r="I3099" s="2" t="s">
        <v>76</v>
      </c>
      <c r="J3099" s="2">
        <v>807</v>
      </c>
      <c r="K3099" s="2">
        <v>1154.01</v>
      </c>
    </row>
    <row r="3100" spans="1:11" x14ac:dyDescent="0.3">
      <c r="A3100" s="2" t="s">
        <v>59</v>
      </c>
      <c r="B3100" s="2">
        <v>2024</v>
      </c>
      <c r="C3100" s="2" t="s">
        <v>37</v>
      </c>
      <c r="D3100" s="2" t="s">
        <v>72</v>
      </c>
      <c r="E3100" s="2" t="s">
        <v>74</v>
      </c>
      <c r="F3100" s="2" t="s">
        <v>75</v>
      </c>
      <c r="G3100" s="2" t="s">
        <v>71</v>
      </c>
      <c r="H3100" s="2" t="s">
        <v>73</v>
      </c>
      <c r="I3100" s="2" t="s">
        <v>76</v>
      </c>
      <c r="J3100" s="2">
        <v>165</v>
      </c>
      <c r="K3100" s="2">
        <v>235.95</v>
      </c>
    </row>
    <row r="3101" spans="1:11" x14ac:dyDescent="0.3">
      <c r="A3101" s="2" t="s">
        <v>69</v>
      </c>
      <c r="B3101" s="2">
        <v>2024</v>
      </c>
      <c r="C3101" s="2" t="s">
        <v>37</v>
      </c>
      <c r="D3101" s="2" t="s">
        <v>72</v>
      </c>
      <c r="E3101" s="2" t="s">
        <v>74</v>
      </c>
      <c r="F3101" s="2" t="s">
        <v>75</v>
      </c>
      <c r="G3101" s="2" t="s">
        <v>71</v>
      </c>
      <c r="H3101" s="2" t="s">
        <v>73</v>
      </c>
      <c r="I3101" s="2" t="s">
        <v>76</v>
      </c>
      <c r="J3101" s="2">
        <v>193</v>
      </c>
      <c r="K3101" s="2">
        <v>275.99</v>
      </c>
    </row>
    <row r="3102" spans="1:11" x14ac:dyDescent="0.3">
      <c r="A3102" s="2" t="s">
        <v>66</v>
      </c>
      <c r="B3102" s="2">
        <v>2024</v>
      </c>
      <c r="C3102" s="2" t="s">
        <v>37</v>
      </c>
      <c r="D3102" s="2" t="s">
        <v>72</v>
      </c>
      <c r="E3102" s="2" t="s">
        <v>74</v>
      </c>
      <c r="F3102" s="2" t="s">
        <v>75</v>
      </c>
      <c r="G3102" s="2" t="s">
        <v>71</v>
      </c>
      <c r="H3102" s="2" t="s">
        <v>73</v>
      </c>
      <c r="I3102" s="2" t="s">
        <v>76</v>
      </c>
      <c r="J3102" s="2">
        <v>163</v>
      </c>
      <c r="K3102" s="2">
        <v>233.09</v>
      </c>
    </row>
    <row r="3103" spans="1:11" x14ac:dyDescent="0.3">
      <c r="A3103" s="2" t="s">
        <v>66</v>
      </c>
      <c r="B3103" s="2">
        <v>2024</v>
      </c>
      <c r="C3103" s="2" t="s">
        <v>37</v>
      </c>
      <c r="D3103" s="2" t="s">
        <v>72</v>
      </c>
      <c r="E3103" s="2" t="s">
        <v>74</v>
      </c>
      <c r="F3103" s="2" t="s">
        <v>75</v>
      </c>
      <c r="G3103" s="2" t="s">
        <v>71</v>
      </c>
      <c r="H3103" s="2" t="s">
        <v>73</v>
      </c>
      <c r="I3103" s="2" t="s">
        <v>76</v>
      </c>
      <c r="J3103" s="2">
        <v>816</v>
      </c>
      <c r="K3103" s="2">
        <v>1166.8800000000001</v>
      </c>
    </row>
    <row r="3104" spans="1:11" x14ac:dyDescent="0.3">
      <c r="A3104" s="2" t="s">
        <v>59</v>
      </c>
      <c r="B3104" s="2">
        <v>2024</v>
      </c>
      <c r="C3104" s="2" t="s">
        <v>37</v>
      </c>
      <c r="D3104" s="2" t="s">
        <v>72</v>
      </c>
      <c r="E3104" s="2" t="s">
        <v>74</v>
      </c>
      <c r="F3104" s="2" t="s">
        <v>75</v>
      </c>
      <c r="G3104" s="2" t="s">
        <v>71</v>
      </c>
      <c r="H3104" s="2" t="s">
        <v>73</v>
      </c>
      <c r="I3104" s="2" t="s">
        <v>76</v>
      </c>
      <c r="J3104" s="2">
        <v>167</v>
      </c>
      <c r="K3104" s="2">
        <v>238.81</v>
      </c>
    </row>
    <row r="3105" spans="1:11" x14ac:dyDescent="0.3">
      <c r="A3105" s="2" t="s">
        <v>66</v>
      </c>
      <c r="B3105" s="2">
        <v>2024</v>
      </c>
      <c r="C3105" s="2" t="s">
        <v>36</v>
      </c>
      <c r="D3105" s="2" t="s">
        <v>72</v>
      </c>
      <c r="E3105" s="2" t="s">
        <v>74</v>
      </c>
      <c r="F3105" s="2" t="s">
        <v>75</v>
      </c>
      <c r="G3105" s="2" t="s">
        <v>71</v>
      </c>
      <c r="H3105" s="2" t="s">
        <v>73</v>
      </c>
      <c r="I3105" s="2" t="s">
        <v>76</v>
      </c>
      <c r="J3105" s="2">
        <v>200</v>
      </c>
      <c r="K3105" s="2">
        <v>286</v>
      </c>
    </row>
    <row r="3106" spans="1:11" x14ac:dyDescent="0.3">
      <c r="A3106" s="2" t="s">
        <v>59</v>
      </c>
      <c r="B3106" s="2">
        <v>2024</v>
      </c>
      <c r="C3106" s="2" t="s">
        <v>36</v>
      </c>
      <c r="D3106" s="2" t="s">
        <v>72</v>
      </c>
      <c r="E3106" s="2" t="s">
        <v>74</v>
      </c>
      <c r="F3106" s="2" t="s">
        <v>75</v>
      </c>
      <c r="G3106" s="2" t="s">
        <v>71</v>
      </c>
      <c r="H3106" s="2" t="s">
        <v>73</v>
      </c>
      <c r="I3106" s="2" t="s">
        <v>76</v>
      </c>
      <c r="J3106" s="2">
        <v>170</v>
      </c>
      <c r="K3106" s="2">
        <v>243.1</v>
      </c>
    </row>
    <row r="3107" spans="1:11" x14ac:dyDescent="0.3">
      <c r="A3107" s="2" t="s">
        <v>59</v>
      </c>
      <c r="B3107" s="2">
        <v>2024</v>
      </c>
      <c r="C3107" s="2" t="s">
        <v>36</v>
      </c>
      <c r="D3107" s="2" t="s">
        <v>72</v>
      </c>
      <c r="E3107" s="2" t="s">
        <v>74</v>
      </c>
      <c r="F3107" s="2" t="s">
        <v>75</v>
      </c>
      <c r="G3107" s="2" t="s">
        <v>71</v>
      </c>
      <c r="H3107" s="2" t="s">
        <v>73</v>
      </c>
      <c r="I3107" s="2" t="s">
        <v>76</v>
      </c>
      <c r="J3107" s="2">
        <v>196</v>
      </c>
      <c r="K3107" s="2">
        <v>280.27999999999997</v>
      </c>
    </row>
    <row r="3108" spans="1:11" x14ac:dyDescent="0.3">
      <c r="A3108" s="2" t="s">
        <v>66</v>
      </c>
      <c r="B3108" s="2">
        <v>2024</v>
      </c>
      <c r="C3108" s="2" t="s">
        <v>36</v>
      </c>
      <c r="D3108" s="2" t="s">
        <v>72</v>
      </c>
      <c r="E3108" s="2" t="s">
        <v>74</v>
      </c>
      <c r="F3108" s="2" t="s">
        <v>75</v>
      </c>
      <c r="G3108" s="2" t="s">
        <v>71</v>
      </c>
      <c r="H3108" s="2" t="s">
        <v>73</v>
      </c>
      <c r="I3108" s="2" t="s">
        <v>76</v>
      </c>
      <c r="J3108" s="2">
        <v>172</v>
      </c>
      <c r="K3108" s="2">
        <v>245.96</v>
      </c>
    </row>
    <row r="3109" spans="1:11" x14ac:dyDescent="0.3">
      <c r="A3109" s="2" t="s">
        <v>66</v>
      </c>
      <c r="B3109" s="2">
        <v>2024</v>
      </c>
      <c r="C3109" s="2" t="s">
        <v>36</v>
      </c>
      <c r="D3109" s="2" t="s">
        <v>72</v>
      </c>
      <c r="E3109" s="2" t="s">
        <v>74</v>
      </c>
      <c r="F3109" s="2" t="s">
        <v>75</v>
      </c>
      <c r="G3109" s="2" t="s">
        <v>71</v>
      </c>
      <c r="H3109" s="2" t="s">
        <v>73</v>
      </c>
      <c r="I3109" s="2" t="s">
        <v>76</v>
      </c>
      <c r="J3109" s="2">
        <v>806</v>
      </c>
      <c r="K3109" s="2">
        <v>1152.58</v>
      </c>
    </row>
    <row r="3110" spans="1:11" x14ac:dyDescent="0.3">
      <c r="A3110" s="2" t="s">
        <v>59</v>
      </c>
      <c r="B3110" s="2">
        <v>2024</v>
      </c>
      <c r="C3110" s="2" t="s">
        <v>36</v>
      </c>
      <c r="D3110" s="2" t="s">
        <v>72</v>
      </c>
      <c r="E3110" s="2" t="s">
        <v>74</v>
      </c>
      <c r="F3110" s="2" t="s">
        <v>75</v>
      </c>
      <c r="G3110" s="2" t="s">
        <v>71</v>
      </c>
      <c r="H3110" s="2" t="s">
        <v>73</v>
      </c>
      <c r="I3110" s="2" t="s">
        <v>76</v>
      </c>
      <c r="J3110" s="2">
        <v>893</v>
      </c>
      <c r="K3110" s="2">
        <v>1276.99</v>
      </c>
    </row>
    <row r="3111" spans="1:11" x14ac:dyDescent="0.3">
      <c r="A3111" s="2" t="s">
        <v>59</v>
      </c>
      <c r="B3111" s="2">
        <v>2024</v>
      </c>
      <c r="C3111" s="2" t="s">
        <v>36</v>
      </c>
      <c r="D3111" s="2" t="s">
        <v>72</v>
      </c>
      <c r="E3111" s="2" t="s">
        <v>74</v>
      </c>
      <c r="F3111" s="2" t="s">
        <v>75</v>
      </c>
      <c r="G3111" s="2" t="s">
        <v>71</v>
      </c>
      <c r="H3111" s="2" t="s">
        <v>73</v>
      </c>
      <c r="I3111" s="2" t="s">
        <v>76</v>
      </c>
      <c r="J3111" s="2">
        <v>846</v>
      </c>
      <c r="K3111" s="2">
        <v>526.24</v>
      </c>
    </row>
    <row r="3112" spans="1:11" x14ac:dyDescent="0.3">
      <c r="A3112" s="2" t="s">
        <v>66</v>
      </c>
      <c r="B3112" s="2">
        <v>2024</v>
      </c>
      <c r="C3112" s="2" t="s">
        <v>36</v>
      </c>
      <c r="D3112" s="2" t="s">
        <v>72</v>
      </c>
      <c r="E3112" s="2" t="s">
        <v>74</v>
      </c>
      <c r="F3112" s="2" t="s">
        <v>75</v>
      </c>
      <c r="G3112" s="2" t="s">
        <v>71</v>
      </c>
      <c r="H3112" s="2" t="s">
        <v>73</v>
      </c>
      <c r="I3112" s="2" t="s">
        <v>76</v>
      </c>
      <c r="J3112" s="2">
        <v>171</v>
      </c>
      <c r="K3112" s="2">
        <v>244.53</v>
      </c>
    </row>
    <row r="3113" spans="1:11" x14ac:dyDescent="0.3">
      <c r="A3113" s="2" t="s">
        <v>66</v>
      </c>
      <c r="B3113" s="2">
        <v>2024</v>
      </c>
      <c r="C3113" s="2" t="s">
        <v>36</v>
      </c>
      <c r="D3113" s="2" t="s">
        <v>72</v>
      </c>
      <c r="E3113" s="2" t="s">
        <v>74</v>
      </c>
      <c r="F3113" s="2" t="s">
        <v>75</v>
      </c>
      <c r="G3113" s="2" t="s">
        <v>71</v>
      </c>
      <c r="H3113" s="2" t="s">
        <v>73</v>
      </c>
      <c r="I3113" s="2" t="s">
        <v>76</v>
      </c>
      <c r="J3113" s="2">
        <v>199</v>
      </c>
      <c r="K3113" s="2">
        <v>284.57</v>
      </c>
    </row>
    <row r="3114" spans="1:11" x14ac:dyDescent="0.3">
      <c r="A3114" s="2" t="s">
        <v>59</v>
      </c>
      <c r="B3114" s="2">
        <v>2024</v>
      </c>
      <c r="C3114" s="2" t="s">
        <v>36</v>
      </c>
      <c r="D3114" s="2" t="s">
        <v>72</v>
      </c>
      <c r="E3114" s="2" t="s">
        <v>74</v>
      </c>
      <c r="F3114" s="2" t="s">
        <v>75</v>
      </c>
      <c r="G3114" s="2" t="s">
        <v>71</v>
      </c>
      <c r="H3114" s="2" t="s">
        <v>73</v>
      </c>
      <c r="I3114" s="2" t="s">
        <v>76</v>
      </c>
      <c r="J3114" s="2">
        <v>169</v>
      </c>
      <c r="K3114" s="2">
        <v>241.67</v>
      </c>
    </row>
    <row r="3115" spans="1:11" x14ac:dyDescent="0.3">
      <c r="A3115" s="2" t="s">
        <v>59</v>
      </c>
      <c r="B3115" s="2">
        <v>2024</v>
      </c>
      <c r="C3115" s="2" t="s">
        <v>36</v>
      </c>
      <c r="D3115" s="2" t="s">
        <v>72</v>
      </c>
      <c r="E3115" s="2" t="s">
        <v>74</v>
      </c>
      <c r="F3115" s="2" t="s">
        <v>75</v>
      </c>
      <c r="G3115" s="2" t="s">
        <v>71</v>
      </c>
      <c r="H3115" s="2" t="s">
        <v>73</v>
      </c>
      <c r="I3115" s="2" t="s">
        <v>76</v>
      </c>
      <c r="J3115" s="2">
        <v>815</v>
      </c>
      <c r="K3115" s="2">
        <v>1165.45</v>
      </c>
    </row>
    <row r="3116" spans="1:11" x14ac:dyDescent="0.3">
      <c r="A3116" s="2" t="s">
        <v>66</v>
      </c>
      <c r="B3116" s="2">
        <v>2024</v>
      </c>
      <c r="C3116" s="2" t="s">
        <v>36</v>
      </c>
      <c r="D3116" s="2" t="s">
        <v>72</v>
      </c>
      <c r="E3116" s="2" t="s">
        <v>74</v>
      </c>
      <c r="F3116" s="2" t="s">
        <v>75</v>
      </c>
      <c r="G3116" s="2" t="s">
        <v>71</v>
      </c>
      <c r="H3116" s="2" t="s">
        <v>73</v>
      </c>
      <c r="I3116" s="2" t="s">
        <v>76</v>
      </c>
      <c r="J3116" s="2">
        <v>173</v>
      </c>
      <c r="K3116" s="2">
        <v>247.39</v>
      </c>
    </row>
  </sheetData>
  <sheetProtection algorithmName="SHA-512" hashValue="qiwSoRrhviugG0KwLBXlC1uwx8tEhQWMt0Z/3DUOEAF5WwEA6nFnR8I23If2D6zltrRTDSb27nLsQ8sbA6XTfQ==" saltValue="LYyqRWI/tB1KVvQzWmJbiw==" spinCount="100000" sheet="1" objects="1" scenarios="1" selectLockedCells="1" selectUnlockedCells="1"/>
  <pageMargins left="0.25" right="0.25" top="0.75" bottom="0.75" header="0.3" footer="0.3"/>
  <pageSetup paperSize="9" scale="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BF04E-8183-460C-97B2-1763C1829B60}">
  <sheetPr>
    <tabColor rgb="FFEA375D"/>
  </sheetPr>
  <dimension ref="A2:CZ85"/>
  <sheetViews>
    <sheetView workbookViewId="0">
      <selection activeCell="W3" sqref="W3"/>
    </sheetView>
  </sheetViews>
  <sheetFormatPr defaultRowHeight="13.8" x14ac:dyDescent="0.3"/>
  <cols>
    <col min="1" max="1" width="8.88671875" style="9"/>
    <col min="2" max="2" width="13.6640625" style="9" bestFit="1" customWidth="1"/>
    <col min="3" max="3" width="14.21875" style="9" bestFit="1" customWidth="1"/>
    <col min="4" max="4" width="15.33203125" style="9" bestFit="1" customWidth="1"/>
    <col min="5" max="5" width="14.21875" style="9" bestFit="1" customWidth="1"/>
    <col min="6" max="6" width="15.33203125" style="9" bestFit="1" customWidth="1"/>
    <col min="7" max="7" width="15.33203125" style="9" customWidth="1"/>
    <col min="8" max="8" width="13.33203125" style="9" customWidth="1"/>
    <col min="9" max="10" width="8.88671875" style="9"/>
    <col min="11" max="12" width="12.6640625" style="9" bestFit="1" customWidth="1"/>
    <col min="13" max="13" width="13.88671875" style="9" customWidth="1"/>
    <col min="14" max="14" width="11" style="9" bestFit="1" customWidth="1"/>
    <col min="15" max="16" width="8.88671875" style="9"/>
    <col min="17" max="17" width="14.21875" style="9" bestFit="1" customWidth="1"/>
    <col min="18" max="18" width="20.77734375" style="9" bestFit="1" customWidth="1"/>
    <col min="19" max="20" width="8.88671875" style="9"/>
    <col min="21" max="21" width="7.33203125" style="9" customWidth="1"/>
    <col min="22" max="22" width="8.88671875" style="9"/>
    <col min="23" max="23" width="13.6640625" style="9" bestFit="1" customWidth="1"/>
    <col min="24" max="24" width="14.21875" style="9" bestFit="1" customWidth="1"/>
    <col min="25" max="25" width="15.33203125" style="9" bestFit="1" customWidth="1"/>
    <col min="26" max="26" width="8.88671875" style="9"/>
    <col min="27" max="27" width="19.33203125" style="9" customWidth="1"/>
    <col min="28" max="28" width="8.88671875" style="9"/>
    <col min="29" max="29" width="13.6640625" style="9" bestFit="1" customWidth="1"/>
    <col min="30" max="30" width="21.44140625" style="9" bestFit="1" customWidth="1"/>
    <col min="31" max="31" width="22.5546875" style="9" bestFit="1" customWidth="1"/>
    <col min="32" max="32" width="13.6640625" style="9" bestFit="1" customWidth="1"/>
    <col min="33" max="33" width="14.21875" style="9" bestFit="1" customWidth="1"/>
    <col min="34" max="35" width="15.33203125" style="9" bestFit="1" customWidth="1"/>
    <col min="36" max="36" width="28.77734375" style="9" bestFit="1" customWidth="1"/>
    <col min="37" max="37" width="14.21875" style="9" bestFit="1" customWidth="1"/>
    <col min="38" max="38" width="15.33203125" style="9" bestFit="1" customWidth="1"/>
    <col min="39" max="39" width="8.88671875" style="9"/>
    <col min="40" max="40" width="24.5546875" style="9" bestFit="1" customWidth="1"/>
    <col min="41" max="41" width="9.88671875" style="9" bestFit="1" customWidth="1"/>
    <col min="42" max="42" width="5" style="9" bestFit="1" customWidth="1"/>
    <col min="43" max="51" width="8.88671875" style="9"/>
    <col min="52" max="52" width="10.33203125" style="9" customWidth="1"/>
    <col min="53" max="53" width="14" style="9" bestFit="1" customWidth="1"/>
    <col min="54" max="54" width="14.44140625" style="9" bestFit="1" customWidth="1"/>
    <col min="55" max="55" width="15.44140625" style="9" bestFit="1" customWidth="1"/>
    <col min="56" max="56" width="15.44140625" style="9" customWidth="1"/>
    <col min="57" max="57" width="14.44140625" style="9" customWidth="1"/>
    <col min="58" max="58" width="10.77734375" style="9" customWidth="1"/>
    <col min="59" max="59" width="11.77734375" style="9" customWidth="1"/>
    <col min="60" max="64" width="8.88671875" style="9"/>
    <col min="65" max="65" width="14" style="9" bestFit="1" customWidth="1"/>
    <col min="66" max="66" width="14.44140625" style="9" bestFit="1" customWidth="1"/>
    <col min="67" max="67" width="12.77734375" style="9" bestFit="1" customWidth="1"/>
    <col min="68" max="68" width="8.88671875" style="9"/>
    <col min="69" max="69" width="14.44140625" style="9" bestFit="1" customWidth="1"/>
    <col min="70" max="70" width="12.77734375" style="9" bestFit="1" customWidth="1"/>
    <col min="71" max="72" width="15.5546875" style="9" bestFit="1" customWidth="1"/>
    <col min="73" max="73" width="17.33203125" style="9" customWidth="1"/>
    <col min="74" max="81" width="8.88671875" style="9"/>
    <col min="82" max="82" width="12.33203125" style="9" bestFit="1" customWidth="1"/>
    <col min="83" max="83" width="13.6640625" style="9" bestFit="1" customWidth="1"/>
    <col min="84" max="84" width="8.88671875" style="9"/>
    <col min="85" max="85" width="8.88671875" style="9" customWidth="1"/>
    <col min="86" max="86" width="7.21875" style="9" customWidth="1"/>
    <col min="87" max="90" width="8.88671875" style="9"/>
    <col min="91" max="91" width="12.44140625" style="9" bestFit="1" customWidth="1"/>
    <col min="92" max="92" width="17.5546875" style="9" bestFit="1" customWidth="1"/>
    <col min="93" max="93" width="8.33203125" style="9" customWidth="1"/>
    <col min="94" max="94" width="26.109375" style="9" bestFit="1" customWidth="1"/>
    <col min="95" max="95" width="8.88671875" style="51"/>
    <col min="96" max="98" width="12.6640625" style="51" customWidth="1"/>
    <col min="99" max="99" width="8.88671875" style="9"/>
    <col min="100" max="100" width="12.44140625" style="9" bestFit="1" customWidth="1"/>
    <col min="101" max="102" width="17.5546875" style="9" bestFit="1" customWidth="1"/>
    <col min="103" max="103" width="11.88671875" style="9" customWidth="1"/>
    <col min="104" max="104" width="18.21875" style="9" bestFit="1" customWidth="1"/>
    <col min="105" max="16384" width="8.88671875" style="9"/>
  </cols>
  <sheetData>
    <row r="2" spans="1:104" x14ac:dyDescent="0.3">
      <c r="A2" s="26" t="s">
        <v>97</v>
      </c>
      <c r="B2" s="26"/>
      <c r="AY2" s="27" t="s">
        <v>98</v>
      </c>
      <c r="AZ2" s="27"/>
      <c r="CB2" s="46" t="s">
        <v>109</v>
      </c>
      <c r="CC2" s="46"/>
    </row>
    <row r="4" spans="1:104" ht="15.6" x14ac:dyDescent="0.3">
      <c r="BA4" s="23" t="s">
        <v>77</v>
      </c>
      <c r="BB4" t="s">
        <v>95</v>
      </c>
      <c r="BC4" t="s">
        <v>96</v>
      </c>
      <c r="BD4"/>
      <c r="BF4" s="30" t="s">
        <v>107</v>
      </c>
      <c r="BG4" s="30" t="s">
        <v>107</v>
      </c>
      <c r="BH4" s="30" t="s">
        <v>108</v>
      </c>
      <c r="BI4" s="30" t="s">
        <v>108</v>
      </c>
      <c r="BL4" s="30" t="s">
        <v>99</v>
      </c>
      <c r="BN4" s="34" t="s">
        <v>46</v>
      </c>
      <c r="BO4" s="35">
        <f>VLOOKUP(BN4,$BA:$BC,3,0)</f>
        <v>0.24730002273155963</v>
      </c>
      <c r="BP4" s="36">
        <f>IFERROR(VLOOKUP(BN4,BA:BC,2,0),"")</f>
        <v>204528</v>
      </c>
      <c r="BQ4" t="s">
        <v>95</v>
      </c>
      <c r="BR4" t="s">
        <v>100</v>
      </c>
      <c r="BS4"/>
      <c r="BT4" s="31" t="s">
        <v>101</v>
      </c>
      <c r="BU4" s="31" t="s">
        <v>102</v>
      </c>
      <c r="BW4" s="32" t="s">
        <v>81</v>
      </c>
      <c r="BX4" s="32" t="s">
        <v>82</v>
      </c>
      <c r="CD4" t="s">
        <v>100</v>
      </c>
      <c r="CE4" t="s">
        <v>95</v>
      </c>
      <c r="CF4"/>
      <c r="CG4" s="47" t="s">
        <v>102</v>
      </c>
      <c r="CH4" s="47" t="s">
        <v>45</v>
      </c>
      <c r="CJ4" s="47" t="s">
        <v>110</v>
      </c>
      <c r="CM4" s="23" t="s">
        <v>77</v>
      </c>
      <c r="CN4" t="s">
        <v>111</v>
      </c>
      <c r="CO4"/>
      <c r="CQ4" s="47" t="s">
        <v>114</v>
      </c>
      <c r="CR4" s="47" t="s">
        <v>115</v>
      </c>
      <c r="CS4" s="47" t="s">
        <v>116</v>
      </c>
      <c r="CT4" s="47" t="s">
        <v>88</v>
      </c>
      <c r="CV4" s="23" t="s">
        <v>77</v>
      </c>
      <c r="CW4" t="s">
        <v>95</v>
      </c>
      <c r="CX4"/>
      <c r="CY4"/>
    </row>
    <row r="5" spans="1:104" ht="21" x14ac:dyDescent="0.3">
      <c r="BA5" s="68" t="s">
        <v>48</v>
      </c>
      <c r="BB5" s="69">
        <v>219404</v>
      </c>
      <c r="BC5" s="70">
        <v>0.26528697384903344</v>
      </c>
      <c r="BD5" s="25"/>
      <c r="BE5" s="41" t="s">
        <v>46</v>
      </c>
      <c r="BF5" s="42" t="str">
        <f>IF(BE5=$BA$5,"●","")</f>
        <v/>
      </c>
      <c r="BG5" s="43" t="str">
        <f>IF(BE5=$BA$5,"●","")</f>
        <v/>
      </c>
      <c r="BH5" s="44" t="str">
        <f>IF(BE5=$BA$5,"","●")</f>
        <v>●</v>
      </c>
      <c r="BI5" s="45" t="str">
        <f>IF(BE5=$BA$5,"","●")</f>
        <v>●</v>
      </c>
      <c r="BL5" s="29">
        <f>GETPIVOTDATA("Sum of Amount",$BA$4)</f>
        <v>827044</v>
      </c>
      <c r="BN5" s="34" t="s">
        <v>47</v>
      </c>
      <c r="BO5" s="35">
        <f t="shared" ref="BL5:BO9" si="0">VLOOKUP(BN5,$BA:$BC,3,0)</f>
        <v>0.15465198949511755</v>
      </c>
      <c r="BP5" s="36">
        <f>IFERROR(VLOOKUP(BN5,BA:BC,2,0),"")</f>
        <v>127904</v>
      </c>
      <c r="BQ5" s="28">
        <v>827044</v>
      </c>
      <c r="BR5" s="28">
        <v>1107221</v>
      </c>
      <c r="BS5"/>
      <c r="BT5" s="12">
        <f>100%-BU5</f>
        <v>0.25304523667813383</v>
      </c>
      <c r="BU5" s="12">
        <f>GETPIVOTDATA("Sum of Amount",$BQ$4)/GETPIVOTDATA("Sum of Target",$BQ$4)</f>
        <v>0.74695476332186617</v>
      </c>
      <c r="BW5" s="9">
        <v>0</v>
      </c>
      <c r="BX5" s="9">
        <v>1</v>
      </c>
      <c r="CD5" s="28">
        <v>220062.2699999999</v>
      </c>
      <c r="CE5" s="28">
        <v>161096</v>
      </c>
      <c r="CF5"/>
      <c r="CG5" s="12">
        <f>GETPIVOTDATA("Sum of Amount",$CD$4)/GETPIVOTDATA("Sum of Target",$CD$4)</f>
        <v>0.73204734278165939</v>
      </c>
      <c r="CH5" s="12">
        <f>100%-CG5</f>
        <v>0.26795265721834061</v>
      </c>
      <c r="CJ5" s="48">
        <f>CH5</f>
        <v>0.26795265721834061</v>
      </c>
      <c r="CM5" s="24" t="s">
        <v>72</v>
      </c>
      <c r="CN5" s="28">
        <v>256</v>
      </c>
      <c r="CO5"/>
      <c r="CP5" s="49" t="s">
        <v>72</v>
      </c>
      <c r="CQ5" s="52" t="str">
        <f>IF(CP5=$CM$5,"│","")</f>
        <v>│</v>
      </c>
      <c r="CR5" s="51" t="str">
        <f>IF(CP5=$CM$5,"○","")</f>
        <v>○</v>
      </c>
      <c r="CS5" s="51" t="str">
        <f>IF(CP5=$CM$5,"","●")</f>
        <v/>
      </c>
      <c r="CT5" s="53">
        <f>VLOOKUP(CP5,CM:CN,2,0)</f>
        <v>256</v>
      </c>
      <c r="CV5" s="24" t="s">
        <v>76</v>
      </c>
      <c r="CW5" s="28">
        <v>51804</v>
      </c>
      <c r="CX5"/>
      <c r="CY5" s="56" t="s">
        <v>76</v>
      </c>
      <c r="CZ5" s="57">
        <f>VLOOKUP(CY5,$CV$4:$CW$8,2,0)</f>
        <v>51804</v>
      </c>
    </row>
    <row r="6" spans="1:104" ht="21" x14ac:dyDescent="0.3">
      <c r="B6" s="71" t="s">
        <v>77</v>
      </c>
      <c r="C6" s="14" t="s">
        <v>79</v>
      </c>
      <c r="D6" s="14" t="s">
        <v>80</v>
      </c>
      <c r="E6" s="14" t="s">
        <v>86</v>
      </c>
      <c r="F6" s="14" t="s">
        <v>87</v>
      </c>
      <c r="G6" s="14"/>
      <c r="I6" s="10" t="s">
        <v>81</v>
      </c>
      <c r="J6" s="10" t="s">
        <v>82</v>
      </c>
      <c r="K6" s="10" t="s">
        <v>44</v>
      </c>
      <c r="L6" s="10" t="s">
        <v>83</v>
      </c>
      <c r="M6" s="10" t="s">
        <v>84</v>
      </c>
      <c r="N6" s="10" t="s">
        <v>88</v>
      </c>
      <c r="O6" s="10" t="s">
        <v>89</v>
      </c>
      <c r="Q6" s="14" t="s">
        <v>79</v>
      </c>
      <c r="R6" s="14" t="s">
        <v>85</v>
      </c>
      <c r="S6"/>
      <c r="T6" s="10" t="s">
        <v>5</v>
      </c>
      <c r="U6" s="10" t="s">
        <v>45</v>
      </c>
      <c r="W6" s="71" t="s">
        <v>77</v>
      </c>
      <c r="X6" s="14" t="s">
        <v>79</v>
      </c>
      <c r="Y6" s="14" t="s">
        <v>80</v>
      </c>
      <c r="AA6" s="17" t="s">
        <v>90</v>
      </c>
      <c r="AC6" s="71" t="s">
        <v>77</v>
      </c>
      <c r="AD6" s="14" t="s">
        <v>91</v>
      </c>
      <c r="AE6"/>
      <c r="AF6" s="71" t="s">
        <v>77</v>
      </c>
      <c r="AG6" s="14" t="s">
        <v>79</v>
      </c>
      <c r="AH6" s="14" t="s">
        <v>80</v>
      </c>
      <c r="AI6"/>
      <c r="AJ6" s="71" t="s">
        <v>77</v>
      </c>
      <c r="AK6" s="14" t="s">
        <v>79</v>
      </c>
      <c r="AL6" s="14" t="s">
        <v>80</v>
      </c>
      <c r="BA6" s="68" t="s">
        <v>46</v>
      </c>
      <c r="BB6" s="69">
        <v>204528</v>
      </c>
      <c r="BC6" s="70">
        <v>0.24730002273155963</v>
      </c>
      <c r="BD6" s="25"/>
      <c r="BE6" s="41" t="s">
        <v>47</v>
      </c>
      <c r="BF6" s="42" t="str">
        <f t="shared" ref="BF6:BF9" si="1">IF(BE6=$BA$5,"●","")</f>
        <v/>
      </c>
      <c r="BG6" s="43" t="str">
        <f t="shared" ref="BG6:BG10" si="2">IF(BE6=$BA$5,"●","")</f>
        <v/>
      </c>
      <c r="BH6" s="44" t="str">
        <f t="shared" ref="BH6:BH10" si="3">IF(BE6=$BA$5,"","●")</f>
        <v>●</v>
      </c>
      <c r="BI6" s="45" t="str">
        <f t="shared" ref="BI6:BI10" si="4">IF(BE6=$BA$5,"","●")</f>
        <v>●</v>
      </c>
      <c r="BN6" s="34" t="s">
        <v>48</v>
      </c>
      <c r="BO6" s="35">
        <f t="shared" si="0"/>
        <v>0.26528697384903344</v>
      </c>
      <c r="BP6" s="36">
        <f>IFERROR(VLOOKUP(BN6,BA:BC,2,0),"")</f>
        <v>219404</v>
      </c>
      <c r="BQ6"/>
      <c r="BR6"/>
      <c r="BS6"/>
      <c r="BW6" s="9">
        <f>SIN(BT5*2*PI())</f>
        <v>0.99981695469443665</v>
      </c>
      <c r="BX6" s="9">
        <f>COS(BU5*2*PI())</f>
        <v>-1.9132618888764795E-2</v>
      </c>
      <c r="CD6"/>
      <c r="CE6"/>
      <c r="CF6"/>
      <c r="CJ6" s="48">
        <f>CG5</f>
        <v>0.73204734278165939</v>
      </c>
      <c r="CM6" s="24" t="s">
        <v>60</v>
      </c>
      <c r="CN6" s="28">
        <v>128</v>
      </c>
      <c r="CO6"/>
      <c r="CP6" s="50" t="s">
        <v>60</v>
      </c>
      <c r="CQ6" s="52" t="str">
        <f>IF(CP6=$CM$5,"│","")</f>
        <v/>
      </c>
      <c r="CR6" s="51" t="str">
        <f>IF(CP6=$CM$5,"○","")</f>
        <v/>
      </c>
      <c r="CS6" s="51" t="str">
        <f>IF(CP6=$CM$5,"","●")</f>
        <v>●</v>
      </c>
      <c r="CT6" s="53">
        <f>VLOOKUP(CP6,CM:CN,2,0)</f>
        <v>128</v>
      </c>
      <c r="CV6" s="24" t="s">
        <v>67</v>
      </c>
      <c r="CW6" s="28">
        <v>55489</v>
      </c>
      <c r="CX6"/>
      <c r="CY6" s="58" t="s">
        <v>67</v>
      </c>
      <c r="CZ6" s="59">
        <f t="shared" ref="CZ6:CZ7" si="5">VLOOKUP(CY6,$CV$4:$CW$8,2,0)</f>
        <v>55489</v>
      </c>
    </row>
    <row r="7" spans="1:104" ht="21" x14ac:dyDescent="0.3">
      <c r="B7" s="72" t="s">
        <v>17</v>
      </c>
      <c r="C7" s="73">
        <v>177100</v>
      </c>
      <c r="D7" s="74">
        <v>0.24567229729261084</v>
      </c>
      <c r="E7" s="75">
        <v>11856</v>
      </c>
      <c r="F7" s="74">
        <v>0.10118631048903302</v>
      </c>
      <c r="G7" s="14"/>
      <c r="H7" s="9" t="s">
        <v>17</v>
      </c>
      <c r="I7" s="9">
        <v>1</v>
      </c>
      <c r="J7" s="9">
        <v>3</v>
      </c>
      <c r="K7" s="11">
        <f t="shared" ref="K7:K12" si="6">VLOOKUP(H7,B7:D12,2,FALSE)</f>
        <v>177100</v>
      </c>
      <c r="L7" s="11">
        <f t="shared" ref="L7:L12" si="7">IF(K7=MAX($K$7:$K$12),K7,"")</f>
        <v>177100</v>
      </c>
      <c r="M7" s="11" t="str">
        <f t="shared" ref="M7:M12" si="8">IF(K7=MAX($K$7:$K$12),"",K7)</f>
        <v/>
      </c>
      <c r="N7" s="11">
        <f t="shared" ref="N7:N12" si="9">VLOOKUP(H7,$B$7:$F$12,4,FALSE)</f>
        <v>11856</v>
      </c>
      <c r="O7" s="12">
        <f t="shared" ref="O7:O12" si="10">VLOOKUP(H7,$B$7:$F$12,5,FALSE)</f>
        <v>0.10118631048903302</v>
      </c>
      <c r="Q7" s="76">
        <v>720879</v>
      </c>
      <c r="R7" s="76">
        <v>898932</v>
      </c>
      <c r="S7"/>
      <c r="T7" s="12">
        <f>GETPIVOTDATA("Sum of Income",$Q$6)/GETPIVOTDATA("Sum of Target Income",$Q$6)</f>
        <v>0.80192828823537265</v>
      </c>
      <c r="U7" s="12">
        <f>100%-T7</f>
        <v>0.19807171176462735</v>
      </c>
      <c r="W7" s="72" t="s">
        <v>9</v>
      </c>
      <c r="X7" s="76">
        <v>64934</v>
      </c>
      <c r="Y7" s="76">
        <v>64934</v>
      </c>
      <c r="AA7" s="13">
        <f>AVERAGE(X7:X18)</f>
        <v>60073.25</v>
      </c>
      <c r="AC7" s="72" t="s">
        <v>9</v>
      </c>
      <c r="AD7" s="76">
        <v>12988</v>
      </c>
      <c r="AE7"/>
      <c r="AF7" s="72" t="s">
        <v>40</v>
      </c>
      <c r="AG7" s="76">
        <v>459821</v>
      </c>
      <c r="AH7" s="74">
        <v>0.63786155512922416</v>
      </c>
      <c r="AI7"/>
      <c r="AJ7" s="72" t="s">
        <v>17</v>
      </c>
      <c r="AK7" s="76">
        <v>177100</v>
      </c>
      <c r="AL7" s="74">
        <v>0.24567229729261084</v>
      </c>
      <c r="AN7" s="20" t="s">
        <v>17</v>
      </c>
      <c r="AO7" s="21">
        <f>VLOOKUP(AN7,$AJ:$AL,2,0)</f>
        <v>177100</v>
      </c>
      <c r="AP7" s="22">
        <f>VLOOKUP(AN7,$AJ:$AL,3,0)</f>
        <v>0.24567229729261084</v>
      </c>
      <c r="BA7" s="68" t="s">
        <v>49</v>
      </c>
      <c r="BB7" s="69">
        <v>129304</v>
      </c>
      <c r="BC7" s="70">
        <v>0.15634476521200807</v>
      </c>
      <c r="BD7" s="25"/>
      <c r="BE7" s="41" t="s">
        <v>48</v>
      </c>
      <c r="BF7" s="42" t="str">
        <f t="shared" si="1"/>
        <v>●</v>
      </c>
      <c r="BG7" s="43" t="str">
        <f t="shared" si="2"/>
        <v>●</v>
      </c>
      <c r="BH7" s="44" t="str">
        <f t="shared" si="3"/>
        <v/>
      </c>
      <c r="BI7" s="45" t="str">
        <f t="shared" si="4"/>
        <v/>
      </c>
      <c r="BN7" s="34" t="s">
        <v>49</v>
      </c>
      <c r="BO7" s="35">
        <f t="shared" si="0"/>
        <v>0.15634476521200807</v>
      </c>
      <c r="BP7" s="36">
        <f>IFERROR(VLOOKUP(BN7,BA:BC,2,0),"")</f>
        <v>129304</v>
      </c>
      <c r="BQ7"/>
      <c r="BR7"/>
      <c r="BS7"/>
      <c r="CD7"/>
      <c r="CE7"/>
      <c r="CF7"/>
      <c r="CG7" s="47" t="s">
        <v>81</v>
      </c>
      <c r="CH7" s="47" t="s">
        <v>82</v>
      </c>
      <c r="CM7"/>
      <c r="CN7"/>
      <c r="CO7"/>
      <c r="CT7" s="9"/>
      <c r="CV7" s="24" t="s">
        <v>65</v>
      </c>
      <c r="CW7" s="28">
        <v>53803</v>
      </c>
      <c r="CX7"/>
      <c r="CY7" s="60" t="s">
        <v>65</v>
      </c>
      <c r="CZ7" s="61">
        <f t="shared" si="5"/>
        <v>53803</v>
      </c>
    </row>
    <row r="8" spans="1:104" ht="21" x14ac:dyDescent="0.3">
      <c r="B8" s="72" t="s">
        <v>15</v>
      </c>
      <c r="C8" s="73">
        <v>130234</v>
      </c>
      <c r="D8" s="74">
        <v>0.18065999980579264</v>
      </c>
      <c r="E8" s="75">
        <v>13188</v>
      </c>
      <c r="F8" s="74">
        <v>0.11255440812494666</v>
      </c>
      <c r="G8" s="14"/>
      <c r="H8" s="9" t="s">
        <v>15</v>
      </c>
      <c r="I8" s="9">
        <v>7</v>
      </c>
      <c r="J8" s="9">
        <v>2</v>
      </c>
      <c r="K8" s="11">
        <f t="shared" si="6"/>
        <v>130234</v>
      </c>
      <c r="L8" s="11" t="str">
        <f t="shared" si="7"/>
        <v/>
      </c>
      <c r="M8" s="11">
        <f t="shared" si="8"/>
        <v>130234</v>
      </c>
      <c r="N8" s="11">
        <f t="shared" si="9"/>
        <v>13188</v>
      </c>
      <c r="O8" s="12">
        <f t="shared" si="10"/>
        <v>0.11255440812494666</v>
      </c>
      <c r="Q8"/>
      <c r="R8"/>
      <c r="S8"/>
      <c r="W8" s="72" t="s">
        <v>29</v>
      </c>
      <c r="X8" s="76">
        <v>58642</v>
      </c>
      <c r="Y8" s="76">
        <v>58642</v>
      </c>
      <c r="AC8" s="72" t="s">
        <v>29</v>
      </c>
      <c r="AD8" s="76">
        <v>11729</v>
      </c>
      <c r="AE8"/>
      <c r="AF8" s="72" t="s">
        <v>42</v>
      </c>
      <c r="AG8" s="76">
        <v>261058</v>
      </c>
      <c r="AH8" s="74">
        <v>0.36213844487077584</v>
      </c>
      <c r="AI8"/>
      <c r="AJ8" s="77" t="s">
        <v>41</v>
      </c>
      <c r="AK8" s="76">
        <v>88900</v>
      </c>
      <c r="AL8" s="74">
        <v>0.12332166702040148</v>
      </c>
      <c r="AN8" s="20" t="s">
        <v>41</v>
      </c>
      <c r="AO8" s="21">
        <f t="shared" ref="AO8:AO27" si="11">VLOOKUP(AN8,$AJ:$AL,2,0)</f>
        <v>88900</v>
      </c>
      <c r="AP8" s="22">
        <f t="shared" ref="AP8:AP27" si="12">VLOOKUP(AN8,$AJ:$AL,3,0)</f>
        <v>0.12332166702040148</v>
      </c>
      <c r="BA8" s="68" t="s">
        <v>47</v>
      </c>
      <c r="BB8" s="69">
        <v>127904</v>
      </c>
      <c r="BC8" s="70">
        <v>0.15465198949511755</v>
      </c>
      <c r="BD8" s="25"/>
      <c r="BE8" s="41" t="s">
        <v>49</v>
      </c>
      <c r="BF8" s="42" t="str">
        <f t="shared" si="1"/>
        <v/>
      </c>
      <c r="BG8" s="43" t="str">
        <f t="shared" si="2"/>
        <v/>
      </c>
      <c r="BH8" s="44" t="str">
        <f t="shared" si="3"/>
        <v>●</v>
      </c>
      <c r="BI8" s="45" t="str">
        <f t="shared" si="4"/>
        <v>●</v>
      </c>
      <c r="BK8" s="34" t="s">
        <v>51</v>
      </c>
      <c r="BL8" s="35">
        <f t="shared" si="0"/>
        <v>8.9368884847722735E-2</v>
      </c>
      <c r="BM8" s="36">
        <f t="shared" ref="BM8:BM9" si="13">IFERROR(VLOOKUP(BK8,BA:BC,2,0),"")</f>
        <v>73912</v>
      </c>
      <c r="BN8"/>
      <c r="BO8"/>
      <c r="BP8"/>
      <c r="CD8"/>
      <c r="CE8"/>
      <c r="CF8"/>
      <c r="CG8" s="9">
        <v>0</v>
      </c>
      <c r="CH8" s="9">
        <v>1</v>
      </c>
      <c r="CV8" s="24" t="s">
        <v>78</v>
      </c>
      <c r="CW8" s="28">
        <v>161096</v>
      </c>
      <c r="CX8"/>
      <c r="CY8" s="62"/>
      <c r="CZ8" s="63">
        <f>SUM(CZ5:CZ7)</f>
        <v>161096</v>
      </c>
    </row>
    <row r="9" spans="1:104" ht="21" x14ac:dyDescent="0.3">
      <c r="B9" s="72" t="s">
        <v>13</v>
      </c>
      <c r="C9" s="73">
        <v>61203</v>
      </c>
      <c r="D9" s="74">
        <v>8.490051728514772E-2</v>
      </c>
      <c r="E9" s="75">
        <v>16488</v>
      </c>
      <c r="F9" s="74">
        <v>0.14071861397968763</v>
      </c>
      <c r="G9" s="14"/>
      <c r="H9" s="9" t="s">
        <v>13</v>
      </c>
      <c r="I9" s="9">
        <v>4</v>
      </c>
      <c r="J9" s="9">
        <v>1</v>
      </c>
      <c r="K9" s="11">
        <f t="shared" si="6"/>
        <v>61203</v>
      </c>
      <c r="L9" s="11" t="str">
        <f t="shared" si="7"/>
        <v/>
      </c>
      <c r="M9" s="11">
        <f t="shared" si="8"/>
        <v>61203</v>
      </c>
      <c r="N9" s="11">
        <f t="shared" si="9"/>
        <v>16488</v>
      </c>
      <c r="O9" s="12">
        <f t="shared" si="10"/>
        <v>0.14071861397968763</v>
      </c>
      <c r="Q9"/>
      <c r="R9"/>
      <c r="S9"/>
      <c r="W9" s="72" t="s">
        <v>30</v>
      </c>
      <c r="X9" s="76">
        <v>57631</v>
      </c>
      <c r="Y9" s="76">
        <v>57631</v>
      </c>
      <c r="AA9" s="17" t="s">
        <v>92</v>
      </c>
      <c r="AC9" s="72" t="s">
        <v>30</v>
      </c>
      <c r="AD9" s="76">
        <v>11527</v>
      </c>
      <c r="AE9"/>
      <c r="AF9" s="72" t="s">
        <v>78</v>
      </c>
      <c r="AG9" s="76">
        <v>720879</v>
      </c>
      <c r="AH9" s="74">
        <v>1</v>
      </c>
      <c r="AI9"/>
      <c r="AJ9" s="77" t="s">
        <v>18</v>
      </c>
      <c r="AK9" s="76">
        <v>88200</v>
      </c>
      <c r="AL9" s="74">
        <v>0.12235063027220934</v>
      </c>
      <c r="AN9" s="20" t="s">
        <v>18</v>
      </c>
      <c r="AO9" s="21">
        <f t="shared" si="11"/>
        <v>88200</v>
      </c>
      <c r="AP9" s="22">
        <f t="shared" si="12"/>
        <v>0.12235063027220934</v>
      </c>
      <c r="BA9" s="68" t="s">
        <v>51</v>
      </c>
      <c r="BB9" s="69">
        <v>73912</v>
      </c>
      <c r="BC9" s="70">
        <v>8.9368884847722735E-2</v>
      </c>
      <c r="BD9" s="25"/>
      <c r="BE9" s="41" t="s">
        <v>51</v>
      </c>
      <c r="BF9" s="42" t="str">
        <f t="shared" si="1"/>
        <v/>
      </c>
      <c r="BG9" s="43" t="str">
        <f t="shared" si="2"/>
        <v/>
      </c>
      <c r="BH9" s="44" t="str">
        <f t="shared" si="3"/>
        <v>●</v>
      </c>
      <c r="BI9" s="45" t="str">
        <f t="shared" si="4"/>
        <v>●</v>
      </c>
      <c r="BK9" s="34" t="s">
        <v>50</v>
      </c>
      <c r="BL9" s="35">
        <f t="shared" si="0"/>
        <v>8.7047363864558594E-2</v>
      </c>
      <c r="BM9" s="36">
        <f t="shared" si="13"/>
        <v>71992</v>
      </c>
      <c r="BN9"/>
      <c r="BO9"/>
      <c r="BP9"/>
      <c r="CD9"/>
      <c r="CE9"/>
      <c r="CF9"/>
      <c r="CG9" s="9">
        <f>SIN(CG5*2*PI())</f>
        <v>-0.99364483721177566</v>
      </c>
      <c r="CH9" s="9">
        <f>COS(CH5*2*PI())</f>
        <v>-0.11256081681643809</v>
      </c>
      <c r="CM9" s="23" t="s">
        <v>77</v>
      </c>
      <c r="CN9" t="s">
        <v>112</v>
      </c>
      <c r="CO9"/>
      <c r="CQ9" s="47" t="s">
        <v>114</v>
      </c>
      <c r="CR9" s="47" t="s">
        <v>115</v>
      </c>
      <c r="CS9" s="47" t="s">
        <v>116</v>
      </c>
      <c r="CT9" s="47" t="s">
        <v>88</v>
      </c>
      <c r="CV9"/>
      <c r="CW9"/>
      <c r="CX9"/>
      <c r="CY9"/>
    </row>
    <row r="10" spans="1:104" ht="21" x14ac:dyDescent="0.3">
      <c r="B10" s="72" t="s">
        <v>10</v>
      </c>
      <c r="C10" s="73">
        <v>157385</v>
      </c>
      <c r="D10" s="74">
        <v>0.21832374087745654</v>
      </c>
      <c r="E10" s="75">
        <v>72768</v>
      </c>
      <c r="F10" s="74">
        <v>0.62104634292054284</v>
      </c>
      <c r="G10" s="14"/>
      <c r="H10" s="9" t="s">
        <v>10</v>
      </c>
      <c r="I10" s="9">
        <v>2</v>
      </c>
      <c r="J10" s="9">
        <v>8</v>
      </c>
      <c r="K10" s="11">
        <f t="shared" si="6"/>
        <v>157385</v>
      </c>
      <c r="L10" s="11" t="str">
        <f t="shared" si="7"/>
        <v/>
      </c>
      <c r="M10" s="11">
        <f t="shared" si="8"/>
        <v>157385</v>
      </c>
      <c r="N10" s="11">
        <f t="shared" si="9"/>
        <v>72768</v>
      </c>
      <c r="O10" s="12">
        <f t="shared" si="10"/>
        <v>0.62104634292054284</v>
      </c>
      <c r="Q10"/>
      <c r="R10"/>
      <c r="S10"/>
      <c r="W10" s="72" t="s">
        <v>31</v>
      </c>
      <c r="X10" s="76">
        <v>58951</v>
      </c>
      <c r="Y10" s="76">
        <v>58951</v>
      </c>
      <c r="AA10" s="11">
        <f>GETPIVOTDATA("operating profit",$AC$6)</f>
        <v>144179</v>
      </c>
      <c r="AC10" s="72" t="s">
        <v>31</v>
      </c>
      <c r="AD10" s="76">
        <v>11791</v>
      </c>
      <c r="AE10"/>
      <c r="AF10"/>
      <c r="AG10"/>
      <c r="AJ10" s="72" t="s">
        <v>15</v>
      </c>
      <c r="AK10" s="76">
        <v>130234</v>
      </c>
      <c r="AL10" s="74">
        <v>0.18065999980579264</v>
      </c>
      <c r="AN10" s="20" t="s">
        <v>15</v>
      </c>
      <c r="AO10" s="21">
        <f t="shared" si="11"/>
        <v>130234</v>
      </c>
      <c r="AP10" s="22">
        <f t="shared" si="12"/>
        <v>0.18065999980579264</v>
      </c>
      <c r="BA10" s="68" t="s">
        <v>50</v>
      </c>
      <c r="BB10" s="69">
        <v>71992</v>
      </c>
      <c r="BC10" s="70">
        <v>8.7047363864558594E-2</v>
      </c>
      <c r="BD10" s="25"/>
      <c r="BE10" s="41" t="s">
        <v>50</v>
      </c>
      <c r="BF10" s="42" t="str">
        <f>IF(BE10=$BA$5,"●","")</f>
        <v/>
      </c>
      <c r="BG10" s="43" t="str">
        <f t="shared" si="2"/>
        <v/>
      </c>
      <c r="BH10" s="44" t="str">
        <f t="shared" si="3"/>
        <v>●</v>
      </c>
      <c r="BI10" s="45" t="str">
        <f t="shared" si="4"/>
        <v>●</v>
      </c>
      <c r="BN10"/>
      <c r="BO10"/>
      <c r="BP10"/>
      <c r="BR10" s="37" t="s">
        <v>103</v>
      </c>
      <c r="BS10" s="37" t="s">
        <v>104</v>
      </c>
      <c r="BT10" s="37" t="s">
        <v>105</v>
      </c>
      <c r="BU10" s="37" t="s">
        <v>106</v>
      </c>
      <c r="BV10" s="40">
        <v>1</v>
      </c>
      <c r="CD10"/>
      <c r="CE10"/>
      <c r="CF10"/>
      <c r="CM10" s="24" t="s">
        <v>61</v>
      </c>
      <c r="CN10" s="28">
        <v>256</v>
      </c>
      <c r="CO10"/>
      <c r="CP10" s="49" t="s">
        <v>74</v>
      </c>
      <c r="CQ10" s="52" t="str">
        <f>IF(CP10=$CM$10,"│","")</f>
        <v/>
      </c>
      <c r="CR10" s="51" t="str">
        <f>IF(CP10=$CM$10,"○","")</f>
        <v/>
      </c>
      <c r="CS10" s="51" t="str">
        <f>IF(CP10=$CM$10,"","●")</f>
        <v>●</v>
      </c>
      <c r="CT10" s="53">
        <f>VLOOKUP(CP10,CM:CN,2,0)</f>
        <v>128</v>
      </c>
      <c r="CV10"/>
      <c r="CW10"/>
      <c r="CX10"/>
      <c r="CY10"/>
    </row>
    <row r="11" spans="1:104" ht="18" x14ac:dyDescent="0.3">
      <c r="B11" s="72" t="s">
        <v>27</v>
      </c>
      <c r="C11" s="73">
        <v>77421</v>
      </c>
      <c r="D11" s="74">
        <v>0.10739805154540498</v>
      </c>
      <c r="E11" s="75">
        <v>26</v>
      </c>
      <c r="F11" s="74">
        <v>2.218998037040198E-4</v>
      </c>
      <c r="G11" s="14"/>
      <c r="H11" s="9" t="s">
        <v>27</v>
      </c>
      <c r="I11" s="9">
        <v>6</v>
      </c>
      <c r="J11" s="9">
        <v>6</v>
      </c>
      <c r="K11" s="11">
        <f t="shared" si="6"/>
        <v>77421</v>
      </c>
      <c r="L11" s="11" t="str">
        <f t="shared" si="7"/>
        <v/>
      </c>
      <c r="M11" s="11">
        <f t="shared" si="8"/>
        <v>77421</v>
      </c>
      <c r="N11" s="11">
        <f t="shared" si="9"/>
        <v>26</v>
      </c>
      <c r="O11" s="12">
        <f t="shared" si="10"/>
        <v>2.218998037040198E-4</v>
      </c>
      <c r="Q11"/>
      <c r="R11"/>
      <c r="S11"/>
      <c r="W11" s="72" t="s">
        <v>32</v>
      </c>
      <c r="X11" s="76">
        <v>60546</v>
      </c>
      <c r="Y11" s="76">
        <v>60546</v>
      </c>
      <c r="AC11" s="72" t="s">
        <v>32</v>
      </c>
      <c r="AD11" s="76">
        <v>12109</v>
      </c>
      <c r="AE11"/>
      <c r="AF11"/>
      <c r="AG11"/>
      <c r="AJ11" s="77" t="s">
        <v>19</v>
      </c>
      <c r="AK11" s="76">
        <v>58149</v>
      </c>
      <c r="AL11" s="74">
        <v>8.0664022672320881E-2</v>
      </c>
      <c r="AN11" s="20" t="s">
        <v>19</v>
      </c>
      <c r="AO11" s="21">
        <f t="shared" si="11"/>
        <v>58149</v>
      </c>
      <c r="AP11" s="22">
        <f t="shared" si="12"/>
        <v>8.0664022672320881E-2</v>
      </c>
      <c r="BA11" s="24" t="s">
        <v>78</v>
      </c>
      <c r="BB11" s="28">
        <v>827044</v>
      </c>
      <c r="BC11" s="25">
        <v>1</v>
      </c>
      <c r="BD11" s="25"/>
      <c r="BN11"/>
      <c r="BO11"/>
      <c r="BP11"/>
      <c r="BR11" s="39">
        <v>9.1999999999999998E-2</v>
      </c>
      <c r="BS11" s="39">
        <v>7.3999999999999996E-2</v>
      </c>
      <c r="BT11" s="39">
        <v>6.2E-2</v>
      </c>
      <c r="BU11" s="39">
        <f>SUM(BR11:BT11)</f>
        <v>0.22799999999999998</v>
      </c>
      <c r="BV11" s="39">
        <f>100%-BU11</f>
        <v>0.77200000000000002</v>
      </c>
      <c r="CD11"/>
      <c r="CE11"/>
      <c r="CF11"/>
      <c r="CM11" s="24" t="s">
        <v>74</v>
      </c>
      <c r="CN11" s="28">
        <v>128</v>
      </c>
      <c r="CO11"/>
      <c r="CP11" s="50" t="s">
        <v>61</v>
      </c>
      <c r="CQ11" s="52" t="str">
        <f>IF(CP11=$CM$10,"│","")</f>
        <v>│</v>
      </c>
      <c r="CR11" s="51" t="str">
        <f>IF(CP11=$CM$10,"○","")</f>
        <v>○</v>
      </c>
      <c r="CS11" s="51" t="str">
        <f>IF(CP11=$CM$10,"","●")</f>
        <v/>
      </c>
      <c r="CT11" s="53">
        <f>VLOOKUP(CP11,CM:CN,2,0)</f>
        <v>256</v>
      </c>
      <c r="CV11" s="23" t="s">
        <v>77</v>
      </c>
      <c r="CW11" t="s">
        <v>120</v>
      </c>
      <c r="CX11"/>
      <c r="CY11"/>
    </row>
    <row r="12" spans="1:104" ht="18" x14ac:dyDescent="0.3">
      <c r="B12" s="72" t="s">
        <v>21</v>
      </c>
      <c r="C12" s="73">
        <v>117536</v>
      </c>
      <c r="D12" s="74">
        <v>0.16304539319358727</v>
      </c>
      <c r="E12" s="75">
        <v>2844</v>
      </c>
      <c r="F12" s="74">
        <v>2.4272424682085857E-2</v>
      </c>
      <c r="G12" s="14"/>
      <c r="H12" s="9" t="s">
        <v>21</v>
      </c>
      <c r="I12" s="9">
        <v>5</v>
      </c>
      <c r="J12" s="9">
        <v>9</v>
      </c>
      <c r="K12" s="11">
        <f t="shared" si="6"/>
        <v>117536</v>
      </c>
      <c r="L12" s="11" t="str">
        <f t="shared" si="7"/>
        <v/>
      </c>
      <c r="M12" s="11">
        <f t="shared" si="8"/>
        <v>117536</v>
      </c>
      <c r="N12" s="11">
        <f t="shared" si="9"/>
        <v>2844</v>
      </c>
      <c r="O12" s="12">
        <f t="shared" si="10"/>
        <v>2.4272424682085857E-2</v>
      </c>
      <c r="Q12"/>
      <c r="R12"/>
      <c r="S12"/>
      <c r="W12" s="72" t="s">
        <v>33</v>
      </c>
      <c r="X12" s="76">
        <v>55608</v>
      </c>
      <c r="Y12" s="76">
        <v>55608</v>
      </c>
      <c r="AC12" s="72" t="s">
        <v>33</v>
      </c>
      <c r="AD12" s="76">
        <v>11122</v>
      </c>
      <c r="AE12"/>
      <c r="AG12"/>
      <c r="AJ12" s="77" t="s">
        <v>16</v>
      </c>
      <c r="AK12" s="76">
        <v>72085</v>
      </c>
      <c r="AL12" s="74">
        <v>9.9995977133471775E-2</v>
      </c>
      <c r="AN12" s="20" t="s">
        <v>16</v>
      </c>
      <c r="AO12" s="21">
        <f t="shared" si="11"/>
        <v>72085</v>
      </c>
      <c r="AP12" s="22">
        <f t="shared" si="12"/>
        <v>9.9995977133471775E-2</v>
      </c>
      <c r="BA12"/>
      <c r="BB12"/>
      <c r="BC12"/>
      <c r="BD12"/>
      <c r="BR12" s="38">
        <f>BR11*$BL$5</f>
        <v>76088.047999999995</v>
      </c>
      <c r="BS12" s="38">
        <f>BS11*$BL$5</f>
        <v>61201.255999999994</v>
      </c>
      <c r="BT12" s="38">
        <f>BT11*$BL$5</f>
        <v>51276.728000000003</v>
      </c>
      <c r="BU12" s="38">
        <f>BU11*$BL$5</f>
        <v>188566.03199999998</v>
      </c>
      <c r="BV12" s="38"/>
      <c r="CD12"/>
      <c r="CE12"/>
      <c r="CF12"/>
      <c r="CM12"/>
      <c r="CN12"/>
      <c r="CT12" s="9"/>
      <c r="CV12" s="24" t="s">
        <v>76</v>
      </c>
      <c r="CW12" s="28">
        <v>128</v>
      </c>
      <c r="CX12"/>
      <c r="CY12"/>
    </row>
    <row r="13" spans="1:104" ht="14.4" x14ac:dyDescent="0.3">
      <c r="B13" s="72" t="s">
        <v>78</v>
      </c>
      <c r="C13" s="73">
        <v>720879</v>
      </c>
      <c r="D13" s="74">
        <v>1</v>
      </c>
      <c r="E13" s="75">
        <v>117170</v>
      </c>
      <c r="F13" s="74">
        <v>1</v>
      </c>
      <c r="G13" s="14"/>
      <c r="Q13"/>
      <c r="R13"/>
      <c r="S13"/>
      <c r="W13" s="72" t="s">
        <v>34</v>
      </c>
      <c r="X13" s="76">
        <v>57631</v>
      </c>
      <c r="Y13" s="76">
        <v>57631</v>
      </c>
      <c r="AC13" s="72" t="s">
        <v>34</v>
      </c>
      <c r="AD13" s="76">
        <v>11527</v>
      </c>
      <c r="AE13"/>
      <c r="AF13" s="17" t="s">
        <v>93</v>
      </c>
      <c r="AG13" s="19">
        <f>IFERROR(AG7,"")</f>
        <v>459821</v>
      </c>
      <c r="AH13" s="18">
        <f>IFERROR(AH7,"")</f>
        <v>0.63786155512922416</v>
      </c>
      <c r="AJ13" s="72" t="s">
        <v>13</v>
      </c>
      <c r="AK13" s="76">
        <v>61203</v>
      </c>
      <c r="AL13" s="74">
        <v>8.490051728514772E-2</v>
      </c>
      <c r="AN13" s="20" t="s">
        <v>13</v>
      </c>
      <c r="AO13" s="21">
        <f t="shared" si="11"/>
        <v>61203</v>
      </c>
      <c r="AP13" s="22">
        <f t="shared" si="12"/>
        <v>8.490051728514772E-2</v>
      </c>
      <c r="BA13"/>
      <c r="BB13"/>
      <c r="BC13"/>
      <c r="BD13"/>
      <c r="CD13"/>
      <c r="CE13"/>
      <c r="CF13"/>
      <c r="CM13"/>
      <c r="CN13"/>
      <c r="CV13" s="24" t="s">
        <v>67</v>
      </c>
      <c r="CW13" s="28">
        <v>128</v>
      </c>
      <c r="CX13"/>
      <c r="CY13"/>
    </row>
    <row r="14" spans="1:104" ht="14.4" x14ac:dyDescent="0.3">
      <c r="W14" s="72" t="s">
        <v>35</v>
      </c>
      <c r="X14" s="76">
        <v>60977</v>
      </c>
      <c r="Y14" s="76">
        <v>60977</v>
      </c>
      <c r="AC14" s="72" t="s">
        <v>35</v>
      </c>
      <c r="AD14" s="76">
        <v>12193</v>
      </c>
      <c r="AE14"/>
      <c r="AF14" s="17" t="s">
        <v>94</v>
      </c>
      <c r="AG14" s="19">
        <f>IFERROR(AG8,"")</f>
        <v>261058</v>
      </c>
      <c r="AH14" s="18">
        <f>IFERROR(AH8,"")</f>
        <v>0.36213844487077584</v>
      </c>
      <c r="AJ14" s="77" t="s">
        <v>14</v>
      </c>
      <c r="AK14" s="76">
        <v>57443</v>
      </c>
      <c r="AL14" s="74">
        <v>7.9684662752001381E-2</v>
      </c>
      <c r="AN14" s="20" t="s">
        <v>14</v>
      </c>
      <c r="AO14" s="21">
        <f t="shared" si="11"/>
        <v>57443</v>
      </c>
      <c r="AP14" s="22">
        <f t="shared" si="12"/>
        <v>7.9684662752001381E-2</v>
      </c>
      <c r="CD14"/>
      <c r="CE14"/>
      <c r="CF14"/>
      <c r="CM14" s="23" t="s">
        <v>77</v>
      </c>
      <c r="CN14" t="s">
        <v>113</v>
      </c>
      <c r="CO14"/>
      <c r="CQ14" s="47" t="s">
        <v>114</v>
      </c>
      <c r="CR14" s="47" t="s">
        <v>115</v>
      </c>
      <c r="CS14" s="47" t="s">
        <v>116</v>
      </c>
      <c r="CT14" s="47" t="s">
        <v>88</v>
      </c>
      <c r="CV14" s="24" t="s">
        <v>65</v>
      </c>
      <c r="CW14" s="28">
        <v>128</v>
      </c>
      <c r="CX14"/>
      <c r="CY14"/>
    </row>
    <row r="15" spans="1:104" ht="18" x14ac:dyDescent="0.3">
      <c r="W15" s="72" t="s">
        <v>36</v>
      </c>
      <c r="X15" s="76">
        <v>59906</v>
      </c>
      <c r="Y15" s="76">
        <v>59906</v>
      </c>
      <c r="AC15" s="72" t="s">
        <v>36</v>
      </c>
      <c r="AD15" s="76">
        <v>11981</v>
      </c>
      <c r="AE15"/>
      <c r="AF15"/>
      <c r="AG15"/>
      <c r="AJ15" s="77" t="s">
        <v>26</v>
      </c>
      <c r="AK15" s="76">
        <v>2490</v>
      </c>
      <c r="AL15" s="74">
        <v>3.4541164328548896E-3</v>
      </c>
      <c r="AN15" s="20" t="s">
        <v>26</v>
      </c>
      <c r="AO15" s="21">
        <f t="shared" si="11"/>
        <v>2490</v>
      </c>
      <c r="AP15" s="22">
        <f t="shared" si="12"/>
        <v>3.4541164328548896E-3</v>
      </c>
      <c r="CD15"/>
      <c r="CE15"/>
      <c r="CF15"/>
      <c r="CM15" s="24" t="s">
        <v>63</v>
      </c>
      <c r="CN15" s="28">
        <v>256</v>
      </c>
      <c r="CO15"/>
      <c r="CP15" s="49" t="s">
        <v>71</v>
      </c>
      <c r="CQ15" s="52" t="str">
        <f>IF(CP15=$CM$15,"│","")</f>
        <v/>
      </c>
      <c r="CR15" s="51" t="str">
        <f>IF(CP15=$CM$15,"○","")</f>
        <v/>
      </c>
      <c r="CS15" s="51" t="str">
        <f>IF(CP15=$CM$15,"","●")</f>
        <v>●</v>
      </c>
      <c r="CT15" s="53">
        <f>VLOOKUP(CP15,CM:CN,2,0)</f>
        <v>128</v>
      </c>
      <c r="CV15" s="24" t="s">
        <v>78</v>
      </c>
      <c r="CW15" s="28">
        <v>384</v>
      </c>
      <c r="CX15"/>
      <c r="CY15"/>
    </row>
    <row r="16" spans="1:104" ht="18" x14ac:dyDescent="0.3">
      <c r="W16" s="72" t="s">
        <v>37</v>
      </c>
      <c r="X16" s="76">
        <v>66177</v>
      </c>
      <c r="Y16" s="76">
        <v>66177</v>
      </c>
      <c r="AC16" s="72" t="s">
        <v>37</v>
      </c>
      <c r="AD16" s="76">
        <v>13235</v>
      </c>
      <c r="AE16"/>
      <c r="AF16"/>
      <c r="AG16"/>
      <c r="AJ16" s="77" t="s">
        <v>20</v>
      </c>
      <c r="AK16" s="76">
        <v>1270</v>
      </c>
      <c r="AL16" s="74">
        <v>1.7617381002914497E-3</v>
      </c>
      <c r="AN16" s="20" t="s">
        <v>20</v>
      </c>
      <c r="AO16" s="21">
        <f t="shared" si="11"/>
        <v>1270</v>
      </c>
      <c r="AP16" s="22">
        <f t="shared" si="12"/>
        <v>1.7617381002914497E-3</v>
      </c>
      <c r="BJ16"/>
      <c r="CD16"/>
      <c r="CE16"/>
      <c r="CF16"/>
      <c r="CM16" s="24" t="s">
        <v>71</v>
      </c>
      <c r="CN16" s="28">
        <v>128</v>
      </c>
      <c r="CO16"/>
      <c r="CP16" s="50" t="s">
        <v>63</v>
      </c>
      <c r="CQ16" s="52" t="str">
        <f>IF(CP16=$CM$15,"│","")</f>
        <v>│</v>
      </c>
      <c r="CR16" s="51" t="str">
        <f>IF(CP16=$CM$15,"○","")</f>
        <v>○</v>
      </c>
      <c r="CS16" s="51" t="str">
        <f>IF(CP16=$CM$15,"","●")</f>
        <v/>
      </c>
      <c r="CT16" s="53">
        <f>VLOOKUP(CP16,CM:CN,2,0)</f>
        <v>256</v>
      </c>
      <c r="CV16"/>
      <c r="CW16"/>
      <c r="CX16"/>
      <c r="CY16"/>
    </row>
    <row r="17" spans="23:103" ht="14.4" x14ac:dyDescent="0.3">
      <c r="W17" s="72" t="s">
        <v>38</v>
      </c>
      <c r="X17" s="76">
        <v>62245</v>
      </c>
      <c r="Y17" s="76">
        <v>62245</v>
      </c>
      <c r="AC17" s="72" t="s">
        <v>38</v>
      </c>
      <c r="AD17" s="76">
        <v>12450</v>
      </c>
      <c r="AE17"/>
      <c r="AF17"/>
      <c r="AG17"/>
      <c r="AJ17" s="72" t="s">
        <v>10</v>
      </c>
      <c r="AK17" s="76">
        <v>157385</v>
      </c>
      <c r="AL17" s="74">
        <v>0.21832374087745654</v>
      </c>
      <c r="AN17" s="20" t="s">
        <v>10</v>
      </c>
      <c r="AO17" s="21">
        <f t="shared" si="11"/>
        <v>157385</v>
      </c>
      <c r="AP17" s="22">
        <f t="shared" si="12"/>
        <v>0.21832374087745654</v>
      </c>
      <c r="BJ17"/>
      <c r="CD17"/>
      <c r="CE17"/>
      <c r="CF17"/>
      <c r="CM17" s="54" t="s">
        <v>117</v>
      </c>
      <c r="CN17" s="55">
        <f>SUM(CN15:CN16)</f>
        <v>384</v>
      </c>
      <c r="CO17"/>
      <c r="CV17"/>
      <c r="CW17"/>
      <c r="CX17"/>
      <c r="CY17"/>
    </row>
    <row r="18" spans="23:103" ht="14.4" x14ac:dyDescent="0.3">
      <c r="W18" s="72" t="s">
        <v>39</v>
      </c>
      <c r="X18" s="76">
        <v>57631</v>
      </c>
      <c r="Y18" s="76">
        <v>57631</v>
      </c>
      <c r="AC18" s="72" t="s">
        <v>39</v>
      </c>
      <c r="AD18" s="76">
        <v>11527</v>
      </c>
      <c r="AE18"/>
      <c r="AF18"/>
      <c r="AG18"/>
      <c r="AJ18" s="77" t="s">
        <v>12</v>
      </c>
      <c r="AK18" s="76">
        <v>100400</v>
      </c>
      <c r="AL18" s="74">
        <v>0.13927441359784373</v>
      </c>
      <c r="AN18" s="20" t="s">
        <v>12</v>
      </c>
      <c r="AO18" s="21">
        <f t="shared" si="11"/>
        <v>100400</v>
      </c>
      <c r="AP18" s="22">
        <f t="shared" si="12"/>
        <v>0.13927441359784373</v>
      </c>
      <c r="BJ18"/>
      <c r="CD18"/>
      <c r="CE18"/>
      <c r="CF18"/>
      <c r="CM18"/>
      <c r="CN18"/>
      <c r="CO18"/>
      <c r="CV18" s="23" t="s">
        <v>77</v>
      </c>
      <c r="CW18" t="s">
        <v>119</v>
      </c>
      <c r="CX18"/>
    </row>
    <row r="19" spans="23:103" ht="18" x14ac:dyDescent="0.3">
      <c r="W19" s="72" t="s">
        <v>78</v>
      </c>
      <c r="X19" s="76">
        <v>720879</v>
      </c>
      <c r="Y19" s="76">
        <v>720879</v>
      </c>
      <c r="AC19" s="72" t="s">
        <v>78</v>
      </c>
      <c r="AD19" s="76">
        <v>144179</v>
      </c>
      <c r="AE19"/>
      <c r="AF19"/>
      <c r="AG19"/>
      <c r="AJ19" s="77" t="s">
        <v>11</v>
      </c>
      <c r="AK19" s="76">
        <v>56985</v>
      </c>
      <c r="AL19" s="74">
        <v>7.9049327279612808E-2</v>
      </c>
      <c r="AN19" s="20" t="s">
        <v>11</v>
      </c>
      <c r="AO19" s="21">
        <f t="shared" si="11"/>
        <v>56985</v>
      </c>
      <c r="AP19" s="22">
        <f t="shared" si="12"/>
        <v>7.9049327279612808E-2</v>
      </c>
      <c r="BJ19"/>
      <c r="CD19"/>
      <c r="CE19"/>
      <c r="CF19"/>
      <c r="CM19"/>
      <c r="CN19"/>
      <c r="CO19"/>
      <c r="CP19" s="47" t="s">
        <v>118</v>
      </c>
      <c r="CQ19" s="53">
        <f>GETPIVOTDATA("Sale Status",$CM$20,"Sale Status","Paid")</f>
        <v>256</v>
      </c>
      <c r="CV19" s="24" t="s">
        <v>64</v>
      </c>
      <c r="CW19" s="64">
        <v>0.66666666666666663</v>
      </c>
      <c r="CX19"/>
      <c r="CY19" s="66" t="s">
        <v>73</v>
      </c>
    </row>
    <row r="20" spans="23:103" ht="14.4" x14ac:dyDescent="0.3">
      <c r="W20"/>
      <c r="X20"/>
      <c r="Y20"/>
      <c r="AF20"/>
      <c r="AG20"/>
      <c r="AJ20" s="72" t="s">
        <v>27</v>
      </c>
      <c r="AK20" s="76">
        <v>77421</v>
      </c>
      <c r="AL20" s="74">
        <v>0.10739805154540498</v>
      </c>
      <c r="AN20" s="20" t="s">
        <v>27</v>
      </c>
      <c r="AO20" s="21">
        <f t="shared" si="11"/>
        <v>77421</v>
      </c>
      <c r="AP20" s="22">
        <f t="shared" si="12"/>
        <v>0.10739805154540498</v>
      </c>
      <c r="BJ20"/>
      <c r="CD20"/>
      <c r="CE20"/>
      <c r="CF20"/>
      <c r="CM20" s="23" t="s">
        <v>77</v>
      </c>
      <c r="CN20" t="s">
        <v>119</v>
      </c>
      <c r="CO20"/>
      <c r="CV20" s="24" t="s">
        <v>73</v>
      </c>
      <c r="CW20" s="64">
        <v>0.33333333333333331</v>
      </c>
      <c r="CX20"/>
      <c r="CY20" s="65">
        <f>GETPIVOTDATA("Sale Status",$CV$18,"Sale Status","Refunded")</f>
        <v>0.33333333333333331</v>
      </c>
    </row>
    <row r="21" spans="23:103" ht="14.4" x14ac:dyDescent="0.3">
      <c r="W21"/>
      <c r="X21"/>
      <c r="Y21"/>
      <c r="AF21"/>
      <c r="AG21"/>
      <c r="AJ21" s="77" t="s">
        <v>27</v>
      </c>
      <c r="AK21" s="76">
        <v>77421</v>
      </c>
      <c r="AL21" s="74">
        <v>0.10739805154540498</v>
      </c>
      <c r="AN21" s="20" t="s">
        <v>27</v>
      </c>
      <c r="AO21" s="21">
        <f t="shared" si="11"/>
        <v>77421</v>
      </c>
      <c r="AP21" s="22">
        <f t="shared" si="12"/>
        <v>0.10739805154540498</v>
      </c>
      <c r="BA21"/>
      <c r="BB21"/>
      <c r="BC21"/>
      <c r="BD21"/>
      <c r="BJ21"/>
      <c r="CD21"/>
      <c r="CE21"/>
      <c r="CF21"/>
      <c r="CM21" s="24" t="s">
        <v>64</v>
      </c>
      <c r="CN21" s="28">
        <v>256</v>
      </c>
      <c r="CV21" s="24" t="s">
        <v>78</v>
      </c>
      <c r="CW21" s="25">
        <v>1</v>
      </c>
      <c r="CX21"/>
    </row>
    <row r="22" spans="23:103" ht="14.4" x14ac:dyDescent="0.3">
      <c r="W22"/>
      <c r="X22"/>
      <c r="Y22"/>
      <c r="AF22"/>
      <c r="AG22"/>
      <c r="AJ22" s="72" t="s">
        <v>21</v>
      </c>
      <c r="AK22" s="76">
        <v>117536</v>
      </c>
      <c r="AL22" s="74">
        <v>0.16304539319358727</v>
      </c>
      <c r="AN22" s="20" t="s">
        <v>21</v>
      </c>
      <c r="AO22" s="21">
        <f t="shared" si="11"/>
        <v>117536</v>
      </c>
      <c r="AP22" s="22">
        <f t="shared" si="12"/>
        <v>0.16304539319358727</v>
      </c>
      <c r="CM22" s="24" t="s">
        <v>73</v>
      </c>
      <c r="CN22" s="28">
        <v>128</v>
      </c>
      <c r="CV22"/>
      <c r="CW22"/>
    </row>
    <row r="23" spans="23:103" ht="14.4" x14ac:dyDescent="0.3">
      <c r="W23"/>
      <c r="X23"/>
      <c r="Y23"/>
      <c r="AF23"/>
      <c r="AG23"/>
      <c r="AJ23" s="77" t="s">
        <v>24</v>
      </c>
      <c r="AK23" s="76">
        <v>1225</v>
      </c>
      <c r="AL23" s="74">
        <v>1.6993143093362408E-3</v>
      </c>
      <c r="AN23" s="20" t="s">
        <v>24</v>
      </c>
      <c r="AO23" s="21">
        <f t="shared" si="11"/>
        <v>1225</v>
      </c>
      <c r="AP23" s="22">
        <f t="shared" si="12"/>
        <v>1.6993143093362408E-3</v>
      </c>
      <c r="CM23"/>
      <c r="CN23"/>
      <c r="CV23"/>
      <c r="CW23"/>
    </row>
    <row r="24" spans="23:103" ht="14.4" x14ac:dyDescent="0.3">
      <c r="W24"/>
      <c r="X24"/>
      <c r="Y24"/>
      <c r="AF24"/>
      <c r="AG24"/>
      <c r="AJ24" s="77" t="s">
        <v>22</v>
      </c>
      <c r="AK24" s="76">
        <v>28380</v>
      </c>
      <c r="AL24" s="74">
        <v>3.9368604162418379E-2</v>
      </c>
      <c r="AN24" s="20" t="s">
        <v>22</v>
      </c>
      <c r="AO24" s="21">
        <f t="shared" si="11"/>
        <v>28380</v>
      </c>
      <c r="AP24" s="22">
        <f t="shared" si="12"/>
        <v>3.9368604162418379E-2</v>
      </c>
      <c r="CM24"/>
      <c r="CN24"/>
      <c r="CV24"/>
      <c r="CW24"/>
    </row>
    <row r="25" spans="23:103" ht="14.4" x14ac:dyDescent="0.3">
      <c r="W25"/>
      <c r="X25"/>
      <c r="Y25"/>
      <c r="AF25"/>
      <c r="AG25"/>
      <c r="AJ25" s="77" t="s">
        <v>23</v>
      </c>
      <c r="AK25" s="76">
        <v>27914</v>
      </c>
      <c r="AL25" s="74">
        <v>3.8722171127193332E-2</v>
      </c>
      <c r="AN25" s="20" t="s">
        <v>23</v>
      </c>
      <c r="AO25" s="21">
        <f t="shared" si="11"/>
        <v>27914</v>
      </c>
      <c r="AP25" s="22">
        <f t="shared" si="12"/>
        <v>3.8722171127193332E-2</v>
      </c>
      <c r="CM25"/>
      <c r="CN25"/>
      <c r="CV25"/>
      <c r="CW25"/>
    </row>
    <row r="26" spans="23:103" ht="14.4" x14ac:dyDescent="0.3">
      <c r="W26"/>
      <c r="X26"/>
      <c r="Y26"/>
      <c r="AF26"/>
      <c r="AG26"/>
      <c r="AJ26" s="77" t="s">
        <v>28</v>
      </c>
      <c r="AK26" s="76">
        <v>31530</v>
      </c>
      <c r="AL26" s="74">
        <v>4.3738269529283003E-2</v>
      </c>
      <c r="AN26" s="20" t="s">
        <v>28</v>
      </c>
      <c r="AO26" s="21">
        <f t="shared" si="11"/>
        <v>31530</v>
      </c>
      <c r="AP26" s="22">
        <f t="shared" si="12"/>
        <v>4.3738269529283003E-2</v>
      </c>
      <c r="CM26"/>
      <c r="CN26"/>
      <c r="CV26"/>
      <c r="CW26"/>
    </row>
    <row r="27" spans="23:103" ht="14.4" x14ac:dyDescent="0.3">
      <c r="W27"/>
      <c r="X27"/>
      <c r="Y27"/>
      <c r="AF27"/>
      <c r="AG27"/>
      <c r="AJ27" s="77" t="s">
        <v>25</v>
      </c>
      <c r="AK27" s="76">
        <v>28487</v>
      </c>
      <c r="AL27" s="74">
        <v>3.9517034065356324E-2</v>
      </c>
      <c r="AN27" s="20" t="s">
        <v>25</v>
      </c>
      <c r="AO27" s="21">
        <f t="shared" si="11"/>
        <v>28487</v>
      </c>
      <c r="AP27" s="22">
        <f t="shared" si="12"/>
        <v>3.9517034065356324E-2</v>
      </c>
      <c r="CV27"/>
      <c r="CW27"/>
    </row>
    <row r="28" spans="23:103" ht="14.4" x14ac:dyDescent="0.3">
      <c r="W28"/>
      <c r="X28"/>
      <c r="Y28"/>
      <c r="AF28"/>
      <c r="AG28"/>
      <c r="AJ28" s="72" t="s">
        <v>78</v>
      </c>
      <c r="AK28" s="76">
        <v>720879</v>
      </c>
      <c r="AL28" s="74">
        <v>1</v>
      </c>
      <c r="CV28"/>
      <c r="CW28"/>
    </row>
    <row r="29" spans="23:103" ht="14.4" x14ac:dyDescent="0.3">
      <c r="W29"/>
      <c r="X29"/>
      <c r="Y29"/>
      <c r="AF29"/>
      <c r="AG29"/>
    </row>
    <row r="30" spans="23:103" ht="14.4" x14ac:dyDescent="0.3">
      <c r="W30"/>
      <c r="X30"/>
      <c r="Y30"/>
      <c r="AF30"/>
      <c r="AG30"/>
    </row>
    <row r="31" spans="23:103" ht="14.4" x14ac:dyDescent="0.3">
      <c r="W31"/>
      <c r="X31"/>
      <c r="Y31"/>
      <c r="AF31"/>
      <c r="AG31"/>
    </row>
    <row r="32" spans="23:103" ht="14.4" x14ac:dyDescent="0.3">
      <c r="W32"/>
      <c r="X32"/>
      <c r="Y32"/>
      <c r="AF32"/>
      <c r="AG32"/>
    </row>
    <row r="33" spans="23:33" ht="14.4" x14ac:dyDescent="0.3">
      <c r="W33"/>
      <c r="X33"/>
      <c r="Y33"/>
      <c r="AF33"/>
      <c r="AG33"/>
    </row>
    <row r="34" spans="23:33" ht="14.4" x14ac:dyDescent="0.3">
      <c r="W34"/>
      <c r="X34"/>
      <c r="Y34"/>
    </row>
    <row r="35" spans="23:33" ht="14.4" x14ac:dyDescent="0.3">
      <c r="W35"/>
      <c r="X35"/>
      <c r="Y35"/>
    </row>
    <row r="36" spans="23:33" ht="14.4" x14ac:dyDescent="0.3">
      <c r="W36"/>
      <c r="X36"/>
      <c r="Y36"/>
    </row>
    <row r="37" spans="23:33" ht="14.4" x14ac:dyDescent="0.3">
      <c r="W37"/>
      <c r="X37"/>
      <c r="Y37"/>
    </row>
    <row r="38" spans="23:33" ht="14.4" x14ac:dyDescent="0.3">
      <c r="W38"/>
      <c r="X38"/>
      <c r="Y38"/>
    </row>
    <row r="39" spans="23:33" ht="14.4" x14ac:dyDescent="0.3">
      <c r="W39"/>
      <c r="X39"/>
      <c r="Y39"/>
    </row>
    <row r="40" spans="23:33" ht="14.4" x14ac:dyDescent="0.3">
      <c r="W40"/>
      <c r="X40"/>
      <c r="Y40"/>
    </row>
    <row r="41" spans="23:33" ht="14.4" x14ac:dyDescent="0.3">
      <c r="W41"/>
      <c r="X41"/>
      <c r="Y41"/>
    </row>
    <row r="42" spans="23:33" ht="14.4" x14ac:dyDescent="0.3">
      <c r="W42"/>
      <c r="X42"/>
      <c r="Y42"/>
    </row>
    <row r="43" spans="23:33" ht="14.4" x14ac:dyDescent="0.3">
      <c r="W43"/>
      <c r="X43"/>
      <c r="Y43"/>
    </row>
    <row r="44" spans="23:33" ht="14.4" x14ac:dyDescent="0.3">
      <c r="W44"/>
      <c r="X44"/>
      <c r="Y44"/>
    </row>
    <row r="45" spans="23:33" ht="14.4" x14ac:dyDescent="0.3">
      <c r="W45"/>
      <c r="X45"/>
      <c r="Y45"/>
    </row>
    <row r="46" spans="23:33" ht="14.4" x14ac:dyDescent="0.3">
      <c r="W46"/>
      <c r="X46"/>
      <c r="Y46"/>
    </row>
    <row r="47" spans="23:33" ht="14.4" x14ac:dyDescent="0.3">
      <c r="W47"/>
      <c r="X47"/>
      <c r="Y47"/>
    </row>
    <row r="48" spans="23:33" ht="14.4" x14ac:dyDescent="0.3">
      <c r="W48"/>
      <c r="X48"/>
      <c r="Y48"/>
    </row>
    <row r="49" spans="23:25" ht="14.4" x14ac:dyDescent="0.3">
      <c r="W49"/>
      <c r="X49"/>
      <c r="Y49"/>
    </row>
    <row r="50" spans="23:25" ht="14.4" x14ac:dyDescent="0.3">
      <c r="W50"/>
      <c r="X50"/>
      <c r="Y50"/>
    </row>
    <row r="51" spans="23:25" ht="14.4" x14ac:dyDescent="0.3">
      <c r="W51"/>
      <c r="X51"/>
      <c r="Y51"/>
    </row>
    <row r="52" spans="23:25" ht="14.4" x14ac:dyDescent="0.3">
      <c r="W52"/>
      <c r="X52"/>
      <c r="Y52"/>
    </row>
    <row r="53" spans="23:25" ht="14.4" x14ac:dyDescent="0.3">
      <c r="W53"/>
      <c r="X53"/>
      <c r="Y53"/>
    </row>
    <row r="54" spans="23:25" ht="14.4" x14ac:dyDescent="0.3">
      <c r="W54"/>
      <c r="X54"/>
      <c r="Y54"/>
    </row>
    <row r="55" spans="23:25" ht="14.4" x14ac:dyDescent="0.3">
      <c r="W55"/>
      <c r="X55"/>
      <c r="Y55"/>
    </row>
    <row r="56" spans="23:25" ht="14.4" x14ac:dyDescent="0.3">
      <c r="W56"/>
      <c r="X56"/>
      <c r="Y56"/>
    </row>
    <row r="57" spans="23:25" ht="14.4" x14ac:dyDescent="0.3">
      <c r="W57"/>
      <c r="X57"/>
      <c r="Y57"/>
    </row>
    <row r="58" spans="23:25" ht="14.4" x14ac:dyDescent="0.3">
      <c r="W58"/>
      <c r="X58"/>
      <c r="Y58"/>
    </row>
    <row r="59" spans="23:25" ht="14.4" x14ac:dyDescent="0.3">
      <c r="W59"/>
      <c r="X59"/>
      <c r="Y59"/>
    </row>
    <row r="60" spans="23:25" ht="14.4" x14ac:dyDescent="0.3">
      <c r="W60"/>
      <c r="X60"/>
      <c r="Y60"/>
    </row>
    <row r="61" spans="23:25" ht="14.4" x14ac:dyDescent="0.3">
      <c r="W61"/>
      <c r="X61"/>
      <c r="Y61"/>
    </row>
    <row r="62" spans="23:25" ht="14.4" x14ac:dyDescent="0.3">
      <c r="W62"/>
      <c r="X62"/>
      <c r="Y62"/>
    </row>
    <row r="63" spans="23:25" ht="14.4" x14ac:dyDescent="0.3">
      <c r="W63"/>
      <c r="X63"/>
      <c r="Y63"/>
    </row>
    <row r="64" spans="23:25" ht="14.4" x14ac:dyDescent="0.3">
      <c r="W64"/>
      <c r="X64"/>
      <c r="Y64"/>
    </row>
    <row r="65" spans="23:25" ht="14.4" x14ac:dyDescent="0.3">
      <c r="W65"/>
      <c r="X65"/>
      <c r="Y65"/>
    </row>
    <row r="66" spans="23:25" ht="14.4" x14ac:dyDescent="0.3">
      <c r="W66"/>
      <c r="X66"/>
      <c r="Y66"/>
    </row>
    <row r="67" spans="23:25" ht="14.4" x14ac:dyDescent="0.3">
      <c r="W67"/>
      <c r="X67"/>
      <c r="Y67"/>
    </row>
    <row r="68" spans="23:25" ht="14.4" x14ac:dyDescent="0.3">
      <c r="W68"/>
      <c r="X68"/>
      <c r="Y68"/>
    </row>
    <row r="69" spans="23:25" ht="14.4" x14ac:dyDescent="0.3">
      <c r="W69"/>
      <c r="X69"/>
      <c r="Y69"/>
    </row>
    <row r="70" spans="23:25" ht="14.4" x14ac:dyDescent="0.3">
      <c r="W70"/>
      <c r="X70"/>
      <c r="Y70"/>
    </row>
    <row r="71" spans="23:25" ht="14.4" x14ac:dyDescent="0.3">
      <c r="W71"/>
      <c r="X71"/>
      <c r="Y71"/>
    </row>
    <row r="72" spans="23:25" ht="14.4" x14ac:dyDescent="0.3">
      <c r="W72"/>
      <c r="X72"/>
      <c r="Y72"/>
    </row>
    <row r="73" spans="23:25" ht="14.4" x14ac:dyDescent="0.3">
      <c r="W73"/>
      <c r="X73"/>
      <c r="Y73"/>
    </row>
    <row r="74" spans="23:25" ht="14.4" x14ac:dyDescent="0.3">
      <c r="W74"/>
      <c r="X74"/>
      <c r="Y74"/>
    </row>
    <row r="75" spans="23:25" ht="14.4" x14ac:dyDescent="0.3">
      <c r="W75"/>
      <c r="X75"/>
      <c r="Y75"/>
    </row>
    <row r="76" spans="23:25" ht="14.4" x14ac:dyDescent="0.3">
      <c r="W76"/>
      <c r="X76"/>
      <c r="Y76"/>
    </row>
    <row r="77" spans="23:25" ht="14.4" x14ac:dyDescent="0.3">
      <c r="W77"/>
      <c r="X77"/>
      <c r="Y77"/>
    </row>
    <row r="78" spans="23:25" ht="14.4" x14ac:dyDescent="0.3">
      <c r="W78"/>
      <c r="X78"/>
      <c r="Y78"/>
    </row>
    <row r="79" spans="23:25" ht="14.4" x14ac:dyDescent="0.3">
      <c r="W79"/>
      <c r="X79"/>
      <c r="Y79"/>
    </row>
    <row r="80" spans="23:25" ht="14.4" x14ac:dyDescent="0.3">
      <c r="W80"/>
      <c r="X80"/>
      <c r="Y80"/>
    </row>
    <row r="81" spans="23:25" ht="14.4" x14ac:dyDescent="0.3">
      <c r="W81"/>
      <c r="X81"/>
      <c r="Y81"/>
    </row>
    <row r="82" spans="23:25" ht="14.4" x14ac:dyDescent="0.3">
      <c r="W82"/>
      <c r="X82"/>
      <c r="Y82"/>
    </row>
    <row r="83" spans="23:25" ht="14.4" x14ac:dyDescent="0.3">
      <c r="W83"/>
      <c r="X83"/>
      <c r="Y83"/>
    </row>
    <row r="84" spans="23:25" ht="14.4" x14ac:dyDescent="0.3">
      <c r="W84"/>
      <c r="X84"/>
      <c r="Y84"/>
    </row>
    <row r="85" spans="23:25" ht="14.4" x14ac:dyDescent="0.3">
      <c r="W85"/>
      <c r="X85"/>
      <c r="Y85"/>
    </row>
  </sheetData>
  <sheetProtection algorithmName="SHA-512" hashValue="TetkVZOgc/539qY3tcb7iLfbZ5klUXc14mW94lGbi1S2VxpkA33l7iR4Cv9xu+Z5nv18RTnJUSXhRuPymckx8g==" saltValue="1aXT0jmZ0zv5YUpZ45EjKA==" spinCount="100000" sheet="1" objects="1" scenarios="1" selectLockedCells="1" autoFilter="0" pivotTables="0" selectUnlockedCells="1"/>
  <pageMargins left="0.7" right="0.7" top="0.75" bottom="0.75" header="0.3" footer="0.3"/>
  <pageSetup orientation="portrait" r:id="rId17"/>
  <drawing r:id="rId18"/>
  <extLst>
    <ext xmlns:x14="http://schemas.microsoft.com/office/spreadsheetml/2009/9/main" uri="{A8765BA9-456A-4dab-B4F3-ACF838C121DE}">
      <x14:slicerList>
        <x14:slicer r:id="rId1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B737-C9D6-4ED8-B8DE-C7A3349D1E12}">
  <sheetPr>
    <tabColor rgb="FF194AFE"/>
    <pageSetUpPr fitToPage="1"/>
  </sheetPr>
  <dimension ref="H36:I36"/>
  <sheetViews>
    <sheetView showGridLines="0" showRowColHeaders="0" zoomScaleNormal="100" workbookViewId="0">
      <selection activeCell="D4" sqref="D4"/>
    </sheetView>
  </sheetViews>
  <sheetFormatPr defaultRowHeight="14.4" x14ac:dyDescent="0.3"/>
  <cols>
    <col min="1" max="16384" width="8.88671875" style="7"/>
  </cols>
  <sheetData>
    <row r="36" spans="8:9" x14ac:dyDescent="0.3">
      <c r="H36" s="16"/>
      <c r="I36" s="15"/>
    </row>
  </sheetData>
  <sheetProtection algorithmName="SHA-512" hashValue="1lSeyTF0ZWIJIrqBYl80rdbJVM4FK8VVHGieCOUBC+/pjNoEu4xJUZjYDvvnGU3fk1w0WAALcM3VDhUo7CSuOA==" saltValue="9TXiDLpxjy7lmUCZ2fHQCw==" spinCount="100000" sheet="1" objects="1" scenarios="1" selectLockedCells="1"/>
  <pageMargins left="0.23622047244094491" right="0.19685039370078741" top="0.74803149606299213" bottom="0.55118110236220474" header="0.31496062992125984" footer="0.31496062992125984"/>
  <pageSetup paperSize="9" scale="7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F8F88-1538-49BC-8453-4CC402BD36E4}">
  <sheetPr>
    <tabColor rgb="FF194AFE"/>
    <pageSetUpPr fitToPage="1"/>
  </sheetPr>
  <dimension ref="G5:W35"/>
  <sheetViews>
    <sheetView showGridLines="0" showRowColHeaders="0" zoomScaleNormal="100" workbookViewId="0">
      <selection activeCell="F9" sqref="F9"/>
    </sheetView>
  </sheetViews>
  <sheetFormatPr defaultRowHeight="14.4" x14ac:dyDescent="0.3"/>
  <cols>
    <col min="1" max="16384" width="8.88671875" style="8"/>
  </cols>
  <sheetData>
    <row r="5" spans="8:23" x14ac:dyDescent="0.3">
      <c r="H5" s="33"/>
      <c r="I5" s="33"/>
      <c r="J5" s="33"/>
      <c r="K5" s="33"/>
      <c r="L5" s="33"/>
      <c r="M5" s="33"/>
      <c r="N5" s="33"/>
      <c r="O5" s="33"/>
      <c r="P5" s="33"/>
      <c r="Q5" s="33"/>
      <c r="R5" s="33"/>
      <c r="S5" s="33"/>
      <c r="T5" s="33"/>
      <c r="U5" s="33"/>
      <c r="V5" s="33"/>
      <c r="W5" s="33"/>
    </row>
    <row r="6" spans="8:23" x14ac:dyDescent="0.3">
      <c r="H6" s="33"/>
      <c r="I6" s="33"/>
      <c r="J6" s="33"/>
      <c r="K6" s="33"/>
      <c r="L6" s="33"/>
      <c r="M6" s="33"/>
      <c r="N6" s="33"/>
      <c r="O6" s="33"/>
      <c r="P6" s="33"/>
      <c r="Q6" s="33"/>
      <c r="R6" s="33"/>
      <c r="S6" s="33"/>
      <c r="T6" s="33"/>
      <c r="U6" s="33"/>
      <c r="V6" s="33"/>
      <c r="W6" s="33"/>
    </row>
    <row r="7" spans="8:23" x14ac:dyDescent="0.3">
      <c r="H7" s="33"/>
      <c r="I7" s="33"/>
      <c r="J7" s="33"/>
      <c r="K7" s="33"/>
      <c r="L7" s="33"/>
      <c r="M7" s="33"/>
      <c r="N7" s="33"/>
      <c r="O7" s="33"/>
      <c r="P7" s="33"/>
      <c r="Q7" s="33"/>
      <c r="R7" s="33"/>
      <c r="S7" s="33"/>
      <c r="T7" s="33"/>
      <c r="U7" s="33"/>
      <c r="V7" s="33"/>
      <c r="W7" s="33"/>
    </row>
    <row r="8" spans="8:23" x14ac:dyDescent="0.3">
      <c r="H8" s="33"/>
      <c r="I8" s="33"/>
      <c r="J8" s="33"/>
      <c r="K8" s="33"/>
      <c r="L8" s="33"/>
      <c r="M8" s="33"/>
      <c r="N8" s="33"/>
      <c r="O8" s="33"/>
      <c r="P8" s="33"/>
      <c r="Q8" s="33"/>
      <c r="R8" s="33"/>
      <c r="S8" s="33"/>
      <c r="T8" s="33"/>
      <c r="U8" s="33"/>
      <c r="V8" s="33"/>
      <c r="W8" s="33"/>
    </row>
    <row r="9" spans="8:23" x14ac:dyDescent="0.3">
      <c r="H9" s="33"/>
      <c r="I9" s="33"/>
      <c r="J9" s="33"/>
      <c r="K9" s="33"/>
      <c r="L9" s="33"/>
      <c r="M9" s="33"/>
      <c r="N9" s="33"/>
      <c r="O9" s="33"/>
      <c r="P9" s="33"/>
      <c r="Q9" s="33"/>
      <c r="R9" s="33"/>
      <c r="S9" s="33"/>
      <c r="T9" s="33"/>
      <c r="U9" s="33"/>
      <c r="V9" s="33"/>
      <c r="W9" s="33"/>
    </row>
    <row r="10" spans="8:23" x14ac:dyDescent="0.3">
      <c r="H10" s="33"/>
      <c r="I10" s="33"/>
      <c r="J10" s="33"/>
      <c r="K10" s="33"/>
      <c r="L10" s="33"/>
      <c r="M10" s="33"/>
      <c r="N10" s="33"/>
      <c r="O10" s="33"/>
      <c r="P10" s="33"/>
      <c r="Q10" s="33"/>
      <c r="R10" s="33"/>
      <c r="S10" s="33"/>
      <c r="T10" s="33"/>
      <c r="U10" s="33"/>
      <c r="V10" s="33"/>
      <c r="W10" s="33"/>
    </row>
    <row r="11" spans="8:23" x14ac:dyDescent="0.3">
      <c r="H11" s="33"/>
      <c r="I11" s="33"/>
      <c r="J11" s="33"/>
      <c r="K11" s="33"/>
      <c r="L11" s="33"/>
      <c r="M11" s="33"/>
      <c r="N11" s="33"/>
      <c r="O11" s="33"/>
      <c r="P11" s="33"/>
      <c r="Q11" s="33"/>
      <c r="R11" s="33"/>
      <c r="S11" s="33"/>
      <c r="T11" s="33"/>
      <c r="U11" s="33"/>
      <c r="V11" s="33"/>
      <c r="W11" s="33"/>
    </row>
    <row r="12" spans="8:23" x14ac:dyDescent="0.3">
      <c r="H12" s="33"/>
      <c r="I12" s="33"/>
      <c r="J12" s="33"/>
      <c r="K12" s="33"/>
      <c r="L12" s="33"/>
      <c r="M12" s="33"/>
      <c r="N12" s="33"/>
      <c r="O12" s="33"/>
      <c r="P12" s="33"/>
      <c r="Q12" s="33"/>
      <c r="R12" s="33"/>
      <c r="S12" s="33"/>
      <c r="T12" s="33"/>
      <c r="U12" s="33"/>
      <c r="V12" s="33"/>
      <c r="W12" s="33"/>
    </row>
    <row r="13" spans="8:23" x14ac:dyDescent="0.3">
      <c r="H13" s="33"/>
      <c r="I13" s="33"/>
      <c r="J13" s="33"/>
      <c r="K13" s="33"/>
      <c r="L13" s="33"/>
      <c r="M13" s="33"/>
      <c r="N13" s="33"/>
      <c r="O13" s="33"/>
      <c r="P13" s="33"/>
      <c r="Q13" s="33"/>
      <c r="R13" s="33"/>
      <c r="S13" s="33"/>
      <c r="T13" s="33"/>
      <c r="U13" s="33"/>
      <c r="V13" s="33"/>
      <c r="W13" s="33"/>
    </row>
    <row r="14" spans="8:23" x14ac:dyDescent="0.3">
      <c r="H14" s="33"/>
      <c r="I14" s="33"/>
      <c r="J14" s="33"/>
      <c r="K14" s="33"/>
      <c r="L14" s="33"/>
      <c r="M14" s="33"/>
      <c r="N14" s="33"/>
      <c r="O14" s="33"/>
      <c r="P14" s="33"/>
      <c r="Q14" s="33"/>
      <c r="R14" s="33"/>
      <c r="S14" s="33"/>
      <c r="T14" s="33"/>
      <c r="U14" s="33"/>
      <c r="V14" s="33"/>
      <c r="W14" s="33"/>
    </row>
    <row r="15" spans="8:23" x14ac:dyDescent="0.3">
      <c r="H15" s="33"/>
      <c r="I15" s="33"/>
      <c r="J15" s="33"/>
      <c r="K15" s="33"/>
      <c r="L15" s="33"/>
      <c r="M15" s="33"/>
      <c r="N15" s="33"/>
      <c r="O15" s="33"/>
      <c r="P15" s="33"/>
      <c r="Q15" s="33"/>
      <c r="R15" s="33"/>
      <c r="S15" s="33"/>
      <c r="T15" s="33"/>
      <c r="U15" s="33"/>
      <c r="V15" s="33"/>
      <c r="W15" s="33"/>
    </row>
    <row r="16" spans="8:23" x14ac:dyDescent="0.3">
      <c r="H16" s="33"/>
      <c r="I16" s="33"/>
      <c r="J16" s="33"/>
      <c r="K16" s="33"/>
      <c r="L16" s="33"/>
      <c r="M16" s="33"/>
      <c r="N16" s="33"/>
      <c r="O16" s="33"/>
      <c r="P16" s="33"/>
      <c r="Q16" s="33"/>
      <c r="R16" s="33"/>
      <c r="S16" s="33"/>
      <c r="T16" s="33"/>
      <c r="U16" s="33"/>
      <c r="V16" s="33"/>
      <c r="W16" s="33"/>
    </row>
    <row r="17" spans="8:23" x14ac:dyDescent="0.3">
      <c r="H17" s="33"/>
      <c r="I17" s="33"/>
      <c r="J17" s="33"/>
      <c r="K17" s="33"/>
      <c r="L17" s="33"/>
      <c r="M17" s="33"/>
      <c r="N17" s="33"/>
      <c r="O17" s="33"/>
      <c r="P17" s="33"/>
      <c r="Q17" s="33"/>
      <c r="R17" s="33"/>
      <c r="S17" s="33"/>
      <c r="T17" s="33"/>
      <c r="U17" s="33"/>
      <c r="V17" s="33"/>
      <c r="W17" s="33"/>
    </row>
    <row r="18" spans="8:23" x14ac:dyDescent="0.3">
      <c r="H18" s="33"/>
      <c r="I18" s="33"/>
      <c r="J18" s="33"/>
      <c r="K18" s="33"/>
      <c r="L18" s="33"/>
      <c r="M18" s="33"/>
      <c r="N18" s="33"/>
      <c r="O18" s="33"/>
      <c r="P18" s="33"/>
      <c r="Q18" s="33"/>
      <c r="R18" s="33"/>
      <c r="S18" s="33"/>
      <c r="T18" s="33"/>
      <c r="U18" s="33"/>
      <c r="V18" s="33"/>
      <c r="W18" s="33"/>
    </row>
    <row r="19" spans="8:23" x14ac:dyDescent="0.3">
      <c r="H19" s="33"/>
      <c r="I19" s="33"/>
      <c r="J19" s="33"/>
      <c r="K19" s="33"/>
      <c r="L19" s="33"/>
      <c r="M19" s="33"/>
      <c r="N19" s="33"/>
      <c r="O19" s="33"/>
      <c r="P19" s="33"/>
      <c r="Q19" s="33"/>
      <c r="R19" s="33"/>
      <c r="S19" s="33"/>
      <c r="T19" s="33"/>
      <c r="U19" s="33"/>
      <c r="V19" s="33"/>
      <c r="W19" s="33"/>
    </row>
    <row r="20" spans="8:23" x14ac:dyDescent="0.3">
      <c r="H20" s="33"/>
      <c r="I20" s="33"/>
      <c r="J20" s="33"/>
      <c r="K20" s="33"/>
      <c r="L20" s="33"/>
      <c r="M20" s="33"/>
      <c r="N20" s="33"/>
      <c r="O20" s="33"/>
      <c r="P20" s="33"/>
      <c r="Q20" s="33"/>
      <c r="R20" s="33"/>
      <c r="S20" s="33"/>
      <c r="T20" s="33"/>
      <c r="U20" s="33"/>
      <c r="V20" s="33"/>
      <c r="W20" s="33"/>
    </row>
    <row r="21" spans="8:23" x14ac:dyDescent="0.3">
      <c r="H21" s="33"/>
      <c r="I21" s="33"/>
      <c r="J21" s="33"/>
      <c r="K21" s="33"/>
      <c r="L21" s="33"/>
      <c r="M21" s="33"/>
      <c r="N21" s="33"/>
      <c r="O21" s="33"/>
      <c r="P21" s="33"/>
      <c r="Q21" s="33"/>
      <c r="R21" s="33"/>
      <c r="S21" s="33"/>
      <c r="T21" s="33"/>
      <c r="U21" s="33"/>
      <c r="V21" s="33"/>
      <c r="W21" s="33"/>
    </row>
    <row r="22" spans="8:23" x14ac:dyDescent="0.3">
      <c r="H22" s="33"/>
      <c r="I22" s="33"/>
      <c r="J22" s="33"/>
      <c r="K22" s="33"/>
      <c r="L22" s="33"/>
      <c r="M22" s="33"/>
      <c r="N22" s="33"/>
      <c r="O22" s="33"/>
      <c r="P22" s="33"/>
      <c r="Q22" s="33"/>
      <c r="R22" s="33"/>
      <c r="S22" s="33"/>
      <c r="T22" s="33"/>
      <c r="U22" s="33"/>
      <c r="V22" s="33"/>
      <c r="W22" s="33"/>
    </row>
    <row r="23" spans="8:23" x14ac:dyDescent="0.3">
      <c r="H23" s="33"/>
      <c r="I23" s="33"/>
      <c r="J23" s="33"/>
      <c r="K23" s="33"/>
      <c r="L23" s="33"/>
      <c r="M23" s="33"/>
      <c r="N23" s="33"/>
      <c r="O23" s="33"/>
      <c r="P23" s="33"/>
      <c r="Q23" s="33"/>
      <c r="R23" s="33"/>
      <c r="S23" s="33"/>
      <c r="T23" s="33"/>
      <c r="U23" s="33"/>
      <c r="V23" s="33"/>
      <c r="W23" s="33"/>
    </row>
    <row r="24" spans="8:23" x14ac:dyDescent="0.3">
      <c r="H24" s="33"/>
      <c r="I24" s="33"/>
      <c r="J24" s="33"/>
      <c r="K24" s="33"/>
      <c r="L24" s="33"/>
      <c r="M24" s="33"/>
      <c r="N24" s="33"/>
      <c r="O24" s="33"/>
      <c r="P24" s="33"/>
      <c r="Q24" s="33"/>
      <c r="R24" s="33"/>
      <c r="S24" s="33"/>
      <c r="T24" s="33"/>
      <c r="U24" s="33"/>
      <c r="V24" s="33"/>
      <c r="W24" s="33"/>
    </row>
    <row r="25" spans="8:23" x14ac:dyDescent="0.3">
      <c r="H25" s="33"/>
      <c r="I25" s="33"/>
      <c r="J25" s="33"/>
      <c r="K25" s="33"/>
      <c r="L25" s="33"/>
      <c r="M25" s="33"/>
      <c r="N25" s="33"/>
      <c r="O25" s="33"/>
      <c r="P25" s="33"/>
      <c r="Q25" s="33"/>
      <c r="R25" s="33"/>
      <c r="S25" s="33"/>
      <c r="T25" s="33"/>
      <c r="U25" s="33"/>
      <c r="V25" s="33"/>
      <c r="W25" s="33"/>
    </row>
    <row r="26" spans="8:23" x14ac:dyDescent="0.3">
      <c r="H26" s="33"/>
      <c r="I26" s="33"/>
      <c r="J26" s="33"/>
      <c r="K26" s="33"/>
      <c r="L26" s="33"/>
      <c r="M26" s="33"/>
      <c r="N26" s="33"/>
      <c r="O26" s="33"/>
      <c r="P26" s="33"/>
      <c r="Q26" s="33"/>
      <c r="R26" s="33"/>
      <c r="S26" s="33"/>
      <c r="T26" s="33"/>
      <c r="U26" s="33"/>
      <c r="V26" s="33"/>
      <c r="W26" s="33"/>
    </row>
    <row r="27" spans="8:23" x14ac:dyDescent="0.3">
      <c r="H27" s="33"/>
      <c r="I27" s="33"/>
      <c r="J27" s="33"/>
      <c r="K27" s="33"/>
      <c r="L27" s="33"/>
      <c r="M27" s="33"/>
      <c r="N27" s="33"/>
      <c r="O27" s="33"/>
      <c r="P27" s="33"/>
      <c r="Q27" s="33"/>
      <c r="R27" s="33"/>
      <c r="S27" s="33"/>
      <c r="T27" s="33"/>
      <c r="U27" s="33"/>
      <c r="V27" s="33"/>
      <c r="W27" s="33"/>
    </row>
    <row r="28" spans="8:23" x14ac:dyDescent="0.3">
      <c r="H28" s="33"/>
      <c r="I28" s="33"/>
      <c r="J28" s="33"/>
      <c r="K28" s="33"/>
      <c r="L28" s="33"/>
      <c r="M28" s="33"/>
      <c r="N28" s="33"/>
      <c r="O28" s="33"/>
      <c r="P28" s="33"/>
      <c r="Q28" s="33"/>
      <c r="R28" s="33"/>
      <c r="S28" s="33"/>
      <c r="T28" s="33"/>
      <c r="U28" s="33"/>
      <c r="V28" s="33"/>
      <c r="W28" s="33"/>
    </row>
    <row r="29" spans="8:23" x14ac:dyDescent="0.3">
      <c r="H29" s="33"/>
      <c r="I29" s="33"/>
      <c r="J29" s="33"/>
      <c r="K29" s="33"/>
      <c r="L29" s="33"/>
      <c r="M29" s="33"/>
      <c r="N29" s="33"/>
      <c r="O29" s="33"/>
      <c r="P29" s="33"/>
      <c r="Q29" s="33"/>
      <c r="R29" s="33"/>
      <c r="S29" s="33"/>
      <c r="T29" s="33"/>
      <c r="U29" s="33"/>
      <c r="V29" s="33"/>
      <c r="W29" s="33"/>
    </row>
    <row r="30" spans="8:23" x14ac:dyDescent="0.3">
      <c r="H30" s="33"/>
      <c r="I30" s="33"/>
      <c r="J30" s="33"/>
      <c r="K30" s="33"/>
      <c r="L30" s="33"/>
      <c r="M30" s="33"/>
      <c r="N30" s="33"/>
      <c r="O30" s="33"/>
      <c r="P30" s="33"/>
      <c r="Q30" s="33"/>
      <c r="R30" s="33"/>
      <c r="S30" s="33"/>
      <c r="T30" s="33"/>
      <c r="U30" s="33"/>
      <c r="V30" s="33"/>
      <c r="W30" s="33"/>
    </row>
    <row r="31" spans="8:23" x14ac:dyDescent="0.3">
      <c r="H31" s="33"/>
      <c r="I31" s="33"/>
      <c r="J31" s="33"/>
      <c r="K31" s="33"/>
      <c r="L31" s="33"/>
      <c r="M31" s="33"/>
      <c r="N31" s="33"/>
      <c r="O31" s="33"/>
      <c r="P31" s="33"/>
      <c r="Q31" s="33"/>
      <c r="R31" s="33"/>
      <c r="S31" s="33"/>
      <c r="T31" s="33"/>
      <c r="U31" s="33"/>
      <c r="V31" s="33"/>
      <c r="W31" s="33"/>
    </row>
    <row r="32" spans="8:23" x14ac:dyDescent="0.3">
      <c r="H32" s="33"/>
      <c r="I32" s="33"/>
      <c r="J32" s="33"/>
      <c r="K32" s="33"/>
      <c r="L32" s="33"/>
      <c r="M32" s="33"/>
      <c r="N32" s="33"/>
      <c r="O32" s="33"/>
      <c r="P32" s="33"/>
      <c r="Q32" s="33"/>
      <c r="R32" s="33"/>
      <c r="S32" s="33"/>
      <c r="T32" s="33"/>
      <c r="U32" s="33"/>
      <c r="V32" s="33"/>
      <c r="W32" s="33"/>
    </row>
    <row r="33" spans="7:23" x14ac:dyDescent="0.3">
      <c r="H33" s="33"/>
      <c r="I33" s="33"/>
      <c r="J33" s="33"/>
      <c r="K33" s="33"/>
      <c r="L33" s="33"/>
      <c r="M33" s="33"/>
      <c r="N33" s="33"/>
      <c r="O33" s="33"/>
      <c r="P33" s="33"/>
      <c r="Q33" s="33"/>
      <c r="R33" s="33"/>
      <c r="S33" s="33"/>
      <c r="T33" s="33"/>
      <c r="U33" s="33"/>
      <c r="V33" s="33"/>
      <c r="W33" s="33"/>
    </row>
    <row r="34" spans="7:23" x14ac:dyDescent="0.3">
      <c r="H34" s="33"/>
      <c r="I34" s="33"/>
      <c r="J34" s="33"/>
      <c r="K34" s="33"/>
      <c r="L34" s="33"/>
      <c r="M34" s="33"/>
      <c r="N34" s="33"/>
      <c r="O34" s="33"/>
      <c r="P34" s="33"/>
      <c r="Q34" s="33"/>
      <c r="R34" s="33"/>
      <c r="S34" s="33"/>
      <c r="T34" s="33"/>
      <c r="U34" s="33"/>
      <c r="V34" s="33"/>
      <c r="W34" s="33"/>
    </row>
    <row r="35" spans="7:23" x14ac:dyDescent="0.3">
      <c r="G35" s="8" t="str">
        <f>IF(BE5=$BA$5,"","●")</f>
        <v/>
      </c>
    </row>
  </sheetData>
  <sheetProtection algorithmName="SHA-512" hashValue="WJFyPU4Yf0vBcZqulxTlc3Dqqz155wF/zK+eRHJVV6tgZmMzfqbVfa7qJ6dDssBRRT402poPJ7n06fDZNLCojw==" saltValue="MVsDBHJLExFyxvbd/fU9lg==" spinCount="100000" sheet="1" objects="1" scenarios="1" selectLockedCells="1"/>
  <pageMargins left="0.25" right="0.25"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4A2-C6E0-4936-8467-07B3F949BC76}">
  <sheetPr>
    <tabColor rgb="FF194AFE"/>
    <pageSetUpPr fitToPage="1"/>
  </sheetPr>
  <dimension ref="A1"/>
  <sheetViews>
    <sheetView showGridLines="0" showRowColHeaders="0" tabSelected="1" zoomScale="98" zoomScaleNormal="98" workbookViewId="0">
      <selection activeCell="I7" sqref="I7"/>
    </sheetView>
  </sheetViews>
  <sheetFormatPr defaultRowHeight="14.4" x14ac:dyDescent="0.3"/>
  <cols>
    <col min="1" max="16384" width="8.88671875" style="7"/>
  </cols>
  <sheetData/>
  <sheetProtection algorithmName="SHA-512" hashValue="ik7qBRYNmRtaWdCcPRHsYpnMa2hx1jKUDoyylQoEIVpHFZio72XtWG9uzka5h8DAZvQnzjacHYA8btAkieyYaQ==" saltValue="uwVPfW4ymgNba7cMARTaeQ==" spinCount="100000" sheet="1" objects="1" scenarios="1" selectLockedCells="1"/>
  <pageMargins left="0.25" right="0.25"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A736-3D69-4AB2-991D-857C8108DE70}">
  <sheetPr>
    <tabColor rgb="FF194AFE"/>
    <pageSetUpPr fitToPage="1"/>
  </sheetPr>
  <dimension ref="F34"/>
  <sheetViews>
    <sheetView showGridLines="0" showRowColHeaders="0" zoomScale="95" zoomScaleNormal="95" workbookViewId="0">
      <selection activeCell="R7" sqref="R7"/>
    </sheetView>
  </sheetViews>
  <sheetFormatPr defaultRowHeight="14.4" x14ac:dyDescent="0.3"/>
  <cols>
    <col min="1" max="16384" width="8.88671875" style="7"/>
  </cols>
  <sheetData>
    <row r="34" spans="6:6" x14ac:dyDescent="0.3">
      <c r="F34" s="67"/>
    </row>
  </sheetData>
  <sheetProtection algorithmName="SHA-512" hashValue="/WZnjwfOdIAkXk7c1ssFj/SPGP29ir2JKy4xllU6E9negE/ZPsAuV+pfXc+UoXYztefT/+3f5/8U3ILr4qeJug==" saltValue="DnIV8CUwnF5xsXNDlTy8Gw==" spinCount="100000" sheet="1" objects="1" scenarios="1" selectLockedCells="1" selectUnlockedCells="1"/>
  <pageMargins left="0.25" right="0.25" top="0.75" bottom="0.75" header="0.3" footer="0.3"/>
  <pageSetup paperSize="9" scale="6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PivotTables</vt:lpstr>
      <vt:lpstr>Income Sources</vt:lpstr>
      <vt:lpstr>Geographically</vt:lpstr>
      <vt:lpstr>Sales Process</vt:lpstr>
      <vt:lpstr>Project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SAPRA</dc:creator>
  <cp:lastModifiedBy>hp</cp:lastModifiedBy>
  <cp:lastPrinted>2023-06-13T06:42:32Z</cp:lastPrinted>
  <dcterms:created xsi:type="dcterms:W3CDTF">2023-06-09T06:54:45Z</dcterms:created>
  <dcterms:modified xsi:type="dcterms:W3CDTF">2023-06-13T06:48:16Z</dcterms:modified>
</cp:coreProperties>
</file>