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hall\Desktop\"/>
    </mc:Choice>
  </mc:AlternateContent>
  <xr:revisionPtr revIDLastSave="0" documentId="13_ncr:1_{79D7A0C3-5583-4BFD-8F4C-44446723D980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kickstart" sheetId="1" r:id="rId1"/>
    <sheet name="CategoryStats" sheetId="2" r:id="rId2"/>
    <sheet name="Sub-Category" sheetId="4" r:id="rId3"/>
    <sheet name="launchDate" sheetId="6" r:id="rId4"/>
    <sheet name="Bonus - Goaloutcomes" sheetId="7" r:id="rId5"/>
  </sheets>
  <definedNames>
    <definedName name="_xlnm._FilterDatabase" localSheetId="0" hidden="1">kickstart!$A$1:$R$4115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7" l="1"/>
  <c r="H3" i="7"/>
  <c r="G13" i="7"/>
  <c r="H13" i="7"/>
  <c r="G2" i="7"/>
  <c r="H2" i="7"/>
  <c r="F3" i="7"/>
  <c r="F13" i="7"/>
  <c r="F2" i="7"/>
  <c r="E3" i="7"/>
  <c r="E13" i="7"/>
  <c r="E2" i="7"/>
  <c r="D4" i="7"/>
  <c r="D5" i="7"/>
  <c r="D6" i="7"/>
  <c r="D7" i="7"/>
  <c r="D8" i="7"/>
  <c r="D9" i="7"/>
  <c r="D10" i="7"/>
  <c r="D11" i="7"/>
  <c r="D12" i="7"/>
  <c r="D3" i="7"/>
  <c r="D2" i="7"/>
  <c r="D13" i="7"/>
  <c r="C13" i="7"/>
  <c r="C2" i="7"/>
  <c r="B2" i="7"/>
  <c r="C5" i="7"/>
  <c r="C6" i="7"/>
  <c r="C7" i="7"/>
  <c r="C8" i="7"/>
  <c r="C9" i="7"/>
  <c r="C10" i="7"/>
  <c r="C11" i="7"/>
  <c r="C12" i="7"/>
  <c r="C4" i="7"/>
  <c r="C3" i="7"/>
  <c r="B4" i="7"/>
  <c r="B5" i="7"/>
  <c r="B6" i="7"/>
  <c r="B7" i="7"/>
  <c r="E7" i="7" s="1"/>
  <c r="G7" i="7" s="1"/>
  <c r="B8" i="7"/>
  <c r="E8" i="7" s="1"/>
  <c r="B9" i="7"/>
  <c r="E9" i="7" s="1"/>
  <c r="B10" i="7"/>
  <c r="E10" i="7" s="1"/>
  <c r="B11" i="7"/>
  <c r="B12" i="7"/>
  <c r="B3" i="7"/>
  <c r="B13" i="7"/>
  <c r="G10" i="7" l="1"/>
  <c r="H8" i="7"/>
  <c r="G9" i="7"/>
  <c r="H7" i="7"/>
  <c r="G5" i="7"/>
  <c r="H10" i="7"/>
  <c r="H9" i="7"/>
  <c r="G8" i="7"/>
  <c r="E6" i="7"/>
  <c r="G6" i="7" s="1"/>
  <c r="F10" i="7"/>
  <c r="E5" i="7"/>
  <c r="H5" i="7" s="1"/>
  <c r="F9" i="7"/>
  <c r="E12" i="7"/>
  <c r="H12" i="7" s="1"/>
  <c r="E4" i="7"/>
  <c r="H4" i="7" s="1"/>
  <c r="F8" i="7"/>
  <c r="E11" i="7"/>
  <c r="G11" i="7" s="1"/>
  <c r="F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11" i="7" l="1"/>
  <c r="H11" i="7"/>
  <c r="F5" i="7"/>
  <c r="F6" i="7"/>
  <c r="G12" i="7"/>
  <c r="F4" i="7"/>
  <c r="F12" i="7"/>
  <c r="G4" i="7"/>
  <c r="H6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<sst xmlns="http://schemas.openxmlformats.org/spreadsheetml/2006/main" count="33049" uniqueCount="8401">
  <si>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</si>
  <si>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</si>
  <si>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</si>
  <si>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</si>
  <si>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</si>
  <si>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</si>
  <si>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</si>
  <si>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</si>
  <si>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</si>
  <si>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</si>
  <si>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</si>
  <si>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</si>
  <si>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</si>
  <si>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</si>
  <si>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</si>
  <si>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</si>
  <si>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</si>
  <si>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</si>
  <si>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</si>
  <si>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</si>
  <si>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</si>
  <si>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</si>
  <si>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</si>
  <si>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</si>
  <si>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</si>
  <si>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</si>
  <si>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</si>
  <si>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</si>
  <si>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</si>
  <si>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</si>
  <si>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</si>
  <si>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</si>
  <si>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</si>
  <si>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</si>
  <si>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</si>
  <si>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</si>
  <si>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</si>
  <si>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</si>
  <si>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</si>
  <si>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</si>
  <si>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</si>
  <si>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</si>
  <si>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</si>
  <si>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</si>
  <si>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</si>
  <si>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</si>
  <si>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</si>
  <si>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</si>
  <si>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</si>
  <si>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</si>
  <si>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</si>
  <si>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</si>
  <si>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</si>
  <si>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</si>
  <si>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</si>
  <si>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</si>
  <si>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</si>
  <si>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</si>
  <si>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</si>
  <si>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</si>
  <si>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</si>
  <si>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</si>
  <si>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</si>
  <si>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</si>
  <si>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</si>
  <si>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</si>
  <si>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</si>
  <si>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</si>
  <si>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</si>
  <si>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</si>
  <si>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</si>
  <si>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</si>
  <si>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</si>
  <si>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</si>
  <si>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</si>
  <si>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</si>
  <si>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</si>
  <si>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</si>
  <si>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</si>
  <si>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</si>
  <si>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</si>
  <si>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</si>
  <si>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</si>
  <si>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</si>
  <si>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</si>
  <si>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</si>
  <si>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</si>
  <si>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</si>
  <si>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</si>
  <si>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</si>
  <si>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</si>
  <si>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</si>
  <si>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</si>
  <si>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</si>
  <si>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</si>
  <si>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</si>
  <si>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</si>
  <si>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</si>
  <si>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</si>
  <si>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</si>
  <si>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</si>
  <si>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</si>
  <si>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</si>
  <si>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</si>
  <si>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</si>
  <si>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</si>
  <si>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</si>
  <si>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</si>
  <si>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</si>
  <si>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</si>
  <si>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</si>
  <si>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</si>
  <si>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</si>
  <si>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</si>
  <si>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</si>
  <si>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</si>
  <si>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</si>
  <si>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</si>
  <si>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</si>
  <si>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</si>
  <si>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</si>
  <si>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</si>
  <si>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</si>
  <si>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</si>
  <si>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</si>
  <si>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</si>
  <si>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</si>
  <si>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</si>
  <si>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</si>
  <si>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</si>
  <si>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</si>
  <si>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</si>
  <si>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</si>
  <si>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</si>
  <si>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</si>
  <si>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</si>
  <si>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</si>
  <si>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</si>
  <si>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</si>
  <si>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</si>
  <si>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</si>
  <si>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</si>
  <si>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</si>
  <si>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</si>
  <si>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</si>
  <si>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</si>
  <si>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</si>
  <si>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</si>
  <si>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</si>
  <si>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</si>
  <si>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</si>
  <si>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</si>
  <si>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</si>
  <si>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</si>
  <si>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</si>
  <si>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</si>
  <si>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</si>
  <si>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</si>
  <si>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</si>
  <si>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</si>
  <si>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</si>
  <si>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</si>
  <si>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</si>
  <si>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</si>
  <si>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</si>
  <si>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</si>
  <si>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</si>
  <si>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</si>
  <si>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</si>
  <si>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</si>
  <si>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</si>
  <si>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</si>
  <si>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</si>
  <si>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</si>
  <si>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</si>
  <si>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</si>
  <si>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</si>
  <si>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</si>
  <si>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</si>
  <si>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</si>
  <si>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</si>
  <si>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</si>
  <si>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</si>
  <si>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</si>
  <si>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</si>
  <si>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</si>
  <si>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</si>
  <si>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</si>
  <si>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</si>
  <si>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</si>
  <si>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</si>
  <si>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</si>
  <si>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</si>
  <si>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</si>
  <si>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</si>
  <si>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</si>
  <si>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</si>
  <si>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</si>
  <si>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</si>
  <si>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</si>
  <si>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</si>
  <si>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</si>
  <si>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</si>
  <si>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</si>
  <si>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</si>
  <si>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</si>
  <si>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</si>
  <si>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</si>
  <si>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</si>
  <si>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</si>
  <si>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</si>
  <si>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</si>
  <si>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</si>
  <si>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</si>
  <si>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</si>
  <si>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</si>
  <si>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</si>
  <si>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</si>
  <si>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</si>
  <si>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</si>
  <si>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</si>
  <si>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</si>
  <si>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</si>
  <si>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</si>
  <si>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</si>
  <si>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</si>
  <si>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</si>
  <si>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</si>
  <si>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</si>
  <si>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</si>
  <si>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</si>
  <si>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</si>
  <si>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</si>
  <si>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</si>
  <si>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</si>
  <si>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</si>
  <si>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</si>
  <si>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</si>
  <si>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</si>
  <si>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</si>
  <si>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</si>
  <si>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</si>
  <si>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</si>
  <si>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</si>
  <si>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</si>
  <si>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</si>
  <si>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</si>
  <si>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</si>
  <si>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</si>
  <si>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</si>
  <si>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</si>
  <si>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</si>
  <si>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</si>
  <si>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</si>
  <si>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</si>
  <si>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</si>
  <si>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</si>
  <si>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</si>
  <si>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</si>
  <si>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</si>
  <si>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</si>
  <si>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</si>
  <si>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</si>
  <si>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</si>
  <si>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</si>
  <si>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</si>
  <si>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</si>
  <si>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</si>
  <si>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</si>
  <si>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</si>
  <si>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</si>
  <si>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</si>
  <si>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</si>
  <si>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</si>
  <si>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</si>
  <si>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</si>
  <si>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</si>
  <si>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</si>
  <si>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</si>
  <si>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</si>
  <si>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</si>
  <si>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</si>
  <si>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</si>
  <si>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</si>
  <si>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</si>
  <si>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</si>
  <si>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</si>
  <si>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</si>
  <si>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</si>
  <si>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</si>
  <si>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</si>
  <si>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</si>
  <si>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</si>
  <si>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</si>
  <si>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</si>
  <si>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</si>
  <si>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</si>
  <si>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</si>
  <si>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</si>
  <si>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</si>
  <si>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</si>
  <si>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</si>
  <si>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</si>
  <si>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</si>
  <si>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</si>
  <si>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</si>
  <si>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</si>
  <si>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</si>
  <si>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</si>
  <si>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</si>
  <si>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</si>
  <si>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</si>
  <si>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</si>
  <si>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</si>
  <si>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</si>
  <si>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</si>
  <si>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</si>
  <si>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</si>
  <si>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</si>
  <si>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</si>
  <si>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</si>
  <si>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</si>
  <si>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</si>
  <si>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</si>
  <si>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</si>
  <si>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</si>
  <si>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</si>
  <si>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</si>
  <si>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</si>
  <si>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</si>
  <si>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</si>
  <si>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</si>
  <si>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</si>
  <si>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</si>
  <si>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</si>
  <si>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</si>
  <si>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</si>
  <si>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</si>
  <si>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</si>
  <si>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</si>
  <si>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</si>
  <si>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</si>
  <si>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</si>
  <si>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</si>
  <si>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</si>
  <si>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</si>
  <si>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</si>
  <si>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</si>
  <si>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</si>
  <si>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</si>
  <si>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</si>
  <si>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</si>
  <si>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</si>
  <si>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</si>
  <si>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</si>
  <si>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</si>
  <si>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</si>
  <si>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</si>
  <si>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</si>
  <si>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</si>
  <si>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</si>
  <si>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</si>
  <si>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</si>
  <si>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</si>
  <si>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</si>
  <si>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</si>
  <si>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</si>
  <si>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</si>
  <si>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</si>
  <si>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</si>
  <si>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</si>
  <si>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</si>
  <si>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</si>
  <si>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</si>
  <si>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</si>
  <si>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</si>
  <si>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</si>
  <si>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</si>
  <si>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</si>
  <si>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</si>
  <si>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</si>
  <si>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</si>
  <si>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</si>
  <si>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</si>
  <si>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</si>
  <si>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</si>
  <si>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</si>
  <si>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</si>
  <si>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</si>
  <si>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</si>
  <si>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</si>
  <si>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</si>
  <si>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</si>
  <si>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</si>
  <si>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</si>
  <si>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</si>
  <si>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</si>
  <si>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</si>
  <si>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</si>
  <si>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</si>
  <si>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</si>
  <si>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</si>
  <si>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</si>
  <si>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</si>
  <si>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</si>
  <si>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</si>
  <si>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</si>
  <si>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</si>
  <si>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</si>
  <si>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</si>
  <si>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</si>
  <si>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</si>
  <si>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</si>
  <si>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</si>
  <si>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</si>
  <si>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</si>
  <si>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</si>
  <si>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</si>
  <si>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</si>
  <si>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</si>
  <si>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</si>
  <si>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</si>
  <si>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</si>
  <si>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</si>
  <si>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</si>
  <si>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</si>
  <si>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</si>
  <si>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</si>
  <si>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</si>
  <si>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</si>
  <si>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</si>
  <si>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</si>
  <si>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</si>
  <si>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</si>
  <si>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</si>
  <si>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</si>
  <si>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</si>
  <si>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</si>
  <si>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</si>
  <si>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</si>
  <si>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</si>
  <si>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</si>
  <si>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</si>
  <si>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</si>
  <si>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</si>
  <si>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</si>
  <si>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</si>
  <si>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</si>
  <si>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</si>
  <si>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</si>
  <si>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</si>
  <si>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</si>
  <si>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</si>
  <si>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</si>
  <si>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</si>
  <si>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</si>
  <si>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</si>
  <si>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</si>
  <si>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</si>
  <si>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</si>
  <si>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</si>
  <si>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</si>
  <si>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</si>
  <si>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</si>
  <si>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</si>
  <si>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</si>
  <si>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</si>
  <si>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</si>
  <si>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</si>
  <si>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</si>
  <si>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</si>
  <si>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</si>
  <si>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</si>
  <si>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</si>
  <si>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</si>
  <si>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</si>
  <si>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</si>
  <si>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</si>
  <si>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</si>
  <si>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</si>
  <si>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</si>
  <si>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</si>
  <si>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</si>
  <si>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</si>
  <si>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</si>
  <si>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</si>
  <si>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</si>
  <si>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</si>
  <si>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</si>
  <si>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</si>
  <si>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</si>
  <si>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</si>
  <si>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</si>
  <si>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</si>
  <si>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</si>
  <si>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</si>
  <si>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</si>
  <si>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</si>
  <si>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</si>
  <si>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</si>
  <si>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</si>
  <si>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</si>
  <si>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</si>
  <si>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</si>
  <si>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</si>
  <si>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</si>
  <si>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</si>
  <si>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</si>
  <si>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</si>
  <si>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</si>
  <si>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</si>
  <si>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</si>
  <si>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</si>
  <si>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</si>
  <si>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</si>
  <si>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</si>
  <si>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</si>
  <si>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</si>
  <si>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</si>
  <si>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</si>
  <si>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</si>
  <si>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</si>
  <si>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</si>
  <si>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</si>
  <si>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</si>
  <si>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</si>
  <si>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</si>
  <si>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</si>
  <si>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</si>
  <si>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</si>
  <si>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</si>
  <si>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</si>
  <si>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</si>
  <si>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</si>
  <si>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</si>
  <si>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</si>
  <si>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</si>
  <si>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</si>
  <si>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</si>
  <si>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</si>
  <si>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</si>
  <si>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</si>
  <si>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</si>
  <si>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</si>
  <si>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</si>
  <si>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</si>
  <si>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</si>
  <si>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</si>
  <si>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</si>
  <si>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</si>
  <si>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</si>
  <si>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</si>
  <si>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</si>
  <si>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</si>
  <si>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</si>
  <si>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</si>
  <si>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</si>
  <si>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</si>
  <si>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</si>
  <si>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</si>
  <si>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</si>
  <si>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</si>
  <si>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</si>
  <si>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</si>
  <si>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</si>
  <si>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</si>
  <si>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</si>
  <si>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</si>
  <si>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</si>
  <si>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</si>
  <si>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</si>
  <si>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</si>
  <si>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</si>
  <si>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</si>
  <si>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</si>
  <si>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</si>
  <si>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</si>
  <si>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</si>
  <si>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</si>
  <si>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</si>
  <si>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</si>
  <si>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</si>
  <si>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</si>
  <si>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</si>
  <si>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</si>
  <si>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</si>
  <si>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</si>
  <si>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</si>
  <si>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</si>
  <si>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</si>
  <si>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</si>
  <si>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</si>
  <si>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</si>
  <si>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</si>
  <si>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</si>
  <si>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</si>
  <si>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</si>
  <si>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</si>
  <si>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</si>
  <si>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</si>
  <si>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</si>
  <si>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</si>
  <si>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</si>
  <si>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</si>
  <si>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</si>
  <si>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</si>
  <si>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</si>
  <si>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</si>
  <si>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</si>
  <si>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</si>
  <si>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</si>
  <si>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</si>
  <si>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</si>
  <si>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</si>
  <si>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</si>
  <si>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</si>
  <si>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</si>
  <si>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</si>
  <si>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</si>
  <si>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</si>
  <si>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</si>
  <si>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</si>
  <si>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</si>
  <si>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</si>
  <si>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</si>
  <si>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</si>
  <si>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</si>
  <si>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</si>
  <si>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</si>
  <si>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</si>
  <si>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</si>
  <si>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</si>
  <si>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</si>
  <si>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</si>
  <si>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</si>
  <si>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</si>
  <si>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</si>
  <si>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</si>
  <si>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</si>
  <si>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</si>
  <si>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</si>
  <si>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</si>
  <si>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</si>
  <si>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</si>
  <si>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</si>
  <si>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</si>
  <si>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</si>
  <si>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</si>
  <si>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</si>
  <si>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</si>
  <si>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</si>
  <si>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</si>
  <si>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</si>
  <si>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</si>
  <si>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</si>
  <si>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</si>
  <si>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</si>
  <si>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</si>
  <si>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</si>
  <si>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</si>
  <si>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</si>
  <si>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</si>
  <si>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</si>
  <si>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</si>
  <si>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</si>
  <si>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</si>
  <si>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</si>
  <si>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</si>
  <si>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</si>
  <si>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</si>
  <si>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</si>
  <si>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</si>
  <si>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</si>
  <si>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</si>
  <si>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</si>
  <si>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</si>
  <si>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</si>
  <si>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</si>
  <si>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</si>
  <si>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</si>
  <si>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</si>
  <si>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</si>
  <si>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</si>
  <si>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</si>
  <si>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</si>
  <si>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</si>
  <si>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</si>
  <si>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</si>
  <si>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</si>
  <si>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</si>
  <si>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</si>
  <si>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</si>
  <si>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</si>
  <si>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</si>
  <si>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</si>
  <si>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</si>
  <si>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</si>
  <si>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</si>
  <si>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</si>
  <si>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</si>
  <si>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</si>
  <si>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</si>
  <si>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</si>
  <si>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</si>
  <si>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</si>
  <si>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</si>
  <si>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</si>
  <si>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</si>
  <si>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</si>
  <si>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</si>
  <si>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</si>
  <si>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</si>
  <si>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</si>
  <si>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</si>
  <si>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</si>
  <si>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</si>
  <si>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</si>
  <si>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</si>
  <si>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</si>
  <si>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</si>
  <si>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</si>
  <si>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</si>
  <si>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</si>
  <si>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</si>
  <si>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</si>
  <si>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</si>
  <si>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</si>
  <si>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</si>
  <si>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</si>
  <si>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</si>
  <si>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</si>
  <si>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</si>
  <si>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</si>
  <si>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</si>
  <si>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</si>
  <si>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</si>
  <si>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</si>
  <si>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</si>
  <si>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</si>
  <si>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</si>
  <si>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</si>
  <si>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</si>
  <si>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</si>
  <si>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</si>
  <si>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</si>
  <si>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</si>
  <si>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</si>
  <si>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</si>
  <si>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</si>
  <si>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</si>
  <si>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</si>
  <si>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</si>
  <si>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</si>
  <si>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</si>
  <si>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</si>
  <si>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</si>
  <si>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</si>
  <si>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</si>
  <si>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</si>
  <si>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</si>
  <si>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</si>
  <si>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</si>
  <si>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</si>
  <si>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</si>
  <si>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</si>
  <si>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</si>
  <si>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</si>
  <si>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</si>
  <si>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</si>
  <si>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</si>
  <si>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</si>
  <si>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</si>
  <si>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</si>
  <si>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</si>
  <si>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</si>
  <si>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</si>
  <si>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</si>
  <si>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</si>
  <si>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</si>
  <si>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</si>
  <si>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</si>
  <si>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</si>
  <si>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</si>
  <si>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</si>
  <si>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</si>
  <si>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</si>
  <si>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</si>
  <si>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</si>
  <si>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</si>
  <si>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</si>
  <si>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</si>
  <si>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</si>
  <si>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</si>
  <si>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</si>
  <si>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</si>
  <si>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</si>
  <si>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</si>
  <si>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</si>
  <si>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</si>
  <si>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</si>
  <si>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</si>
  <si>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</si>
  <si>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</si>
  <si>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</si>
  <si>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</si>
  <si>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</si>
  <si>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</si>
  <si>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</si>
  <si>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</si>
  <si>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</si>
  <si>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</si>
  <si>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</si>
  <si>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</si>
  <si>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</si>
  <si>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</si>
  <si>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</si>
  <si>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</si>
  <si>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</si>
  <si>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</si>
  <si>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</si>
  <si>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</si>
  <si>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</si>
  <si>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</si>
  <si>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</si>
  <si>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</si>
  <si>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</si>
  <si>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</si>
  <si>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</si>
  <si>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</si>
  <si>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</si>
  <si>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</si>
  <si>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</si>
  <si>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</si>
  <si>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</si>
  <si>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</si>
  <si>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</si>
  <si>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</si>
  <si>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</si>
  <si>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</si>
  <si>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</si>
  <si>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</si>
  <si>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</si>
  <si>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</si>
  <si>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</si>
  <si>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</si>
  <si>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</si>
  <si>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</si>
  <si>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</si>
  <si>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</si>
  <si>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</si>
  <si>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</si>
  <si>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</si>
  <si>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</si>
  <si>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</si>
  <si>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</si>
  <si>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</si>
  <si>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</si>
  <si>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</si>
  <si>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</si>
  <si>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</si>
  <si>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</si>
  <si>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</si>
  <si>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</si>
  <si>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</si>
  <si>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</si>
  <si>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</si>
  <si>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</si>
  <si>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</si>
  <si>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</si>
  <si>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</si>
  <si>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</si>
  <si>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</si>
  <si>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</si>
  <si>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</si>
  <si>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</si>
  <si>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</si>
  <si>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</si>
  <si>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</si>
  <si>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</si>
  <si>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</si>
  <si>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</si>
  <si>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</si>
  <si>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</si>
  <si>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</si>
  <si>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</si>
  <si>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</si>
  <si>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</si>
  <si>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</si>
  <si>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</si>
  <si>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</si>
  <si>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</si>
  <si>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</si>
  <si>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</si>
  <si>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</si>
  <si>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</si>
  <si>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</si>
  <si>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</si>
  <si>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</si>
  <si>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</si>
  <si>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</si>
  <si>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</si>
  <si>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</si>
  <si>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</si>
  <si>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</si>
  <si>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</si>
  <si>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</si>
  <si>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</si>
  <si>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</si>
  <si>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</si>
  <si>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</si>
  <si>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</si>
  <si>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</si>
  <si>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</si>
  <si>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</si>
  <si>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</si>
  <si>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</si>
  <si>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</si>
  <si>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</si>
  <si>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</si>
  <si>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</si>
  <si>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</si>
  <si>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</si>
  <si>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</si>
  <si>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</si>
  <si>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</si>
  <si>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</si>
  <si>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</si>
  <si>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</si>
  <si>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</si>
  <si>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</si>
  <si>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</si>
  <si>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</si>
  <si>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</si>
  <si>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</si>
  <si>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</si>
  <si>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</si>
  <si>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</si>
  <si>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</si>
  <si>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</si>
  <si>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</si>
  <si>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</si>
  <si>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</si>
  <si>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</si>
  <si>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</si>
  <si>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</si>
  <si>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</si>
  <si>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</si>
  <si>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</si>
  <si>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</si>
  <si>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</si>
  <si>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</si>
  <si>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</si>
  <si>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</si>
  <si>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</si>
  <si>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</si>
  <si>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</si>
  <si>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</si>
  <si>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</si>
  <si>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</si>
  <si>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</si>
  <si>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</si>
  <si>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</si>
  <si>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</si>
  <si>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</si>
  <si>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</si>
  <si>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</si>
  <si>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</si>
  <si>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</si>
  <si>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</si>
  <si>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</si>
  <si>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</si>
  <si>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</si>
  <si>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</si>
  <si>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</si>
  <si>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</si>
  <si>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</si>
  <si>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</si>
  <si>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</si>
  <si>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</si>
  <si>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</si>
  <si>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</si>
  <si>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</si>
  <si>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</si>
  <si>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</si>
  <si>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</si>
  <si>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</si>
  <si>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</si>
  <si>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</si>
  <si>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</si>
  <si>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</si>
  <si>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</si>
  <si>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</si>
  <si>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</si>
  <si>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</si>
  <si>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</si>
  <si>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</si>
  <si>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</si>
  <si>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</si>
  <si>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</si>
  <si>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</si>
  <si>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</si>
  <si>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</si>
  <si>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</si>
  <si>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</si>
  <si>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</si>
  <si>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</si>
  <si>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</si>
  <si>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</si>
  <si>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</si>
  <si>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</si>
  <si>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</si>
  <si>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</si>
  <si>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</si>
  <si>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</si>
  <si>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</si>
  <si>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</si>
  <si>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</si>
  <si>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</si>
  <si>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</si>
  <si>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</si>
  <si>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</si>
  <si>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</si>
  <si>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</si>
  <si>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</si>
  <si>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</si>
  <si>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</si>
  <si>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</si>
  <si>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</si>
  <si>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</si>
  <si>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</si>
  <si>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</si>
  <si>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</si>
  <si>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</si>
  <si>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</si>
  <si>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</si>
  <si>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</si>
  <si>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</si>
  <si>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</si>
  <si>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</si>
  <si>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</si>
  <si>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</si>
  <si>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</si>
  <si>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</si>
  <si>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</si>
  <si>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</si>
  <si>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</si>
  <si>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</si>
  <si>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</si>
  <si>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</si>
  <si>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</si>
  <si>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</si>
  <si>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</si>
  <si>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</si>
  <si>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</si>
  <si>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</si>
  <si>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</si>
  <si>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</si>
  <si>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</si>
  <si>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</si>
  <si>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</si>
  <si>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</si>
  <si>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</si>
  <si>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</si>
  <si>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</si>
  <si>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</si>
  <si>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</si>
  <si>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</si>
  <si>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</si>
  <si>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</si>
  <si>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</si>
  <si>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</si>
  <si>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</si>
  <si>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</si>
  <si>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</si>
  <si>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</si>
  <si>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</si>
  <si>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</si>
  <si>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</si>
  <si>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</si>
  <si>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</si>
  <si>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</si>
  <si>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</si>
  <si>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</si>
  <si>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</si>
  <si>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</si>
  <si>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</si>
  <si>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</si>
  <si>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</si>
  <si>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</si>
  <si>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</si>
  <si>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</si>
  <si>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</si>
  <si>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</si>
  <si>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</si>
  <si>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</si>
  <si>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</si>
  <si>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</si>
  <si>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</si>
  <si>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</si>
  <si>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</si>
  <si>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</si>
  <si>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</si>
  <si>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</si>
  <si>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</si>
  <si>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</si>
  <si>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</si>
  <si>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</si>
  <si>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</si>
  <si>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</si>
  <si>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</si>
  <si>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</si>
  <si>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</si>
  <si>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</si>
  <si>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</si>
  <si>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</si>
  <si>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</si>
  <si>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</si>
  <si>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</si>
  <si>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</si>
  <si>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</si>
  <si>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</si>
  <si>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</si>
  <si>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</si>
  <si>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</si>
  <si>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</si>
  <si>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</si>
  <si>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</si>
  <si>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</si>
  <si>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</si>
  <si>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</si>
  <si>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</si>
  <si>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</si>
  <si>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</si>
  <si>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</si>
  <si>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</si>
  <si>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</si>
  <si>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</si>
  <si>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</si>
  <si>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</si>
  <si>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</si>
  <si>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</si>
  <si>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</si>
  <si>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</si>
  <si>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</si>
  <si>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</si>
  <si>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</si>
  <si>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</si>
  <si>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</si>
  <si>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</si>
  <si>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</si>
  <si>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</si>
  <si>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</si>
  <si>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</si>
  <si>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</si>
  <si>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</si>
  <si>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</si>
  <si>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</si>
  <si>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</si>
  <si>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</si>
  <si>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</si>
  <si>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</si>
  <si>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</si>
  <si>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</si>
  <si>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</si>
  <si>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</si>
  <si>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</si>
  <si>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</si>
  <si>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</si>
  <si>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</si>
  <si>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</si>
  <si>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</si>
  <si>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</si>
  <si>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</si>
  <si>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</si>
  <si>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</si>
  <si>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</si>
  <si>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</si>
  <si>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</si>
  <si>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</si>
  <si>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</si>
  <si>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</si>
  <si>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</si>
  <si>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</si>
  <si>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</si>
  <si>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</si>
  <si>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</si>
  <si>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</si>
  <si>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</si>
  <si>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</si>
  <si>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</si>
  <si>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</si>
  <si>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</si>
  <si>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</si>
  <si>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</si>
  <si>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</si>
  <si>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</si>
  <si>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</si>
  <si>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</si>
  <si>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</si>
  <si>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</si>
  <si>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</si>
  <si>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</si>
  <si>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</si>
  <si>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</si>
  <si>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</si>
  <si>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</si>
  <si>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</si>
  <si>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</si>
  <si>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</si>
  <si>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</si>
  <si>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</si>
  <si>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</si>
  <si>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</si>
  <si>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</si>
  <si>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</si>
  <si>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</si>
  <si>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</si>
  <si>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</si>
  <si>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</si>
  <si>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</si>
  <si>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</si>
  <si>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</si>
  <si>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</si>
  <si>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</si>
  <si>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</si>
  <si>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</si>
  <si>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</si>
  <si>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</si>
  <si>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</si>
  <si>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</si>
  <si>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</si>
  <si>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</si>
  <si>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</si>
  <si>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</si>
  <si>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</si>
  <si>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</si>
  <si>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</si>
  <si>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</si>
  <si>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</si>
  <si>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</si>
  <si>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</si>
  <si>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</si>
  <si>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</si>
  <si>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</si>
  <si>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</si>
  <si>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</si>
  <si>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</si>
  <si>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</si>
  <si>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</si>
  <si>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</si>
  <si>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</si>
  <si>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</si>
  <si>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</si>
  <si>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</si>
  <si>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</si>
  <si>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</si>
  <si>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</si>
  <si>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</si>
  <si>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</si>
  <si>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</si>
  <si>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</si>
  <si>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</si>
  <si>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</si>
  <si>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</si>
  <si>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</si>
  <si>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</si>
  <si>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</si>
  <si>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</si>
  <si>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</si>
  <si>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</si>
  <si>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</si>
  <si>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</si>
  <si>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</si>
  <si>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</si>
  <si>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</si>
  <si>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</si>
  <si>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</si>
  <si>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</si>
  <si>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</si>
  <si>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</si>
  <si>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</si>
  <si>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</si>
  <si>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</si>
  <si>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</si>
  <si>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</si>
  <si>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</si>
  <si>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</si>
  <si>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</si>
  <si>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</si>
  <si>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</si>
  <si>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</si>
  <si>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</si>
  <si>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</si>
  <si>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</si>
  <si>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</si>
  <si>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</si>
  <si>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</si>
  <si>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</si>
  <si>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</si>
  <si>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</si>
  <si>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</si>
  <si>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</si>
  <si>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</si>
  <si>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</si>
  <si>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</si>
  <si>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</si>
  <si>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</si>
  <si>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</si>
  <si>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</si>
  <si>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</si>
  <si>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</si>
  <si>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</si>
  <si>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</si>
  <si>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</si>
  <si>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</si>
  <si>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</si>
  <si>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</si>
  <si>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</si>
  <si>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</si>
  <si>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</si>
  <si>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</si>
  <si>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</si>
  <si>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</si>
  <si>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</si>
  <si>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</si>
  <si>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</si>
  <si>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</si>
  <si>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</si>
  <si>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</si>
  <si>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</si>
  <si>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</si>
  <si>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</si>
  <si>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</si>
  <si>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</si>
  <si>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</si>
  <si>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</si>
  <si>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</si>
  <si>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</si>
  <si>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</si>
  <si>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</si>
  <si>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</si>
  <si>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</si>
  <si>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</si>
  <si>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</si>
  <si>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</si>
  <si>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</si>
  <si>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</si>
  <si>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</si>
  <si>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</si>
  <si>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</si>
  <si>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</si>
  <si>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</si>
  <si>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</si>
  <si>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</si>
  <si>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</si>
  <si>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</si>
  <si>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</si>
  <si>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</si>
  <si>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</si>
  <si>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</si>
  <si>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</si>
  <si>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</si>
  <si>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</si>
  <si>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</si>
  <si>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</si>
  <si>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</si>
  <si>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</si>
  <si>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</si>
  <si>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</si>
  <si>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</si>
  <si>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</si>
  <si>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</si>
  <si>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</si>
  <si>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</si>
  <si>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</si>
  <si>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</si>
  <si>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</si>
  <si>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</si>
  <si>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</si>
  <si>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</si>
  <si>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</si>
  <si>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</si>
  <si>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</si>
  <si>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</si>
  <si>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</si>
  <si>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</si>
  <si>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</si>
  <si>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</si>
  <si>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</si>
  <si>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</si>
  <si>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</si>
  <si>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</si>
  <si>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</si>
  <si>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</si>
  <si>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</si>
  <si>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</si>
  <si>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</si>
  <si>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</si>
  <si>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</si>
  <si>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</si>
  <si>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</si>
  <si>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</si>
  <si>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</si>
  <si>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</si>
  <si>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</si>
  <si>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</si>
  <si>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</si>
  <si>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</si>
  <si>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</si>
  <si>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</si>
  <si>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</si>
  <si>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</si>
  <si>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</si>
  <si>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</si>
  <si>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</si>
  <si>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</si>
  <si>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</si>
  <si>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</si>
  <si>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</si>
  <si>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</si>
  <si>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</si>
  <si>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</si>
  <si>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</si>
  <si>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</si>
  <si>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</si>
  <si>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</si>
  <si>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</si>
  <si>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</si>
  <si>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</si>
  <si>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</si>
  <si>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</si>
  <si>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</si>
  <si>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</si>
  <si>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</si>
  <si>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</si>
  <si>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</si>
  <si>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</si>
  <si>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</si>
  <si>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</si>
  <si>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</si>
  <si>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</si>
  <si>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</si>
  <si>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</si>
  <si>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</si>
  <si>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</si>
  <si>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</si>
  <si>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</si>
  <si>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</si>
  <si>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</si>
  <si>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</si>
  <si>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</si>
  <si>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</si>
  <si>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</si>
  <si>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</si>
  <si>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</si>
  <si>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</si>
  <si>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</si>
  <si>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</si>
  <si>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</si>
  <si>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</si>
  <si>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</si>
  <si>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</si>
  <si>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</si>
  <si>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</si>
  <si>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</si>
  <si>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</si>
  <si>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</si>
  <si>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</si>
  <si>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</si>
  <si>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</si>
  <si>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</si>
  <si>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</si>
  <si>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</si>
  <si>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</si>
  <si>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</si>
  <si>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</si>
  <si>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</si>
  <si>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</si>
  <si>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</si>
  <si>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</si>
  <si>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</si>
  <si>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</si>
  <si>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</si>
  <si>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</si>
  <si>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</si>
  <si>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</si>
  <si>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</si>
  <si>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</si>
  <si>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</si>
  <si>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</si>
  <si>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</si>
  <si>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</si>
  <si>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</si>
  <si>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</si>
  <si>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</si>
  <si>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</si>
  <si>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</si>
  <si>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</si>
  <si>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</si>
  <si>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</si>
  <si>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</si>
  <si>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</si>
  <si>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</si>
  <si>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</si>
  <si>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</si>
  <si>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</si>
  <si>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</si>
  <si>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</si>
  <si>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</si>
  <si>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</si>
  <si>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</si>
  <si>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</si>
  <si>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</si>
  <si>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</si>
  <si>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</si>
  <si>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</si>
  <si>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</si>
  <si>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</si>
  <si>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</si>
  <si>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</si>
  <si>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</si>
  <si>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</si>
  <si>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</si>
  <si>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</si>
  <si>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</si>
  <si>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</si>
  <si>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</si>
  <si>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</si>
  <si>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</si>
  <si>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</si>
  <si>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</si>
  <si>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</si>
  <si>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</si>
  <si>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</si>
  <si>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</si>
  <si>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</si>
  <si>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</si>
  <si>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</si>
  <si>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</si>
  <si>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</si>
  <si>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</si>
  <si>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</si>
  <si>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</si>
  <si>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</si>
  <si>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</si>
  <si>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</si>
  <si>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</si>
  <si>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</si>
  <si>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</si>
  <si>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</si>
  <si>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</si>
  <si>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</si>
  <si>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</si>
  <si>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</si>
  <si>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</si>
  <si>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</si>
  <si>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</si>
  <si>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</si>
  <si>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</si>
  <si>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</si>
  <si>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</si>
  <si>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</si>
  <si>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</si>
  <si>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</si>
  <si>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</si>
  <si>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</si>
  <si>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</si>
  <si>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</si>
  <si>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</si>
  <si>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</si>
  <si>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</si>
  <si>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</si>
  <si>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</si>
  <si>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</si>
  <si>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</si>
  <si>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</si>
  <si>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</si>
  <si>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</si>
  <si>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</si>
  <si>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</si>
  <si>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</si>
  <si>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</si>
  <si>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</si>
  <si>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</si>
  <si>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</si>
  <si>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</si>
  <si>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</si>
  <si>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</si>
  <si>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</si>
  <si>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</si>
  <si>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</si>
  <si>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</si>
  <si>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</si>
  <si>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</si>
  <si>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</si>
  <si>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</si>
  <si>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</si>
  <si>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</si>
  <si>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</si>
  <si>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</si>
  <si>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</si>
  <si>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</si>
  <si>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</si>
  <si>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</si>
  <si>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</si>
  <si>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</si>
  <si>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</si>
  <si>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</si>
  <si>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</si>
  <si>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</si>
  <si>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</si>
  <si>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</si>
  <si>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</si>
  <si>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</si>
  <si>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</si>
  <si>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</si>
  <si>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</si>
  <si>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</si>
  <si>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</si>
  <si>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</si>
  <si>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</si>
  <si>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</si>
  <si>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</si>
  <si>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</si>
  <si>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</si>
  <si>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</si>
  <si>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</si>
  <si>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</si>
  <si>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</si>
  <si>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</si>
  <si>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</si>
  <si>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</si>
  <si>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</si>
  <si>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</si>
  <si>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</si>
  <si>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</si>
  <si>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</si>
  <si>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</si>
  <si>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</si>
  <si>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</si>
  <si>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</si>
  <si>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</si>
  <si>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</si>
  <si>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</si>
  <si>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</si>
  <si>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</si>
  <si>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</si>
  <si>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</si>
  <si>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</si>
  <si>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</si>
  <si>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</si>
  <si>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</si>
  <si>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</si>
  <si>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</si>
  <si>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</si>
  <si>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</si>
  <si>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</si>
  <si>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</si>
  <si>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</si>
  <si>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</si>
  <si>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</si>
  <si>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</si>
  <si>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</si>
  <si>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</si>
  <si>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</si>
  <si>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</si>
  <si>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</si>
  <si>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</si>
  <si>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</si>
  <si>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</si>
  <si>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</si>
  <si>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</si>
  <si>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</si>
  <si>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</si>
  <si>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</si>
  <si>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</si>
  <si>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</si>
  <si>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</si>
  <si>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</si>
  <si>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</si>
  <si>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</si>
  <si>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</si>
  <si>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</si>
  <si>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</si>
  <si>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</si>
  <si>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</si>
  <si>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</si>
  <si>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</si>
  <si>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</si>
  <si>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</si>
  <si>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</si>
  <si>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</si>
  <si>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</si>
  <si>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</si>
  <si>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</si>
  <si>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</si>
  <si>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</si>
  <si>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</si>
  <si>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</si>
  <si>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</si>
  <si>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</si>
  <si>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</si>
  <si>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</si>
  <si>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</si>
  <si>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</si>
  <si>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</si>
  <si>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</si>
  <si>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</si>
  <si>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</si>
  <si>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</si>
  <si>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</si>
  <si>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</si>
  <si>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</si>
  <si>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</si>
  <si>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</si>
  <si>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</si>
  <si>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</si>
  <si>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</si>
  <si>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</si>
  <si>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</si>
  <si>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</si>
  <si>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</si>
  <si>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</si>
  <si>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</si>
  <si>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</si>
  <si>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</si>
  <si>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</si>
  <si>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</si>
  <si>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</si>
  <si>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</si>
  <si>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</si>
  <si>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</si>
  <si>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</si>
  <si>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</si>
  <si>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</si>
  <si>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</si>
  <si>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</si>
  <si>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</si>
  <si>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</si>
  <si>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</si>
  <si>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</si>
  <si>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</si>
  <si>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</si>
  <si>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</si>
  <si>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</si>
  <si>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</si>
  <si>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</si>
  <si>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</si>
  <si>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</si>
  <si>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</si>
  <si>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</si>
  <si>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</si>
  <si>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</si>
  <si>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</si>
  <si>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</si>
  <si>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</si>
  <si>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</si>
  <si>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</si>
  <si>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</si>
  <si>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</si>
  <si>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</si>
  <si>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</si>
  <si>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</si>
  <si>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</si>
  <si>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</si>
  <si>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</si>
  <si>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</si>
  <si>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</si>
  <si>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</si>
  <si>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</si>
  <si>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</si>
  <si>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</si>
  <si>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</si>
  <si>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</si>
  <si>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</si>
  <si>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</si>
  <si>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</si>
  <si>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</si>
  <si>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</si>
  <si>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</si>
  <si>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</si>
  <si>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</si>
  <si>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</si>
  <si>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</si>
  <si>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</si>
  <si>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</si>
  <si>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</si>
  <si>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</si>
  <si>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</si>
  <si>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</si>
  <si>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</si>
  <si>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</si>
  <si>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</si>
  <si>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</si>
  <si>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</si>
  <si>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</si>
  <si>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</si>
  <si>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</si>
  <si>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</si>
  <si>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</si>
  <si>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</si>
  <si>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</si>
  <si>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</si>
  <si>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</si>
  <si>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</si>
  <si>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</si>
  <si>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</si>
  <si>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</si>
  <si>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</si>
  <si>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</si>
  <si>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</si>
  <si>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</si>
  <si>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</si>
  <si>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</si>
  <si>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</si>
  <si>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</si>
  <si>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</si>
  <si>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</si>
  <si>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</si>
  <si>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</si>
  <si>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</si>
  <si>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</si>
  <si>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</si>
  <si>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</si>
  <si>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</si>
  <si>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</si>
  <si>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</si>
  <si>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</si>
  <si>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</si>
  <si>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</si>
  <si>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</si>
  <si>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</si>
  <si>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</si>
  <si>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</si>
  <si>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</si>
  <si>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</si>
  <si>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</si>
  <si>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</si>
  <si>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</si>
  <si>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</si>
  <si>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</si>
  <si>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</si>
  <si>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</si>
  <si>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</si>
  <si>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</si>
  <si>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</si>
  <si>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</si>
  <si>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</si>
  <si>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</si>
  <si>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</si>
  <si>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</si>
  <si>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</si>
  <si>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</si>
  <si>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</si>
  <si>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</si>
  <si>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</si>
  <si>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</si>
  <si>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</si>
  <si>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</si>
  <si>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</si>
  <si>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</si>
  <si>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</si>
  <si>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</si>
  <si>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</si>
  <si>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</si>
  <si>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</si>
  <si>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</si>
  <si>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</si>
  <si>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</si>
  <si>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</si>
  <si>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</si>
  <si>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</si>
  <si>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</si>
  <si>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</si>
  <si>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</si>
  <si>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</si>
  <si>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</si>
  <si>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</si>
  <si>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</si>
  <si>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</si>
  <si>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</si>
  <si>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</si>
  <si>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</si>
  <si>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</si>
  <si>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</si>
  <si>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</si>
  <si>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</si>
  <si>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</si>
  <si>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</si>
  <si>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</si>
  <si>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</si>
  <si>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</si>
  <si>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</si>
  <si>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</si>
  <si>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</si>
  <si>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</si>
  <si>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</si>
  <si>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</si>
  <si>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</si>
  <si>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</si>
  <si>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</si>
  <si>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</si>
  <si>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</si>
  <si>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</si>
  <si>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</si>
  <si>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</si>
  <si>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</si>
  <si>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</si>
  <si>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</si>
  <si>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</si>
  <si>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</si>
  <si>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</si>
  <si>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</si>
  <si>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</si>
  <si>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</si>
  <si>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</si>
  <si>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</si>
  <si>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</si>
  <si>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</si>
  <si>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</si>
  <si>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</si>
  <si>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</si>
  <si>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</si>
  <si>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</si>
  <si>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</si>
  <si>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</si>
  <si>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</si>
  <si>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</si>
  <si>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</si>
  <si>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</si>
  <si>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</si>
  <si>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</si>
  <si>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</si>
  <si>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</si>
  <si>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</si>
  <si>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</si>
  <si>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</si>
  <si>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</si>
  <si>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</si>
  <si>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</si>
  <si>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</si>
  <si>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</si>
  <si>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</si>
  <si>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</si>
  <si>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</si>
  <si>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</si>
  <si>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</si>
  <si>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</si>
  <si>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</si>
  <si>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</si>
  <si>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</si>
  <si>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</si>
  <si>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</si>
  <si>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</si>
  <si>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</si>
  <si>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</si>
  <si>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</si>
  <si>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</si>
  <si>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</si>
  <si>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</si>
  <si>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</si>
  <si>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</si>
  <si>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</si>
  <si>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</si>
  <si>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</si>
  <si>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</si>
  <si>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</si>
  <si>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</si>
  <si>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</si>
  <si>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</si>
  <si>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</si>
  <si>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</si>
  <si>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</si>
  <si>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</si>
  <si>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</si>
  <si>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</si>
  <si>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</si>
  <si>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</si>
  <si>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</si>
  <si>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</si>
  <si>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</si>
  <si>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</si>
  <si>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</si>
  <si>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</si>
  <si>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</si>
  <si>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</si>
  <si>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</si>
  <si>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</si>
  <si>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</si>
  <si>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</si>
  <si>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</si>
  <si>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</si>
  <si>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</si>
  <si>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</si>
  <si>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</si>
  <si>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</si>
  <si>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</si>
  <si>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</si>
  <si>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</si>
  <si>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</si>
  <si>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</si>
  <si>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</si>
  <si>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</si>
  <si>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</si>
  <si>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</si>
  <si>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</si>
  <si>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</si>
  <si>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</si>
  <si>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</si>
  <si>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</si>
  <si>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</si>
  <si>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</si>
  <si>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</si>
  <si>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</si>
  <si>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</si>
  <si>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</si>
  <si>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</si>
  <si>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</si>
  <si>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</si>
  <si>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</si>
  <si>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</si>
  <si>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</si>
  <si>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</si>
  <si>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</si>
  <si>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</si>
  <si>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</si>
  <si>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</si>
  <si>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</si>
  <si>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</si>
  <si>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</si>
  <si>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</si>
  <si>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</si>
  <si>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</si>
  <si>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</si>
  <si>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</si>
  <si>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</si>
  <si>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</si>
  <si>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</si>
  <si>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</si>
  <si>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</si>
  <si>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</si>
  <si>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</si>
  <si>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</si>
  <si>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</si>
  <si>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</si>
  <si>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</si>
  <si>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</si>
  <si>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</si>
  <si>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</si>
  <si>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</si>
  <si>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</si>
  <si>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</si>
  <si>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</si>
  <si>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</si>
  <si>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</si>
  <si>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</si>
  <si>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</si>
  <si>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</si>
  <si>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</si>
  <si>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</si>
  <si>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</si>
  <si>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</si>
  <si>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</si>
  <si>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</si>
  <si>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</si>
  <si>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</si>
  <si>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</si>
  <si>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</si>
  <si>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</si>
  <si>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</si>
  <si>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</si>
  <si>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</si>
  <si>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</si>
  <si>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</si>
  <si>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</si>
  <si>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</si>
  <si>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</si>
  <si>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</si>
  <si>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</si>
  <si>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</si>
  <si>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</si>
  <si>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</si>
  <si>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</si>
  <si>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</si>
  <si>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</si>
  <si>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</si>
  <si>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</si>
  <si>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</si>
  <si>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</si>
  <si>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</si>
  <si>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</si>
  <si>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</si>
  <si>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</si>
  <si>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</si>
  <si>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</si>
  <si>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</si>
  <si>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</si>
  <si>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</si>
  <si>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</si>
  <si>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</si>
  <si>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</si>
  <si>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</si>
  <si>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</si>
  <si>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</si>
  <si>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</si>
  <si>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</si>
  <si>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</si>
  <si>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</si>
  <si>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</si>
  <si>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</si>
  <si>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</si>
  <si>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</si>
  <si>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</si>
  <si>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</si>
  <si>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</si>
  <si>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</si>
  <si>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</si>
  <si>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</si>
  <si>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</si>
  <si>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</si>
  <si>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</si>
  <si>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</si>
  <si>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</si>
  <si>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</si>
  <si>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</si>
  <si>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</si>
  <si>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</si>
  <si>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</si>
  <si>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</si>
  <si>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</si>
  <si>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</si>
  <si>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</si>
  <si>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</si>
  <si>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</si>
  <si>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</si>
  <si>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</si>
  <si>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</si>
  <si>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</si>
  <si>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</si>
  <si>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</si>
  <si>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</si>
  <si>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</si>
  <si>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</si>
  <si>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</si>
  <si>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</si>
  <si>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</si>
  <si>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</si>
  <si>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</si>
  <si>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</si>
  <si>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</si>
  <si>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</si>
  <si>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</si>
  <si>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</si>
  <si>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</si>
  <si>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</si>
  <si>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</si>
  <si>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</si>
  <si>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</si>
  <si>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</si>
  <si>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</si>
  <si>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</si>
  <si>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</si>
  <si>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</si>
  <si>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</si>
  <si>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</si>
  <si>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</si>
  <si>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</si>
  <si>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</si>
  <si>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</si>
  <si>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</si>
  <si>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</si>
  <si>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</si>
  <si>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</si>
  <si>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</si>
  <si>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</si>
  <si>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</si>
  <si>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</si>
  <si>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</si>
  <si>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</si>
  <si>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</si>
  <si>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</si>
  <si>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</si>
  <si>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</si>
  <si>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</si>
  <si>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</si>
  <si>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</si>
  <si>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</si>
  <si>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</si>
  <si>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</si>
  <si>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</si>
  <si>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</si>
  <si>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</si>
  <si>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</si>
  <si>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</si>
  <si>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</si>
  <si>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</si>
  <si>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</si>
  <si>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</si>
  <si>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</si>
  <si>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</si>
  <si>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</si>
  <si>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</si>
  <si>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</si>
  <si>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</si>
  <si>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</si>
  <si>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</si>
  <si>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</si>
  <si>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</si>
  <si>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</si>
  <si>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</si>
  <si>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</si>
  <si>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</si>
  <si>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</si>
  <si>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</si>
  <si>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</si>
  <si>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</si>
  <si>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</si>
  <si>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</si>
  <si>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</si>
  <si>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</si>
  <si>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</si>
  <si>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</si>
  <si>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</si>
  <si>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</si>
  <si>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</si>
  <si>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</si>
  <si>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</si>
  <si>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</si>
  <si>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</si>
  <si>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</si>
  <si>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</si>
  <si>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</si>
  <si>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</si>
  <si>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</si>
  <si>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</si>
  <si>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</si>
  <si>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</si>
  <si>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</si>
  <si>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</si>
  <si>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</si>
  <si>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</si>
  <si>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</si>
  <si>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</si>
  <si>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</si>
  <si>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</si>
  <si>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</si>
  <si>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</si>
  <si>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</si>
  <si>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</si>
  <si>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</si>
  <si>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</si>
  <si>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</si>
  <si>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</si>
  <si>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</si>
  <si>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</si>
  <si>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</si>
  <si>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</si>
  <si>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</si>
  <si>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</si>
  <si>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</si>
  <si>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</si>
  <si>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</si>
  <si>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</si>
  <si>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</si>
  <si>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</si>
  <si>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</si>
  <si>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</si>
  <si>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</si>
  <si>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</si>
  <si>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</si>
  <si>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</si>
  <si>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</si>
  <si>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</si>
  <si>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</si>
  <si>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</si>
  <si>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</si>
  <si>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</si>
  <si>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</si>
  <si>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</si>
  <si>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</si>
  <si>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</si>
  <si>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</si>
  <si>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</si>
  <si>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</si>
  <si>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</si>
  <si>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</si>
  <si>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</si>
  <si>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</si>
  <si>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</si>
  <si>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</si>
  <si>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</si>
  <si>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</si>
  <si>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</si>
  <si>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</si>
  <si>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</si>
  <si>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</si>
  <si>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</si>
  <si>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</si>
  <si>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</si>
  <si>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</si>
  <si>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</si>
  <si>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</si>
  <si>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</si>
  <si>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</si>
  <si>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</si>
  <si>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</si>
  <si>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</si>
  <si>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</si>
  <si>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</si>
  <si>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</si>
  <si>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</si>
  <si>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</si>
  <si>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</si>
  <si>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</si>
  <si>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</si>
  <si>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</si>
  <si>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</si>
  <si>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</si>
  <si>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</si>
  <si>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</si>
  <si>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</si>
  <si>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</si>
  <si>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</si>
  <si>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</si>
  <si>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</si>
  <si>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</si>
  <si>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</si>
  <si>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</si>
  <si>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</si>
  <si>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</si>
  <si>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</si>
  <si>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</si>
  <si>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</si>
  <si>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</si>
  <si>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</si>
  <si>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</si>
  <si>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</si>
  <si>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</si>
  <si>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</si>
  <si>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</si>
  <si>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</si>
  <si>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</si>
  <si>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</si>
  <si>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</si>
  <si>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</si>
  <si>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</si>
  <si>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</si>
  <si>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</si>
  <si>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</si>
  <si>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</si>
  <si>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</si>
  <si>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</si>
  <si>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</si>
  <si>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</si>
  <si>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</si>
  <si>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</si>
  <si>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</si>
  <si>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</si>
  <si>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</si>
  <si>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</si>
  <si>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</si>
  <si>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</si>
  <si>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</si>
  <si>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</si>
  <si>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</si>
  <si>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</si>
  <si>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</si>
  <si>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</si>
  <si>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</si>
  <si>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</si>
  <si>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</si>
  <si>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</si>
  <si>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</si>
  <si>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</si>
  <si>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</si>
  <si>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</si>
  <si>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</si>
  <si>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</si>
  <si>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</si>
  <si>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</si>
  <si>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</si>
  <si>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</si>
  <si>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</si>
  <si>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</si>
  <si>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</si>
  <si>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</si>
  <si>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</si>
  <si>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</si>
  <si>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</si>
  <si>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</si>
  <si>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</si>
  <si>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</si>
  <si>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</si>
  <si>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</si>
  <si>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</si>
  <si>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</si>
  <si>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</si>
  <si>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</si>
  <si>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</si>
  <si>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</si>
  <si>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</si>
  <si>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</si>
  <si>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</si>
  <si>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</si>
  <si>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</si>
  <si>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</si>
  <si>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</si>
  <si>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</si>
  <si>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</si>
  <si>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</si>
  <si>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</si>
  <si>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</si>
  <si>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</si>
  <si>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</si>
  <si>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</si>
  <si>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</si>
  <si>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</si>
  <si>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</si>
  <si>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</si>
  <si>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</si>
  <si>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</si>
  <si>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</si>
  <si>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</si>
  <si>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</si>
  <si>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</si>
  <si>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</si>
  <si>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</si>
  <si>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</si>
  <si>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</si>
  <si>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</si>
  <si>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</si>
  <si>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</si>
  <si>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</si>
  <si>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</si>
  <si>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</si>
  <si>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</si>
  <si>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</si>
  <si>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</si>
  <si>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</si>
  <si>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</si>
  <si>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</si>
  <si>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</si>
  <si>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</si>
  <si>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</si>
  <si>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</si>
  <si>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</si>
  <si>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</si>
  <si>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</si>
  <si>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</si>
  <si>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</si>
  <si>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</si>
  <si>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</si>
  <si>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</si>
  <si>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</si>
  <si>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</si>
  <si>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</si>
  <si>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</si>
  <si>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</si>
  <si>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</si>
  <si>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</si>
  <si>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</si>
  <si>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</si>
  <si>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</si>
  <si>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</si>
  <si>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</si>
  <si>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</si>
  <si>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</si>
  <si>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</si>
  <si>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</si>
  <si>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</si>
  <si>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</si>
  <si>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</si>
  <si>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</si>
  <si>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</si>
  <si>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</si>
  <si>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</si>
  <si>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</si>
  <si>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</si>
  <si>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</si>
  <si>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</si>
  <si>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</si>
  <si>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</si>
  <si>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</si>
  <si>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</si>
  <si>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</si>
  <si>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</si>
  <si>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</si>
  <si>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</si>
  <si>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</si>
  <si>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</si>
  <si>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</si>
  <si>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</si>
  <si>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</si>
  <si>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</si>
  <si>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</si>
  <si>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</si>
  <si>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</si>
  <si>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</si>
  <si>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</si>
  <si>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</si>
  <si>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</si>
  <si>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</si>
  <si>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</si>
  <si>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</si>
  <si>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</si>
  <si>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</si>
  <si>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</si>
  <si>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</si>
  <si>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</si>
  <si>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</si>
  <si>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</si>
  <si>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</si>
  <si>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</si>
  <si>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</si>
  <si>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</si>
  <si>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</si>
  <si>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</si>
  <si>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</si>
  <si>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</si>
  <si>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</si>
  <si>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</si>
  <si>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</si>
  <si>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</si>
  <si>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</si>
  <si>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</si>
  <si>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</si>
  <si>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</si>
  <si>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</si>
  <si>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</si>
  <si>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</si>
  <si>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</si>
  <si>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</si>
  <si>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</si>
  <si>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</si>
  <si>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</si>
  <si>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</si>
  <si>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</si>
  <si>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</si>
  <si>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</si>
  <si>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</si>
  <si>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</si>
  <si>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</si>
  <si>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</si>
  <si>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</si>
  <si>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</si>
  <si>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</si>
  <si>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</si>
  <si>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</si>
  <si>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</si>
  <si>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</si>
  <si>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</si>
  <si>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</si>
  <si>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</si>
  <si>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</si>
  <si>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</si>
  <si>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</si>
  <si>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</si>
  <si>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</si>
  <si>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</si>
  <si>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</si>
  <si>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</si>
  <si>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</si>
  <si>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</si>
  <si>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</si>
  <si>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</si>
  <si>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</si>
  <si>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</si>
  <si>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</si>
  <si>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</si>
  <si>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</si>
  <si>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</si>
  <si>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</si>
  <si>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</si>
  <si>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</si>
  <si>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</si>
  <si>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</si>
  <si>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</si>
  <si>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</si>
  <si>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</si>
  <si>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</si>
  <si>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</si>
  <si>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</si>
  <si>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</si>
  <si>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</si>
  <si>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</si>
  <si>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</si>
  <si>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</si>
  <si>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</si>
  <si>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</si>
  <si>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</si>
  <si>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</si>
  <si>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</si>
  <si>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</si>
  <si>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</si>
  <si>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</si>
  <si>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</si>
  <si>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</si>
  <si>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</si>
  <si>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</si>
  <si>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</si>
  <si>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</si>
  <si>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</si>
  <si>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</si>
  <si>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</si>
  <si>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</si>
  <si>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</si>
  <si>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</si>
  <si>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</si>
  <si>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</si>
  <si>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</si>
  <si>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</si>
  <si>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</si>
  <si>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</si>
  <si>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</si>
  <si>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</si>
  <si>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</si>
  <si>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</si>
  <si>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</si>
  <si>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</si>
  <si>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</si>
  <si>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</si>
  <si>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</si>
  <si>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</si>
  <si>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</si>
  <si>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</si>
  <si>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</si>
  <si>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</si>
  <si>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</si>
  <si>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</si>
  <si>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</si>
  <si>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</si>
  <si>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</si>
  <si>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</si>
  <si>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</si>
  <si>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</si>
  <si>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</si>
  <si>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</si>
  <si>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</si>
  <si>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</si>
  <si>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</si>
  <si>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</si>
  <si>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</si>
  <si>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</si>
  <si>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</si>
  <si>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</si>
  <si>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</si>
  <si>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</si>
  <si>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</si>
  <si>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</si>
  <si>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</si>
  <si>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</si>
  <si>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</si>
  <si>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</si>
  <si>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</si>
  <si>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</si>
  <si>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</si>
  <si>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</si>
  <si>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</si>
  <si>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</si>
  <si>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</si>
  <si>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</si>
  <si>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</si>
  <si>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</si>
  <si>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</si>
  <si>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</si>
  <si>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</si>
  <si>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</si>
  <si>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</si>
  <si>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</si>
  <si>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</si>
  <si>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</si>
  <si>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</si>
  <si>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</si>
  <si>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</si>
  <si>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</si>
  <si>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</si>
  <si>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</si>
  <si>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</si>
  <si>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</si>
  <si>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</si>
  <si>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</si>
  <si>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</si>
  <si>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</si>
  <si>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</si>
  <si>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</si>
  <si>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</si>
  <si>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</si>
  <si>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</si>
  <si>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</si>
  <si>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</si>
  <si>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</si>
  <si>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</si>
  <si>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</si>
  <si>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</si>
  <si>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</si>
  <si>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</si>
  <si>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</si>
  <si>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</si>
  <si>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</si>
  <si>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</si>
  <si>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</si>
  <si>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</si>
  <si>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</si>
  <si>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</si>
  <si>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</si>
  <si>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</si>
  <si>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</si>
  <si>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</si>
  <si>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</si>
  <si>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</si>
  <si>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</si>
  <si>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</si>
  <si>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</si>
  <si>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</si>
  <si>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</si>
  <si>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</si>
  <si>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</si>
  <si>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</si>
  <si>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</si>
  <si>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</si>
  <si>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</si>
  <si>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</si>
  <si>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</si>
  <si>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</si>
  <si>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</si>
  <si>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</si>
  <si>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</si>
  <si>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</si>
  <si>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</si>
  <si>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</si>
  <si>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</si>
  <si>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</si>
  <si>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</si>
  <si>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</si>
  <si>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</si>
  <si>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</si>
  <si>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</si>
  <si>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</si>
  <si>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</si>
  <si>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</si>
  <si>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</si>
  <si>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</si>
  <si>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</si>
  <si>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</si>
  <si>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</si>
  <si>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</si>
  <si>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</si>
  <si>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</si>
  <si>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</si>
  <si>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</si>
  <si>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</si>
  <si>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</si>
  <si>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</si>
  <si>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</si>
  <si>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</si>
  <si>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</si>
  <si>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</si>
  <si>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</si>
  <si>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</si>
  <si>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</si>
  <si>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</si>
  <si>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</si>
  <si>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</si>
  <si>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</si>
  <si>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</si>
  <si>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</si>
  <si>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</si>
  <si>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</si>
  <si>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</si>
  <si>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</si>
  <si>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</si>
  <si>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</si>
  <si>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</si>
  <si>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</si>
  <si>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</si>
  <si>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</si>
  <si>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</si>
  <si>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</si>
  <si>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</si>
  <si>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</si>
  <si>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</si>
  <si>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</si>
  <si>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</si>
  <si>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</si>
  <si>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</si>
  <si>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</si>
  <si>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</si>
  <si>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</si>
  <si>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</si>
  <si>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</si>
  <si>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</si>
  <si>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</si>
  <si>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</si>
  <si>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</si>
  <si>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</si>
  <si>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</si>
  <si>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</si>
  <si>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</si>
  <si>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</si>
  <si>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</si>
  <si>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</si>
  <si>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</si>
  <si>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</si>
  <si>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</si>
  <si>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</si>
  <si>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</si>
  <si>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</si>
  <si>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</si>
  <si>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</si>
  <si>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</si>
  <si>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</si>
  <si>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</si>
  <si>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</si>
  <si>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</si>
  <si>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</si>
  <si>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</si>
  <si>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</si>
  <si>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</si>
  <si>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</si>
  <si>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</si>
  <si>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</si>
  <si>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</si>
  <si>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</si>
  <si>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</si>
  <si>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</si>
  <si>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</si>
  <si>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</si>
  <si>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</si>
  <si>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</si>
  <si>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</si>
  <si>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</si>
  <si>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</si>
  <si>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</si>
  <si>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</si>
  <si>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</si>
  <si>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</si>
  <si>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</si>
  <si>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</si>
  <si>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</si>
  <si>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</si>
  <si>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</si>
  <si>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</si>
  <si>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</si>
  <si>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</si>
  <si>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</si>
  <si>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</si>
  <si>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</si>
  <si>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</si>
  <si>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</si>
  <si>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</si>
  <si>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</si>
  <si>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</si>
  <si>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</si>
  <si>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</si>
  <si>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</si>
  <si>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</si>
  <si>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</si>
  <si>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</si>
  <si>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</si>
  <si>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</si>
  <si>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</si>
  <si>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</si>
  <si>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</si>
  <si>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</si>
  <si>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</si>
  <si>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</si>
  <si>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</si>
  <si>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</si>
  <si>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</si>
  <si>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</si>
  <si>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</si>
  <si>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</si>
  <si>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</si>
  <si>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</si>
  <si>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</si>
  <si>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</si>
  <si>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</si>
  <si>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</si>
  <si>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</si>
  <si>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</si>
  <si>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</si>
  <si>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</si>
  <si>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</si>
  <si>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</si>
  <si>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</si>
  <si>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</si>
  <si>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</si>
  <si>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</si>
  <si>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</si>
  <si>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</si>
  <si>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</si>
  <si>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</si>
  <si>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</si>
  <si>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</si>
  <si>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</si>
  <si>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</si>
  <si>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</si>
  <si>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</si>
  <si>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</si>
  <si>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</si>
  <si>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</si>
  <si>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</si>
  <si>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</si>
  <si>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</si>
  <si>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</si>
  <si>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</si>
  <si>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</si>
  <si>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</si>
  <si>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</si>
  <si>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</si>
  <si>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</si>
  <si>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</si>
  <si>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</si>
  <si>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</si>
  <si>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</si>
  <si>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</si>
  <si>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</si>
  <si>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</si>
  <si>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</si>
  <si>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</si>
  <si>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</si>
  <si>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</si>
  <si>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</si>
  <si>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</si>
  <si>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</si>
  <si>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</si>
  <si>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</si>
  <si>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</si>
  <si>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</si>
  <si>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</si>
  <si>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</si>
  <si>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</si>
  <si>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</si>
  <si>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</si>
  <si>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</si>
  <si>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</si>
  <si>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</si>
  <si>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</si>
  <si>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</si>
  <si>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</si>
  <si>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</si>
  <si>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</si>
  <si>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</si>
  <si>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</si>
  <si>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</si>
  <si>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</si>
  <si>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</si>
  <si>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</si>
  <si>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</si>
  <si>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</si>
  <si>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</si>
  <si>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</si>
  <si>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</si>
  <si>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</si>
  <si>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</si>
  <si>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</si>
  <si>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</si>
  <si>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</si>
  <si>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</si>
  <si>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</si>
  <si>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</si>
  <si>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</si>
  <si>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</si>
  <si>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</si>
  <si>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</si>
  <si>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</si>
  <si>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</si>
  <si>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</si>
  <si>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</si>
  <si>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</si>
  <si>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</si>
  <si>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</si>
  <si>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</si>
  <si>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</si>
  <si>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</si>
  <si>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</si>
  <si>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</si>
  <si>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</si>
  <si>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</si>
  <si>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</si>
  <si>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</si>
  <si>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</si>
  <si>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</si>
  <si>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</si>
  <si>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</si>
  <si>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</si>
  <si>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</si>
  <si>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</si>
  <si>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</si>
  <si>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</si>
  <si>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</si>
  <si>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</si>
  <si>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</si>
  <si>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</si>
  <si>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</si>
  <si>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</si>
  <si>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</si>
  <si>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</si>
  <si>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</si>
  <si>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</si>
  <si>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</si>
  <si>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</si>
  <si>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</si>
  <si>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</si>
  <si>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</si>
  <si>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</si>
  <si>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</si>
  <si>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</si>
  <si>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</si>
  <si>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</si>
  <si>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</si>
  <si>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</si>
  <si>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</si>
  <si>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</si>
  <si>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</si>
  <si>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</si>
  <si>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</si>
  <si>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</si>
  <si>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</si>
  <si>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</si>
  <si>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</si>
  <si>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</si>
  <si>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</si>
  <si>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</si>
  <si>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</si>
  <si>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</si>
  <si>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</si>
  <si>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</si>
  <si>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</si>
  <si>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</si>
  <si>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</si>
  <si>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</si>
  <si>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</si>
  <si>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</si>
  <si>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</si>
  <si>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</si>
  <si>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</si>
  <si>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</si>
  <si>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</si>
  <si>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</si>
  <si>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</si>
  <si>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</si>
  <si>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</si>
  <si>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</si>
  <si>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</si>
  <si>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</si>
  <si>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</si>
  <si>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</si>
  <si>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</si>
  <si>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</si>
  <si>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</si>
  <si>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</si>
  <si>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</si>
  <si>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</si>
  <si>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</si>
  <si>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</si>
  <si>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</si>
  <si>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</si>
  <si>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</si>
  <si>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</si>
  <si>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</si>
  <si>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</si>
  <si>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</si>
  <si>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</si>
  <si>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</si>
  <si>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</si>
  <si>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</si>
  <si>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</si>
  <si>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</si>
  <si>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</si>
  <si>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</si>
  <si>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</si>
  <si>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</si>
  <si>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</si>
  <si>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</si>
  <si>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</si>
  <si>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</si>
  <si>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</si>
  <si>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</si>
  <si>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</si>
  <si>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</si>
  <si>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</si>
  <si>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</si>
  <si>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</si>
  <si>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</si>
  <si>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</si>
  <si>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</si>
  <si>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</si>
  <si>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</si>
  <si>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</si>
  <si>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</si>
  <si>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</si>
  <si>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</si>
  <si>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</si>
  <si>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</si>
  <si>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</si>
  <si>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</si>
  <si>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</si>
  <si>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</si>
  <si>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</si>
  <si>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</si>
  <si>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</si>
  <si>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</si>
  <si>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</si>
  <si>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</si>
  <si>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</si>
  <si>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</si>
  <si>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</si>
  <si>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</si>
  <si>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</si>
  <si>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</si>
  <si>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</si>
  <si>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</si>
  <si>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</si>
  <si>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</si>
  <si>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</si>
  <si>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</si>
  <si>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</si>
  <si>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</si>
  <si>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</si>
  <si>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</si>
  <si>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</si>
  <si>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</si>
  <si>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</si>
  <si>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</si>
  <si>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</si>
  <si>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</si>
  <si>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</si>
  <si>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</si>
  <si>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</si>
  <si>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</si>
  <si>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</si>
  <si>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</si>
  <si>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</si>
  <si>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</si>
  <si>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</si>
  <si>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</si>
  <si>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</si>
  <si>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</si>
  <si>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</si>
  <si>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</si>
  <si>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</si>
  <si>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</si>
  <si>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</si>
  <si>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</si>
  <si>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</si>
  <si>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</si>
  <si>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</si>
  <si>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</si>
  <si>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</si>
  <si>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</si>
  <si>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</si>
  <si>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</si>
  <si>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</si>
  <si>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</si>
  <si>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</si>
  <si>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</si>
  <si>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</si>
  <si>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</si>
  <si>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</si>
  <si>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</si>
  <si>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</si>
  <si>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</si>
  <si>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</si>
  <si>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</si>
  <si>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</si>
  <si>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</si>
  <si>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</si>
  <si>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</si>
  <si>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</si>
  <si>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</si>
  <si>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</si>
  <si>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</si>
  <si>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</si>
  <si>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</si>
  <si>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</si>
  <si>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</si>
  <si>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</si>
  <si>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</si>
  <si>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</si>
  <si>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</si>
  <si>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</si>
  <si>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</si>
  <si>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</si>
  <si>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</si>
  <si>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</si>
  <si>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</si>
  <si>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</si>
  <si>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</si>
  <si>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</si>
  <si>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</si>
  <si>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</si>
  <si>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</si>
  <si>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</si>
  <si>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</si>
  <si>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</si>
  <si>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</si>
  <si>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</si>
  <si>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</si>
  <si>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</si>
  <si>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</si>
  <si>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</si>
  <si>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</si>
  <si>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</si>
  <si>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</si>
  <si>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</si>
  <si>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</si>
  <si>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</si>
  <si>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</si>
  <si>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</si>
  <si>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</si>
  <si>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</si>
  <si>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</si>
  <si>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</si>
  <si>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</si>
  <si>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</si>
  <si>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</si>
  <si>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</si>
  <si>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</si>
  <si>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</si>
  <si>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</si>
  <si>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</si>
  <si>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</si>
  <si>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</si>
  <si>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</si>
  <si>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</si>
  <si>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</si>
  <si>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</si>
  <si>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</si>
  <si>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</si>
  <si>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</si>
  <si>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</si>
  <si>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</si>
  <si>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</si>
  <si>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</si>
  <si>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</si>
  <si>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</si>
  <si>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</si>
  <si>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</si>
  <si>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</si>
  <si>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</si>
  <si>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</si>
  <si>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</si>
  <si>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</si>
  <si>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</si>
  <si>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</si>
  <si>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</si>
  <si>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</si>
  <si>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</si>
  <si>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</si>
  <si>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</si>
  <si>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</si>
  <si>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</si>
  <si>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</si>
  <si>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</si>
  <si>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</si>
  <si>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</si>
  <si>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</si>
  <si>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</si>
  <si>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</si>
  <si>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</si>
  <si>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</si>
  <si>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</si>
  <si>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</si>
  <si>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</si>
  <si>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</si>
  <si>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</si>
  <si>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</si>
  <si>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</si>
  <si>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</si>
  <si>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</si>
  <si>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</si>
  <si>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</si>
  <si>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</si>
  <si>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</si>
  <si>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</si>
  <si>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</si>
  <si>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</si>
  <si>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</si>
  <si>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</si>
  <si>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</si>
  <si>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</si>
  <si>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</si>
  <si>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</si>
  <si>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</si>
  <si>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</si>
  <si>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</si>
  <si>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</si>
  <si>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</si>
  <si>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</si>
  <si>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</si>
  <si>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</si>
  <si>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</si>
  <si>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</si>
  <si>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</si>
  <si>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</si>
  <si>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</si>
  <si>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</si>
  <si>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</si>
  <si>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</si>
  <si>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</si>
  <si>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</si>
  <si>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</si>
  <si>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</si>
  <si>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</si>
  <si>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</si>
  <si>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</si>
  <si>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</si>
  <si>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</si>
  <si>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</si>
  <si>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</si>
  <si>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</si>
  <si>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</si>
  <si>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</si>
  <si>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</si>
  <si>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</si>
  <si>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</si>
  <si>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</si>
  <si>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</si>
  <si>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</si>
  <si>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</si>
  <si>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</si>
  <si>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</si>
  <si>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</si>
  <si>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</si>
  <si>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</si>
  <si>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</si>
  <si>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</si>
  <si>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</si>
  <si>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</si>
  <si>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</si>
  <si>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</si>
  <si>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</si>
  <si>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</si>
  <si>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</si>
  <si>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</si>
  <si>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</si>
  <si>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</si>
  <si>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</si>
  <si>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</si>
  <si>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</si>
  <si>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</si>
  <si>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</si>
  <si>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</si>
  <si>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</si>
  <si>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</si>
  <si>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</si>
  <si>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</si>
  <si>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</si>
  <si>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</si>
  <si>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</si>
  <si>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</si>
  <si>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</si>
  <si>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</si>
  <si>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</si>
  <si>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</si>
  <si>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</si>
  <si>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</si>
  <si>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</si>
  <si>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</si>
  <si>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</si>
  <si>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</si>
  <si>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</si>
  <si>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</si>
  <si>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</si>
  <si>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</si>
  <si>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</si>
  <si>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</si>
  <si>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</si>
  <si>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</si>
  <si>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</si>
  <si>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</si>
  <si>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</si>
  <si>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</si>
  <si>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</si>
  <si>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</si>
  <si>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</si>
  <si>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</si>
  <si>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</si>
  <si>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</si>
  <si>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</si>
  <si>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</si>
  <si>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</si>
  <si>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</si>
  <si>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</si>
  <si>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</si>
  <si>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</si>
  <si>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</si>
  <si>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</si>
  <si>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</si>
  <si>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</si>
  <si>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</si>
  <si>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</si>
  <si>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</si>
  <si>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</si>
  <si>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</si>
  <si>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</si>
  <si>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</si>
  <si>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</si>
  <si>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</si>
  <si>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</si>
  <si>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</si>
  <si>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</si>
  <si>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</si>
  <si>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</si>
  <si>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</si>
  <si>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</si>
  <si>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</si>
  <si>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</si>
  <si>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</si>
  <si>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</si>
  <si>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</si>
  <si>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</si>
  <si>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</si>
  <si>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</si>
  <si>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</si>
  <si>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</si>
  <si>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</si>
  <si>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</si>
  <si>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</si>
  <si>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</si>
  <si>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</si>
  <si>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</si>
  <si>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</si>
  <si>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</si>
  <si>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</si>
  <si>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</si>
  <si>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</si>
  <si>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</si>
  <si>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</si>
  <si>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</si>
  <si>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</si>
  <si>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</si>
  <si>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</si>
  <si>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</si>
  <si>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</si>
  <si>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</si>
  <si>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</si>
  <si>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</si>
  <si>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</si>
  <si>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</si>
  <si>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</si>
  <si>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</si>
  <si>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</si>
  <si>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</si>
  <si>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</si>
  <si>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</si>
  <si>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</si>
  <si>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</si>
  <si>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</si>
  <si>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</si>
  <si>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</si>
  <si>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</si>
  <si>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</si>
  <si>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</si>
  <si>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</si>
  <si>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</si>
  <si>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</si>
  <si>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</si>
  <si>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</si>
  <si>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</si>
  <si>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</si>
  <si>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</si>
  <si>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</si>
  <si>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</si>
  <si>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</si>
  <si>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</si>
  <si>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</si>
  <si>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</si>
  <si>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</si>
  <si>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</si>
  <si>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</si>
  <si>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</si>
  <si>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</si>
  <si>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</si>
  <si>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</si>
  <si>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</si>
  <si>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</si>
  <si>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</si>
  <si>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</si>
  <si>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</si>
  <si>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</si>
  <si>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</si>
  <si>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</si>
  <si>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</si>
  <si>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</si>
  <si>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</si>
  <si>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</si>
  <si>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</si>
  <si>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</si>
  <si>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</si>
  <si>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</si>
  <si>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</si>
  <si>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</si>
  <si>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</si>
  <si>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</si>
  <si>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</si>
  <si>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</si>
  <si>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</si>
  <si>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</si>
  <si>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</si>
  <si>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</si>
  <si>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</si>
  <si>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</si>
  <si>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</si>
  <si>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</si>
  <si>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</si>
  <si>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</si>
  <si>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</si>
  <si>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</si>
  <si>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</si>
  <si>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</si>
  <si>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</si>
  <si>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</si>
  <si>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</si>
  <si>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</si>
  <si>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</si>
  <si>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</si>
  <si>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</si>
  <si>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</si>
  <si>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</si>
  <si>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</si>
  <si>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</si>
  <si>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</si>
  <si>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</si>
  <si>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</si>
  <si>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</si>
  <si>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</si>
  <si>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</si>
  <si>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</si>
  <si>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</si>
  <si>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</si>
  <si>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</si>
  <si>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</si>
  <si>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</si>
  <si>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</si>
  <si>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</si>
  <si>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</si>
  <si>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</si>
  <si>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</si>
  <si>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</si>
  <si>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</si>
  <si>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</si>
  <si>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</si>
  <si>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</si>
  <si>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</si>
  <si>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</si>
  <si>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</si>
  <si>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</si>
  <si>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</si>
  <si>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</si>
  <si>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</si>
  <si>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</si>
  <si>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</si>
  <si>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</si>
  <si>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</si>
  <si>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</si>
  <si>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</si>
  <si>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</si>
  <si>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</si>
  <si>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</si>
  <si>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</si>
  <si>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</si>
  <si>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</si>
  <si>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</si>
  <si>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</si>
  <si>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</si>
  <si>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</si>
  <si>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</si>
  <si>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</si>
  <si>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</si>
  <si>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</si>
  <si>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</si>
  <si>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</si>
  <si>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</si>
  <si>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</si>
  <si>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</si>
  <si>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</si>
  <si>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</si>
  <si>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</si>
  <si>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</si>
  <si>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</si>
  <si>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</si>
  <si>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</si>
  <si>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</si>
  <si>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</si>
  <si>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</si>
  <si>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</si>
  <si>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</si>
  <si>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</si>
  <si>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</si>
  <si>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</si>
  <si>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</si>
  <si>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</si>
  <si>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</si>
  <si>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</si>
  <si>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</si>
  <si>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</si>
  <si>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</si>
  <si>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</si>
  <si>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</si>
  <si>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</si>
  <si>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</si>
  <si>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</si>
  <si>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</si>
  <si>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</si>
  <si>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</si>
  <si>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</si>
  <si>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</si>
  <si>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</si>
  <si>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</si>
  <si>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</si>
  <si>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</si>
  <si>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</si>
  <si>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</si>
  <si>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</si>
  <si>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</si>
  <si>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</si>
  <si>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</si>
  <si>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</si>
  <si>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</si>
  <si>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</si>
  <si>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</si>
  <si>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</si>
  <si>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</si>
  <si>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</si>
  <si>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</si>
  <si>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</si>
  <si>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</si>
  <si>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</si>
  <si>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</si>
  <si>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</si>
  <si>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</si>
  <si>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</si>
  <si>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</si>
  <si>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</si>
  <si>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</si>
  <si>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</si>
  <si>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</si>
  <si>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</si>
  <si>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</si>
  <si>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</si>
  <si>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</si>
  <si>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</si>
  <si>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</si>
  <si>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</si>
  <si>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</si>
  <si>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</si>
  <si>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</si>
  <si>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</si>
  <si>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</si>
  <si>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</si>
  <si>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</si>
  <si>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</si>
  <si>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</si>
  <si>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</si>
  <si>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</si>
  <si>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</si>
  <si>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</si>
  <si>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</si>
  <si>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</si>
  <si>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</si>
  <si>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</si>
  <si>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</si>
  <si>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</si>
  <si>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</si>
  <si>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</si>
  <si>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</si>
  <si>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</si>
  <si>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</si>
  <si>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</si>
  <si>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</si>
  <si>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</si>
  <si>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</si>
  <si>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</si>
  <si>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</si>
  <si>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</si>
  <si>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</si>
  <si>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</si>
  <si>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</si>
  <si>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</si>
  <si>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</si>
  <si>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</si>
  <si>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</si>
  <si>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</si>
  <si>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</si>
  <si>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</si>
  <si>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</si>
  <si>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</si>
  <si>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</si>
  <si>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</si>
  <si>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</si>
  <si>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</si>
  <si>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</si>
  <si>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</si>
  <si>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</si>
  <si>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</si>
  <si>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</si>
  <si>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</si>
  <si>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</si>
  <si>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</si>
  <si>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</si>
  <si>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</si>
  <si>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</si>
  <si>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</si>
  <si>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</si>
  <si>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</si>
  <si>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</si>
  <si>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</si>
  <si>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</si>
  <si>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</si>
  <si>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</si>
  <si>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</si>
  <si>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</si>
  <si>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</si>
  <si>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</si>
  <si>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</si>
  <si>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</si>
  <si>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</si>
  <si>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</si>
  <si>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</si>
  <si>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</si>
  <si>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</si>
  <si>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</si>
  <si>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</si>
  <si>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</si>
  <si>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</si>
  <si>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</si>
  <si>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</si>
  <si>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</si>
  <si>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</si>
  <si>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</si>
  <si>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</si>
  <si>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</si>
  <si>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</si>
  <si>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</si>
  <si>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</si>
  <si>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</si>
  <si>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</si>
  <si>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</si>
  <si>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</si>
  <si>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</si>
  <si>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</si>
  <si>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</si>
  <si>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</si>
  <si>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</si>
  <si>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</si>
  <si>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</si>
  <si>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</si>
  <si>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</si>
  <si>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</si>
  <si>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</si>
  <si>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</si>
  <si>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</si>
  <si>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</si>
  <si>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</si>
  <si>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</si>
  <si>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</si>
  <si>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</si>
  <si>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</si>
  <si>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</si>
  <si>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</si>
  <si>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</si>
  <si>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</si>
  <si>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</si>
  <si>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</si>
  <si>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</si>
  <si>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</si>
  <si>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</si>
  <si>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</si>
  <si>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</si>
  <si>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</si>
  <si>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</si>
  <si>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</si>
  <si>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</si>
  <si>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</si>
  <si>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</si>
  <si>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</si>
  <si>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</si>
  <si>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</si>
  <si>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</si>
  <si>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</si>
  <si>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</si>
  <si>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</si>
  <si>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</si>
  <si>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</si>
  <si>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</si>
  <si>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</si>
  <si>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</si>
  <si>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</si>
  <si>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</si>
  <si>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</si>
  <si>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</si>
  <si>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</si>
  <si>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</si>
  <si>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</si>
  <si>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</si>
  <si>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</si>
  <si>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</si>
  <si>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</si>
  <si>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</si>
  <si>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</si>
  <si>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</si>
  <si>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</si>
  <si>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</si>
  <si>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</si>
  <si>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</si>
  <si>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</si>
  <si>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</si>
  <si>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</si>
  <si>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</si>
  <si>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</si>
  <si>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</si>
  <si>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</si>
  <si>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</si>
  <si>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</si>
  <si>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</si>
  <si>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</si>
  <si>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</si>
  <si>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</si>
  <si>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</si>
  <si>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</si>
  <si>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</si>
  <si>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</si>
  <si>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</si>
  <si>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</si>
  <si>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</si>
  <si>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</si>
  <si>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</si>
  <si>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</si>
  <si>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</si>
  <si>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</si>
  <si>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</si>
  <si>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</si>
  <si>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</si>
  <si>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</si>
  <si>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</si>
  <si>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</si>
  <si>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</si>
  <si>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</si>
  <si>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</si>
  <si>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</si>
  <si>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</si>
  <si>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</si>
  <si>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</si>
  <si>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</si>
  <si>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</si>
  <si>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</si>
  <si>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</si>
  <si>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</si>
  <si>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</si>
  <si>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</si>
  <si>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</si>
  <si>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</si>
  <si>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</si>
  <si>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</si>
  <si>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</si>
  <si>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</si>
  <si>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</si>
  <si>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</si>
  <si>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</si>
  <si>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</si>
  <si>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</si>
  <si>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</si>
  <si>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</si>
  <si>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</si>
  <si>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</si>
  <si>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</si>
  <si>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</si>
  <si>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</si>
  <si>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</si>
  <si>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</si>
  <si>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</si>
  <si>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</si>
  <si>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</si>
  <si>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</si>
  <si>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</si>
  <si>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</si>
  <si>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</si>
  <si>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</si>
  <si>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</si>
  <si>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</si>
  <si>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</si>
  <si>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</si>
  <si>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</si>
  <si>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</si>
  <si>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</si>
  <si>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</si>
  <si>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</si>
  <si>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</si>
  <si>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</si>
  <si>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</si>
  <si>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</si>
  <si>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</si>
  <si>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</si>
  <si>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</si>
  <si>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</si>
  <si>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</si>
  <si>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</si>
  <si>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</si>
  <si>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</si>
  <si>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</si>
  <si>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</si>
  <si>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</si>
  <si>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</si>
  <si>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</si>
  <si>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</si>
  <si>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</si>
  <si>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</si>
  <si>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</si>
  <si>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</si>
  <si>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</si>
  <si>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</si>
  <si>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</si>
  <si>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</si>
  <si>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</si>
  <si>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</si>
  <si>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</si>
  <si>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</si>
  <si>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</si>
  <si>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</si>
  <si>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</si>
  <si>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</si>
  <si>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</si>
  <si>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</si>
  <si>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</si>
  <si>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</si>
  <si>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</si>
  <si>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</si>
  <si>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</si>
  <si>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</si>
  <si>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</si>
  <si>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</si>
  <si>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</si>
  <si>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</si>
  <si>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</si>
  <si>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</si>
  <si>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</si>
  <si>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</si>
  <si>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</si>
  <si>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</si>
  <si>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</si>
  <si>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</si>
  <si>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</si>
  <si>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</si>
  <si>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</si>
  <si>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</si>
  <si>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</si>
  <si>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</si>
  <si>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</si>
  <si>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</si>
  <si>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</si>
  <si>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</si>
  <si>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</si>
  <si>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</si>
  <si>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</si>
  <si>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</si>
  <si>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</si>
  <si>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</si>
  <si>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</si>
  <si>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</si>
  <si>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</si>
  <si>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</si>
  <si>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</si>
  <si>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</si>
  <si>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</si>
  <si>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</si>
  <si>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</si>
  <si>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</si>
  <si>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</si>
  <si>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</si>
  <si>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</si>
  <si>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</si>
  <si>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</si>
  <si>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</si>
  <si>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</si>
  <si>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</si>
  <si>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</si>
  <si>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</si>
  <si>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</si>
  <si>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</si>
  <si>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</si>
  <si>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</si>
  <si>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</si>
  <si>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</si>
  <si>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</si>
  <si>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</si>
  <si>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</si>
  <si>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</si>
  <si>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</si>
  <si>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</si>
  <si>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</si>
  <si>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</si>
  <si>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</si>
  <si>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</si>
  <si>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</si>
  <si>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</si>
  <si>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</si>
  <si>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</si>
  <si>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</si>
  <si>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</si>
  <si>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</si>
  <si>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</si>
  <si>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</si>
  <si>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</si>
  <si>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</si>
  <si>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</si>
  <si>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</si>
  <si>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</si>
  <si>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</si>
  <si>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</si>
  <si>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</si>
  <si>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</si>
  <si>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</si>
  <si>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</si>
  <si>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</si>
  <si>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</si>
  <si>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</si>
  <si>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</si>
  <si>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</si>
  <si>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</si>
  <si>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</si>
  <si>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</si>
  <si>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</si>
  <si>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</si>
  <si>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</si>
  <si>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</si>
  <si>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</si>
  <si>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</si>
  <si>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</si>
  <si>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</si>
  <si>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</si>
  <si>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</si>
  <si>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</si>
  <si>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</si>
  <si>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</si>
  <si>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</si>
  <si>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</si>
  <si>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</si>
  <si>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</si>
  <si>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</si>
  <si>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</si>
  <si>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</si>
  <si>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</si>
  <si>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</si>
  <si>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</si>
  <si>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</si>
  <si>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</si>
  <si>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</si>
  <si>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</si>
  <si>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</si>
  <si>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</si>
  <si>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</si>
  <si>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</si>
  <si>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</si>
  <si>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</si>
  <si>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</si>
  <si>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</si>
  <si>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</si>
  <si>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</si>
  <si>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</si>
  <si>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</si>
  <si>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</si>
  <si>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</si>
  <si>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</si>
  <si>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</si>
  <si>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</si>
  <si>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</si>
  <si>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</si>
  <si>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</si>
  <si>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</si>
  <si>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</si>
  <si>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</si>
  <si>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</si>
  <si>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</si>
  <si>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</si>
  <si>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</si>
  <si>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</si>
  <si>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</si>
  <si>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</si>
  <si>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</si>
  <si>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</si>
  <si>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</si>
  <si>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</si>
  <si>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</si>
  <si>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</si>
  <si>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</si>
  <si>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</si>
  <si>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</si>
  <si>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</si>
  <si>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</si>
  <si>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</si>
  <si>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</si>
  <si>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</si>
  <si>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</si>
  <si>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</si>
  <si>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</si>
  <si>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</si>
  <si>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</si>
  <si>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</si>
  <si>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</si>
  <si>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</si>
  <si>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</si>
  <si>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</si>
  <si>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</si>
  <si>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</si>
  <si>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</si>
  <si>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</si>
  <si>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</si>
  <si>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</si>
  <si>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</si>
  <si>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</si>
  <si>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</si>
  <si>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</si>
  <si>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</si>
  <si>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</si>
  <si>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</si>
  <si>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</si>
  <si>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</si>
  <si>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</si>
  <si>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</si>
  <si>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</si>
  <si>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</si>
  <si>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</si>
  <si>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</si>
  <si>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</si>
  <si>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</si>
  <si>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</si>
  <si>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</si>
  <si>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</si>
  <si>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</si>
  <si>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</si>
  <si>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</si>
  <si>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</si>
  <si>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</si>
  <si>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</si>
  <si>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</si>
  <si>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</si>
  <si>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</si>
  <si>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</si>
  <si>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</si>
  <si>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</si>
  <si>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</si>
  <si>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</si>
  <si>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</si>
  <si>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</si>
  <si>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</si>
  <si>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</si>
  <si>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</si>
  <si>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</si>
  <si>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</si>
  <si>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</si>
  <si>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</si>
  <si>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</si>
  <si>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</si>
  <si>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</si>
  <si>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</si>
  <si>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</si>
  <si>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</si>
  <si>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</si>
  <si>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</si>
  <si>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</si>
  <si>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</si>
  <si>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</si>
  <si>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</si>
  <si>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</si>
  <si>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</si>
  <si>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</si>
  <si>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</si>
  <si>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</si>
  <si>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</si>
  <si>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</si>
  <si>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</si>
  <si>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</si>
  <si>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</si>
  <si>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</si>
  <si>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</si>
  <si>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</si>
  <si>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</si>
  <si>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</si>
  <si>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</si>
  <si>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</si>
  <si>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</si>
  <si>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</si>
  <si>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</si>
  <si>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</si>
  <si>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</si>
  <si>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</si>
  <si>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</si>
  <si>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</si>
  <si>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</si>
  <si>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</si>
  <si>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</si>
  <si>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</si>
  <si>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</si>
  <si>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</si>
  <si>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</si>
  <si>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</si>
  <si>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</si>
  <si>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</si>
  <si>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</si>
  <si>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</si>
  <si>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</si>
  <si>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</si>
  <si>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</si>
  <si>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</si>
  <si>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</si>
  <si>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</si>
  <si>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</si>
  <si>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</si>
  <si>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</si>
  <si>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</si>
  <si>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</si>
  <si>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</si>
  <si>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</si>
  <si>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</si>
  <si>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</si>
  <si>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</si>
  <si>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</si>
  <si>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</si>
  <si>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</si>
  <si>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</si>
  <si>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</si>
  <si>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</si>
  <si>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</si>
  <si>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</si>
  <si>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</si>
  <si>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</si>
  <si>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</si>
  <si>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</si>
  <si>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</si>
  <si>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</si>
  <si>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</si>
  <si>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</si>
  <si>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</si>
  <si>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</si>
  <si>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</si>
  <si>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</si>
  <si>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</si>
  <si>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</si>
  <si>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</si>
  <si>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</si>
  <si>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</si>
  <si>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</si>
  <si>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</si>
  <si>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</si>
  <si>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</si>
  <si>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</si>
  <si>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</si>
  <si>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</si>
  <si>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</si>
  <si>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</si>
  <si>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</si>
  <si>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</si>
  <si>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</si>
  <si>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</si>
  <si>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</si>
  <si>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</si>
  <si>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</si>
  <si>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</si>
  <si>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</si>
  <si>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</si>
  <si>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</si>
  <si>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</si>
  <si>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</si>
  <si>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</si>
  <si>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</si>
  <si>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</si>
  <si>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</si>
  <si>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</si>
  <si>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</si>
  <si>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</si>
  <si>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</si>
  <si>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</si>
  <si>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</si>
  <si>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</si>
  <si>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</si>
  <si>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</si>
  <si>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</si>
  <si>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</si>
  <si>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</si>
  <si>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</si>
  <si>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</si>
  <si>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</si>
  <si>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</si>
  <si>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</si>
  <si>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</si>
  <si>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</si>
  <si>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</si>
  <si>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</si>
  <si>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</si>
  <si>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</si>
  <si>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</si>
  <si>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</si>
  <si>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</si>
  <si>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</si>
  <si>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</si>
  <si>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</si>
  <si>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</si>
  <si>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</si>
  <si>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</si>
  <si>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</si>
  <si>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</si>
  <si>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</si>
  <si>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</si>
  <si>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</si>
  <si>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</si>
  <si>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</si>
  <si>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</si>
  <si>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</si>
  <si>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</si>
  <si>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</si>
  <si>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</si>
  <si>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</si>
  <si>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</si>
  <si>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</si>
  <si>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</si>
  <si>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</si>
  <si>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</si>
  <si>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</si>
  <si>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</si>
  <si>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</si>
  <si>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</si>
  <si>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</si>
  <si>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</si>
  <si>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</si>
  <si>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</si>
  <si>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</si>
  <si>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</si>
  <si>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</si>
  <si>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</si>
  <si>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</si>
  <si>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</si>
  <si>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</si>
  <si>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</si>
  <si>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</si>
  <si>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</si>
  <si>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</si>
  <si>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</si>
  <si>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</si>
  <si>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</si>
  <si>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</si>
  <si>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</si>
  <si>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</si>
  <si>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</si>
  <si>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</si>
  <si>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</si>
  <si>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</si>
  <si>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</si>
  <si>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</si>
  <si>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</si>
  <si>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</si>
  <si>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</si>
  <si>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</si>
  <si>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</si>
  <si>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</si>
  <si>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</si>
  <si>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</si>
  <si>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</si>
  <si>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</si>
  <si>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</si>
  <si>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</si>
  <si>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</si>
  <si>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</si>
  <si>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</si>
  <si>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</si>
  <si>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</si>
  <si>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</si>
  <si>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</si>
  <si>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</si>
  <si>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</si>
  <si>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</si>
  <si>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</si>
  <si>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</si>
  <si>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</si>
  <si>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</si>
  <si>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</si>
  <si>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</si>
  <si>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</si>
  <si>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</si>
  <si>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</si>
  <si>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</si>
  <si>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</si>
  <si>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</si>
  <si>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</si>
  <si>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</si>
  <si>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</si>
  <si>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</si>
  <si>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</si>
  <si>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</si>
  <si>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</si>
  <si>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</si>
  <si>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</si>
  <si>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</si>
  <si>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</si>
  <si>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</si>
  <si>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</si>
  <si>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</si>
  <si>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</si>
  <si>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</si>
  <si>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</si>
  <si>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</si>
  <si>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</si>
  <si>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</si>
  <si>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</si>
  <si>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</si>
  <si>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</si>
  <si>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</si>
  <si>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</si>
  <si>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</si>
  <si>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</si>
  <si>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</si>
  <si>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</si>
  <si>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</si>
  <si>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</si>
  <si>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</si>
  <si>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</si>
  <si>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</si>
  <si>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</si>
  <si>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</si>
  <si>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</si>
  <si>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</si>
  <si>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</si>
  <si>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</si>
  <si>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</si>
  <si>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</si>
  <si>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</si>
  <si>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</si>
  <si>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</si>
  <si>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</si>
  <si>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</si>
  <si>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</si>
  <si>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</si>
  <si>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</si>
  <si>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</si>
  <si>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</si>
  <si>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</si>
  <si>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</si>
  <si>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</si>
  <si>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</si>
  <si>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</si>
  <si>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</si>
  <si>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</si>
  <si>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</si>
  <si>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</si>
  <si>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</si>
  <si>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</si>
  <si>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</si>
  <si>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</si>
  <si>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</si>
  <si>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</si>
  <si>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</si>
  <si>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</si>
  <si>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</si>
  <si>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</si>
  <si>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</si>
  <si>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</si>
  <si>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</si>
  <si>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</si>
  <si>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</si>
  <si>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</si>
  <si>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</si>
  <si>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</si>
  <si>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</si>
  <si>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</si>
  <si>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</si>
  <si>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</si>
  <si>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</si>
  <si>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</si>
  <si>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</si>
  <si>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</si>
  <si>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</si>
  <si>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</si>
  <si>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</si>
  <si>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</si>
  <si>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</si>
  <si>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</si>
  <si>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</si>
  <si>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</si>
  <si>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</si>
  <si>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</si>
  <si>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</si>
  <si>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</si>
  <si>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</si>
  <si>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</si>
  <si>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</si>
  <si>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</si>
  <si>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</si>
  <si>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</si>
  <si>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</si>
  <si>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</si>
  <si>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</si>
  <si>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</si>
  <si>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</si>
  <si>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</si>
  <si>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</si>
  <si>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</si>
  <si>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</si>
  <si>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</si>
  <si>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</si>
  <si>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</si>
  <si>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</si>
  <si>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</si>
  <si>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</si>
  <si>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</si>
  <si>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</si>
  <si>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</si>
  <si>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</si>
  <si>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</si>
  <si>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</si>
  <si>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</si>
  <si>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</si>
  <si>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</si>
  <si>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</si>
  <si>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</si>
  <si>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</si>
  <si>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</si>
  <si>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</si>
  <si>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</si>
  <si>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</si>
  <si>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</si>
  <si>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</si>
  <si>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</si>
  <si>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</si>
  <si>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</si>
  <si>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</si>
  <si>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</si>
  <si>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</si>
  <si>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</si>
  <si>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</si>
  <si>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</si>
  <si>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</si>
  <si>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</si>
  <si>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</si>
  <si>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</si>
  <si>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</si>
  <si>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</si>
  <si>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</si>
  <si>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</si>
  <si>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</si>
  <si>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</si>
  <si>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</si>
  <si>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</si>
  <si>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</si>
  <si>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</si>
  <si>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</si>
  <si>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</si>
  <si>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</si>
  <si>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</si>
  <si>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</si>
  <si>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</si>
  <si>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</si>
  <si>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</si>
  <si>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</si>
  <si>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</si>
  <si>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</si>
  <si>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</si>
  <si>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</si>
  <si>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</si>
  <si>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</si>
  <si>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</si>
  <si>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</si>
  <si>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</si>
  <si>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</si>
  <si>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</si>
  <si>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</si>
  <si>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</si>
  <si>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</si>
  <si>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</si>
  <si>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</si>
  <si>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</si>
  <si>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</si>
  <si>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</si>
  <si>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</si>
  <si>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</si>
  <si>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</si>
  <si>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</si>
  <si>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</si>
  <si>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</si>
  <si>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</si>
  <si>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</si>
  <si>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</si>
  <si>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</si>
  <si>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</si>
  <si>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</si>
  <si>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</si>
  <si>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</si>
  <si>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</si>
  <si>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</si>
  <si>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</si>
  <si>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</si>
  <si>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</si>
  <si>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</si>
  <si>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</si>
  <si>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</si>
  <si>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</si>
  <si>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</si>
  <si>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</si>
  <si>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</si>
  <si>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</si>
  <si>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</si>
  <si>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</si>
  <si>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</si>
  <si>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</si>
  <si>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</si>
  <si>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</si>
  <si>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</si>
  <si>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</si>
  <si>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</si>
  <si>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</si>
  <si>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</si>
  <si>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</si>
  <si>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</si>
  <si>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</si>
  <si>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</si>
  <si>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</si>
  <si>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</si>
  <si>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</si>
  <si>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</si>
  <si>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</si>
  <si>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</si>
  <si>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</si>
  <si>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</si>
  <si>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</si>
  <si>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</si>
  <si>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</si>
  <si>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</si>
  <si>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</si>
  <si>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</si>
  <si>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</si>
  <si>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</si>
  <si>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</si>
  <si>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</si>
  <si>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</si>
  <si>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</si>
  <si>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</si>
  <si>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</si>
  <si>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</si>
  <si>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</si>
  <si>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</si>
  <si>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</si>
  <si>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</si>
  <si>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</si>
  <si>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</si>
  <si>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</si>
  <si>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</si>
  <si>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</si>
  <si>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</si>
  <si>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</si>
  <si>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</si>
  <si>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</si>
  <si>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</si>
  <si>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</si>
  <si>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</si>
  <si>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</si>
  <si>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</si>
  <si>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</si>
  <si>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</si>
  <si>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</si>
  <si>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</si>
  <si>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</si>
  <si>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</si>
  <si>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</si>
  <si>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</si>
  <si>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</si>
  <si>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</si>
  <si>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</si>
  <si>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</si>
  <si>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</si>
  <si>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</si>
  <si>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</si>
  <si>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</si>
  <si>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</si>
  <si>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</si>
  <si>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</si>
  <si>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</si>
  <si>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</si>
  <si>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</si>
  <si>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</si>
  <si>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</si>
  <si>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</si>
  <si>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</si>
  <si>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</si>
  <si>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</si>
  <si>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</si>
  <si>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</si>
  <si>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</si>
  <si>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</si>
  <si>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</si>
  <si>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</si>
  <si>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</si>
  <si>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</si>
  <si>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</si>
  <si>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</si>
  <si>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</si>
  <si>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</si>
  <si>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</si>
  <si>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</si>
  <si>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</si>
  <si>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</si>
  <si>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</si>
  <si>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</si>
  <si>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</si>
  <si>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</si>
  <si>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</si>
  <si>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</si>
  <si>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</si>
  <si>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</si>
  <si>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</si>
  <si>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</si>
  <si>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</si>
  <si>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</si>
  <si>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</si>
  <si>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</si>
  <si>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</si>
  <si>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</si>
  <si>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</si>
  <si>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</si>
  <si>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</si>
  <si>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</si>
  <si>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</si>
  <si>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</si>
  <si>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</si>
  <si>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</si>
  <si>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</si>
  <si>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</si>
  <si>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</si>
  <si>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</si>
  <si>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</si>
  <si>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</si>
  <si>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</si>
  <si>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</si>
  <si>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</si>
  <si>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</si>
  <si>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</si>
  <si>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</si>
  <si>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</si>
  <si>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</si>
  <si>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</si>
  <si>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</si>
  <si>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</si>
  <si>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</si>
  <si>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</si>
  <si>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</si>
  <si>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</si>
  <si>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</si>
  <si>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</si>
  <si>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</si>
  <si>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</si>
  <si>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</si>
  <si>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</si>
  <si>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</si>
  <si>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</si>
  <si>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</si>
  <si>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</si>
  <si>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</si>
  <si>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</si>
  <si>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</si>
  <si>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</si>
  <si>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</si>
  <si>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</si>
  <si>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</si>
  <si>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</si>
  <si>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</si>
  <si>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</si>
  <si>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</si>
  <si>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</si>
  <si>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</si>
  <si>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</si>
  <si>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</si>
  <si>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</si>
  <si>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</si>
  <si>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</si>
  <si>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</si>
  <si>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</si>
  <si>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</si>
  <si>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</si>
  <si>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</si>
  <si>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</si>
  <si>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</si>
  <si>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</si>
  <si>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</si>
  <si>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</si>
  <si>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</si>
  <si>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</si>
  <si>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</si>
  <si>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</si>
  <si>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</si>
  <si>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</si>
  <si>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</si>
  <si>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</si>
  <si>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</si>
  <si>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</si>
  <si>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</si>
  <si>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</si>
  <si>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</si>
  <si>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</si>
  <si>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</si>
  <si>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</si>
  <si>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</si>
  <si>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</si>
  <si>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</si>
  <si>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</si>
  <si>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</si>
  <si>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</si>
  <si>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</si>
  <si>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</si>
  <si>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</si>
  <si>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</si>
  <si>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</si>
  <si>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</si>
  <si>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</si>
  <si>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</si>
  <si>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</si>
  <si>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</si>
  <si>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</si>
  <si>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</si>
  <si>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</si>
  <si>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</si>
  <si>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</si>
  <si>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</si>
  <si>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</si>
  <si>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</si>
  <si>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</si>
  <si>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</si>
  <si>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</si>
  <si>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</si>
  <si>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</si>
  <si>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</si>
  <si>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</si>
  <si>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</si>
  <si>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</si>
  <si>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</si>
  <si>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</si>
  <si>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</si>
  <si>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</si>
  <si>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</si>
  <si>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</si>
  <si>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</si>
  <si>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</si>
  <si>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</si>
  <si>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</si>
  <si>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</si>
  <si>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</si>
  <si>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</si>
  <si>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</si>
  <si>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</si>
  <si>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</si>
  <si>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</si>
  <si>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</si>
  <si>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</si>
  <si>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</si>
  <si>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</si>
  <si>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</si>
  <si>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</si>
  <si>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</si>
  <si>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</si>
  <si>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</si>
  <si>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</si>
  <si>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</si>
  <si>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</si>
  <si>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</si>
  <si>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</si>
  <si>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</si>
  <si>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</si>
  <si>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</si>
  <si>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</si>
  <si>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</si>
  <si>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</si>
  <si>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</si>
  <si>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</si>
  <si>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</si>
  <si>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</si>
  <si>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</si>
  <si>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</si>
  <si>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</si>
  <si>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</si>
  <si>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</si>
  <si>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</si>
  <si>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</si>
  <si>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</si>
  <si>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</si>
  <si>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</si>
  <si>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</si>
  <si>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</si>
  <si>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</si>
  <si>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</si>
  <si>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</si>
  <si>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</si>
  <si>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</si>
  <si>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</si>
  <si>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</si>
  <si>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</si>
  <si>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</si>
  <si>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</si>
  <si>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</si>
  <si>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</si>
  <si>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</si>
  <si>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</si>
  <si>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</si>
  <si>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</si>
  <si>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</si>
  <si>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</si>
  <si>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</si>
  <si>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</si>
  <si>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</si>
  <si>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</si>
  <si>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</si>
  <si>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</si>
  <si>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</si>
  <si>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</si>
  <si>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</si>
  <si>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</si>
  <si>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</si>
  <si>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</si>
  <si>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</si>
  <si>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</si>
  <si>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</si>
  <si>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</si>
  <si>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</si>
  <si>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</si>
  <si>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</si>
  <si>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</si>
  <si>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</si>
  <si>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</si>
  <si>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</si>
  <si>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</si>
  <si>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</si>
  <si>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</si>
  <si>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</si>
  <si>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</si>
  <si>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</si>
  <si>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</si>
  <si>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</si>
  <si>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</si>
  <si>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</si>
  <si>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</si>
  <si>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</si>
  <si>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</si>
  <si>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</si>
  <si>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</si>
  <si>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</si>
  <si>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</si>
  <si>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</si>
  <si>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</si>
  <si>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</si>
  <si>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</si>
  <si>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</si>
  <si>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</si>
  <si>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</si>
  <si>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</si>
  <si>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</si>
  <si>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</si>
  <si>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</si>
  <si>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</si>
  <si>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</si>
  <si>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</si>
  <si>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</si>
  <si>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</si>
  <si>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</si>
  <si>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</si>
  <si>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</si>
  <si>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</si>
  <si>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</si>
  <si>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</si>
  <si>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</si>
  <si>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</si>
  <si>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</si>
  <si>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</si>
  <si>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</si>
  <si>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</si>
  <si>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</si>
  <si>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</si>
  <si>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</si>
  <si>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</si>
  <si>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</si>
  <si>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</si>
  <si>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</si>
  <si>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</si>
  <si>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</si>
  <si>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</si>
  <si>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</si>
  <si>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</si>
  <si>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</si>
  <si>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</si>
  <si>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</si>
  <si>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</si>
  <si>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</si>
  <si>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</si>
  <si>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</si>
  <si>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</si>
  <si>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</si>
  <si>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</si>
  <si>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</si>
  <si>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</si>
  <si>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</si>
  <si>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</si>
  <si>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</si>
  <si>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</si>
  <si>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</si>
  <si>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</si>
  <si>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</si>
  <si>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</si>
  <si>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</si>
  <si>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</si>
  <si>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</si>
  <si>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</si>
  <si>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</si>
  <si>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</si>
  <si>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</si>
  <si>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</si>
  <si>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</si>
  <si>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</si>
  <si>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</si>
  <si>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</si>
  <si>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</si>
  <si>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</si>
  <si>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</si>
  <si>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</si>
  <si>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</si>
  <si>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</si>
  <si>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</si>
  <si>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</si>
  <si>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</si>
  <si>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</si>
  <si>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</si>
  <si>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</si>
  <si>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</si>
  <si>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</si>
  <si>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</si>
  <si>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</si>
  <si>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</si>
  <si>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</si>
  <si>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</si>
  <si>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</si>
  <si>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</si>
  <si>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</si>
  <si>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</si>
  <si>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</si>
  <si>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</si>
  <si>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</si>
  <si>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</si>
  <si>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</si>
  <si>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</si>
  <si>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</si>
  <si>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</si>
  <si>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</si>
  <si>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</si>
  <si>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</si>
  <si>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</si>
  <si>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</si>
  <si>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</si>
  <si>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</si>
  <si>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</si>
  <si>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</si>
  <si>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</si>
  <si>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</si>
  <si>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</si>
  <si>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</si>
  <si>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</si>
  <si>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</si>
  <si>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</si>
  <si>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</si>
  <si>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</si>
  <si>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</si>
  <si>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</si>
  <si>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</si>
  <si>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</si>
  <si>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</si>
  <si>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</si>
  <si>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</si>
  <si>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</si>
  <si>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</si>
  <si>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</si>
  <si>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</si>
  <si>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</si>
  <si>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</si>
  <si>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</si>
  <si>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</si>
  <si>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</si>
  <si>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</si>
  <si>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</si>
  <si>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</si>
  <si>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</si>
  <si>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</si>
  <si>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</si>
  <si>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</si>
  <si>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</si>
  <si>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</si>
  <si>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</si>
  <si>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</si>
  <si>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</si>
  <si>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</si>
  <si>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</si>
  <si>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</si>
  <si>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</si>
  <si>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</si>
  <si>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</si>
  <si>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</si>
  <si>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</si>
  <si>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</si>
  <si>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</si>
  <si>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</si>
  <si>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</si>
  <si>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</si>
  <si>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</si>
  <si>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</si>
  <si>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</si>
  <si>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</si>
  <si>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</si>
  <si>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</si>
  <si>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</si>
  <si>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</si>
  <si>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</si>
  <si>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</si>
  <si>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</si>
  <si>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</si>
  <si>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</si>
  <si>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</si>
  <si>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</si>
  <si>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</si>
  <si>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</si>
  <si>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</si>
  <si>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</si>
  <si>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</si>
  <si>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</si>
  <si>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</si>
  <si>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</si>
  <si>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</si>
  <si>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</si>
  <si>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</si>
  <si>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</si>
  <si>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</si>
  <si>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</si>
  <si>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</si>
  <si>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</si>
  <si>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</si>
  <si>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</si>
  <si>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</si>
  <si>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</si>
  <si>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</si>
  <si>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</si>
  <si>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</si>
  <si>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</si>
  <si>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</si>
  <si>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</si>
  <si>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</si>
  <si>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</si>
  <si>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</si>
  <si>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</si>
  <si>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</si>
  <si>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</si>
  <si>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</si>
  <si>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</si>
  <si>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</si>
  <si>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</si>
  <si>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</si>
  <si>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</si>
  <si>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</si>
  <si>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</si>
  <si>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</si>
  <si>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</si>
  <si>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</si>
  <si>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</si>
  <si>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</si>
  <si>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</si>
  <si>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</si>
  <si>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</si>
  <si>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</si>
  <si>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</si>
  <si>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</si>
  <si>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</si>
  <si>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</si>
  <si>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</si>
  <si>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</si>
  <si>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</si>
  <si>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</si>
  <si>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</si>
  <si>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</si>
  <si>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</si>
  <si>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</si>
  <si>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</si>
  <si>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</si>
  <si>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</si>
  <si>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</si>
  <si>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</si>
  <si>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</si>
  <si>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</si>
  <si>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</si>
  <si>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</si>
  <si>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</si>
  <si>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</si>
  <si>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</si>
  <si>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</si>
  <si>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</si>
  <si>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</si>
  <si>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</si>
  <si>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</si>
  <si>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</si>
  <si>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</si>
  <si>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</si>
  <si>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</si>
  <si>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</si>
  <si>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</si>
  <si>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</si>
  <si>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</si>
  <si>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</si>
  <si>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</si>
  <si>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</si>
  <si>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</si>
  <si>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</si>
  <si>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</si>
  <si>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</si>
  <si>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</si>
  <si>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</si>
  <si>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</si>
  <si>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</si>
  <si>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</si>
  <si>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</si>
  <si>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</si>
  <si>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</si>
  <si>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</si>
  <si>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</si>
  <si>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</si>
  <si>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</si>
  <si>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</si>
  <si>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</si>
  <si>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</si>
  <si>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</si>
  <si>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</si>
  <si>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</si>
  <si>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</si>
  <si>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</si>
  <si>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</si>
  <si>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</si>
  <si>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</si>
  <si>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</si>
  <si>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</si>
  <si>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</si>
  <si>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</si>
  <si>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</si>
  <si>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</si>
  <si>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</si>
  <si>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</si>
  <si>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</si>
  <si>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</si>
  <si>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</si>
  <si>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</si>
  <si>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</si>
  <si>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</si>
  <si>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</si>
  <si>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</si>
  <si>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</si>
  <si>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</si>
  <si>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</si>
  <si>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</si>
  <si>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</si>
  <si>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</si>
  <si>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</si>
  <si>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</si>
  <si>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</si>
  <si>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</si>
  <si>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</si>
  <si>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</si>
  <si>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</si>
  <si>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</si>
  <si>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</si>
  <si>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</si>
  <si>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</si>
  <si>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</si>
  <si>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</si>
  <si>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</si>
  <si>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</si>
  <si>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</si>
  <si>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</si>
  <si>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</si>
  <si>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</si>
  <si>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</si>
  <si>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</si>
  <si>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</si>
  <si>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</si>
  <si>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</si>
  <si>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</si>
  <si>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</si>
  <si>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</si>
  <si>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</si>
  <si>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</si>
  <si>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</si>
  <si>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</si>
  <si>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</si>
  <si>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</si>
  <si>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</si>
  <si>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</si>
  <si>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</si>
  <si>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</si>
  <si>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</si>
  <si>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</si>
  <si>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</si>
  <si>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</si>
  <si>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</si>
  <si>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</si>
  <si>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</si>
  <si>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</si>
  <si>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</si>
  <si>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</si>
  <si>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</si>
  <si>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</si>
  <si>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</si>
  <si>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</si>
  <si>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</si>
  <si>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</si>
  <si>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</si>
  <si>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</si>
  <si>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</si>
  <si>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</si>
  <si>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</si>
  <si>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</si>
  <si>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</si>
  <si>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</si>
  <si>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</si>
  <si>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</si>
  <si>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</si>
  <si>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</si>
  <si>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</si>
  <si>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</si>
  <si>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</si>
  <si>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</si>
  <si>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</si>
  <si>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</si>
  <si>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</si>
  <si>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</si>
  <si>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</si>
  <si>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</si>
  <si>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</si>
  <si>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</si>
  <si>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</si>
  <si>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</si>
  <si>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</si>
  <si>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</si>
  <si>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</si>
  <si>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</si>
  <si>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</si>
  <si>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</si>
  <si>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</si>
  <si>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</si>
  <si>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</si>
  <si>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</si>
  <si>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</si>
  <si>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</si>
  <si>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</si>
  <si>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</si>
  <si>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</si>
  <si>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</si>
  <si>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</si>
  <si>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</si>
  <si>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</si>
  <si>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</si>
  <si>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</si>
  <si>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</si>
  <si>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</si>
  <si>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</si>
  <si>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</si>
  <si>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</si>
  <si>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</si>
  <si>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</si>
  <si>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</si>
  <si>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</si>
  <si>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</si>
  <si>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</si>
  <si>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</si>
  <si>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</si>
  <si>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</si>
  <si>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</si>
  <si>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</si>
  <si>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</si>
  <si>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</si>
  <si>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</si>
  <si>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</si>
  <si>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</si>
  <si>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</si>
  <si>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</si>
  <si>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</si>
  <si>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</si>
  <si>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</si>
  <si>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</si>
  <si>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</si>
  <si>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</si>
  <si>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</si>
  <si>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</si>
  <si>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</si>
  <si>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</si>
  <si>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</si>
  <si>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</si>
  <si>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</si>
  <si>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</si>
  <si>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</si>
  <si>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</si>
  <si>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</si>
  <si>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</si>
  <si>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</si>
  <si>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</si>
  <si>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</si>
  <si>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</si>
  <si>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</si>
  <si>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</si>
  <si>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</si>
  <si>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</si>
  <si>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</si>
  <si>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</si>
  <si>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</si>
  <si>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</si>
  <si>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</si>
  <si>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</si>
  <si>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</si>
  <si>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</si>
  <si>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</si>
  <si>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</si>
  <si>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</si>
  <si>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</si>
  <si>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</si>
  <si>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</si>
  <si>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</si>
  <si>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</si>
  <si>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</si>
  <si>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</si>
  <si>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</si>
  <si>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</si>
  <si>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</si>
  <si>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</si>
  <si>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</si>
  <si>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</si>
  <si>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</si>
  <si>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</si>
  <si>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</si>
  <si>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</si>
  <si>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</si>
  <si>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</si>
  <si>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</si>
  <si>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</si>
  <si>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</si>
  <si>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</si>
  <si>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</si>
  <si>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</si>
  <si>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</si>
  <si>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</si>
  <si>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</si>
  <si>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</si>
  <si>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</si>
  <si>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</si>
  <si>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</si>
  <si>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</si>
  <si>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</si>
  <si>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</si>
  <si>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</si>
  <si>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</si>
  <si>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</si>
  <si>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</si>
  <si>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</si>
  <si>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</si>
  <si>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</si>
  <si>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</si>
  <si>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</si>
  <si>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</si>
  <si>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</si>
  <si>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</si>
  <si>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</si>
  <si>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</si>
  <si>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</si>
  <si>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</si>
  <si>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</si>
  <si>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</si>
  <si>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</si>
  <si>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</si>
  <si>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</si>
  <si>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</si>
  <si>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</si>
  <si>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</si>
  <si>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</si>
  <si>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</si>
  <si>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</si>
  <si>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</si>
  <si>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</si>
  <si>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</si>
  <si>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</si>
  <si>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</si>
  <si>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</si>
  <si>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</si>
  <si>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</si>
  <si>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</si>
  <si>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</si>
  <si>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</si>
  <si>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</si>
  <si>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</si>
  <si>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</si>
  <si>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</si>
  <si>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</si>
  <si>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</si>
  <si>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</si>
  <si>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</si>
  <si>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</si>
  <si>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</si>
  <si>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</si>
  <si>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</si>
  <si>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</si>
  <si>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</si>
  <si>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</si>
  <si>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</si>
  <si>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</si>
  <si>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</si>
  <si>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</si>
  <si>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</si>
  <si>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</si>
  <si>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</si>
  <si>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</si>
  <si>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</si>
  <si>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</si>
  <si>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</si>
  <si>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</si>
  <si>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</si>
  <si>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</si>
  <si>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</si>
  <si>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</si>
  <si>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</si>
  <si>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</si>
  <si>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</si>
  <si>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</si>
  <si>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</si>
  <si>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</si>
  <si>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</si>
  <si>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</si>
  <si>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</si>
  <si>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</si>
  <si>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</si>
  <si>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</si>
  <si>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</si>
  <si>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</si>
  <si>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</si>
  <si>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</si>
  <si>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</si>
  <si>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</si>
  <si>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</si>
  <si>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</si>
  <si>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</si>
  <si>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</si>
  <si>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</si>
  <si>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</si>
  <si>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</si>
  <si>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</si>
  <si>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</si>
  <si>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</si>
  <si>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</si>
  <si>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</si>
  <si>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</si>
  <si>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</si>
  <si>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</si>
  <si>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</si>
  <si>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</si>
  <si>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</si>
  <si>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</si>
  <si>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</si>
  <si>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</si>
  <si>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</si>
  <si>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</si>
  <si>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</si>
  <si>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</si>
  <si>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</si>
  <si>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</si>
  <si>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</si>
  <si>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</si>
  <si>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</si>
  <si>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</si>
  <si>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</si>
  <si>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</si>
  <si>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</si>
  <si>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</si>
  <si>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</si>
  <si>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</si>
  <si>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</si>
  <si>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</si>
  <si>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</si>
  <si>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</si>
  <si>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</si>
  <si>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</si>
  <si>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</si>
  <si>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</si>
  <si>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</si>
  <si>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</si>
  <si>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</si>
  <si>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</si>
  <si>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</si>
  <si>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</si>
  <si>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</si>
  <si>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</si>
  <si>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</si>
  <si>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</si>
  <si>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</si>
  <si>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</si>
  <si>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</si>
  <si>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</si>
  <si>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</si>
  <si>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</si>
  <si>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</si>
  <si>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</si>
  <si>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</si>
  <si>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</si>
  <si>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</si>
  <si>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</si>
  <si>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</si>
  <si>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</si>
  <si>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</si>
  <si>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</si>
  <si>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</si>
  <si>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</si>
  <si>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</si>
  <si>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</si>
  <si>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</si>
  <si>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</si>
  <si>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</si>
  <si>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</si>
  <si>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</si>
  <si>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</si>
  <si>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</si>
  <si>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</si>
  <si>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</si>
  <si>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</si>
  <si>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</si>
  <si>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</si>
  <si>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</si>
  <si>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</si>
  <si>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</si>
  <si>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</si>
  <si>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</si>
  <si>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</si>
  <si>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</si>
  <si>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</si>
  <si>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</si>
  <si>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</si>
  <si>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</si>
  <si>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</si>
  <si>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</si>
  <si>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</si>
  <si>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</si>
  <si>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</si>
  <si>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</si>
  <si>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</si>
  <si>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</si>
  <si>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</si>
  <si>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</si>
  <si>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</si>
  <si>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</si>
  <si>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</si>
  <si>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</si>
  <si>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</si>
  <si>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</si>
  <si>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</si>
  <si>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</si>
  <si>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</si>
  <si>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</si>
  <si>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</si>
  <si>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</si>
  <si>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</si>
  <si>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</si>
  <si>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</si>
  <si>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</si>
  <si>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</si>
  <si>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</si>
  <si>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</si>
  <si>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</si>
  <si>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</si>
  <si>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</si>
  <si>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</si>
  <si>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</si>
  <si>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</si>
  <si>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</si>
  <si>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</si>
  <si>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</si>
  <si>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</si>
  <si>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</si>
  <si>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</si>
  <si>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</si>
  <si>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</si>
  <si>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</si>
  <si>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</si>
  <si>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</si>
  <si>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</si>
  <si>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</si>
  <si>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</si>
  <si>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</si>
  <si>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</si>
  <si>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</si>
  <si>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</si>
  <si>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</si>
  <si>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</si>
  <si>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</si>
  <si>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</si>
  <si>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</si>
  <si>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</si>
  <si>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</si>
  <si>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</si>
  <si>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</si>
  <si>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</si>
  <si>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</si>
  <si>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</si>
  <si>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</si>
  <si>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</si>
  <si>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</si>
  <si>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</si>
  <si>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</si>
  <si>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</si>
  <si>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</si>
  <si>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</si>
  <si>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</si>
  <si>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</si>
  <si>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</si>
  <si>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</si>
  <si>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</si>
  <si>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</si>
  <si>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</si>
  <si>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</si>
  <si>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</si>
  <si>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</si>
  <si>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</si>
  <si>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</si>
  <si>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</si>
  <si>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</si>
  <si>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</si>
  <si>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</si>
  <si>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</si>
  <si>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</si>
  <si>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</si>
  <si>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</si>
  <si>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</si>
  <si>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</si>
  <si>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</si>
  <si>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</si>
  <si>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</si>
  <si>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</si>
  <si>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</si>
  <si>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</si>
  <si>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</si>
  <si>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</si>
  <si>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</si>
  <si>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</si>
  <si>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</si>
  <si>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</si>
  <si>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</si>
  <si>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</si>
  <si>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</si>
  <si>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</si>
  <si>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</si>
  <si>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</si>
  <si>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</si>
  <si>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</si>
  <si>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</si>
  <si>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</si>
  <si>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</si>
  <si>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</si>
  <si>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</si>
  <si>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</si>
  <si>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</si>
  <si>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</si>
  <si>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</si>
  <si>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</si>
  <si>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</si>
  <si>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</si>
  <si>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</si>
  <si>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</si>
  <si>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</si>
  <si>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</si>
  <si>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</si>
  <si>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</si>
  <si>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</si>
  <si>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</si>
  <si>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</si>
  <si>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</si>
  <si>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</si>
  <si>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</si>
  <si>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</si>
  <si>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</si>
  <si>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</si>
  <si>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</si>
  <si>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</si>
  <si>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</si>
  <si>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</si>
  <si>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</si>
  <si>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</si>
  <si>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</si>
  <si>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</si>
  <si>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</si>
  <si>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</si>
  <si>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</si>
  <si>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</si>
  <si>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</si>
  <si>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</si>
  <si>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</si>
  <si>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</si>
  <si>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</si>
  <si>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</si>
  <si>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</si>
  <si>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</si>
  <si>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</si>
  <si>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</si>
  <si>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</si>
  <si>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</si>
  <si>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</si>
  <si>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</si>
  <si>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</si>
  <si>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</si>
  <si>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</si>
  <si>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</si>
  <si>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</si>
  <si>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</si>
  <si>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</si>
  <si>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</si>
  <si>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</si>
  <si>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</si>
  <si>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</si>
  <si>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</si>
  <si>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</si>
  <si>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</si>
  <si>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</si>
  <si>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</si>
  <si>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</si>
  <si>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</si>
  <si>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</si>
  <si>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</si>
  <si>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</si>
  <si>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</si>
  <si>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</si>
  <si>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</si>
  <si>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</si>
  <si>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</si>
  <si>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</si>
  <si>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</si>
  <si>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</si>
  <si>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</si>
  <si>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</si>
  <si>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</si>
  <si>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</si>
  <si>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</si>
  <si>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</si>
  <si>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</si>
  <si>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</si>
  <si>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</si>
  <si>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</si>
  <si>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</si>
  <si>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</si>
  <si>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</si>
  <si>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</si>
  <si>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</si>
  <si>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</si>
  <si>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</si>
  <si>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</si>
  <si>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</si>
  <si>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</si>
  <si>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</si>
  <si>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</si>
  <si>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</si>
  <si>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</si>
  <si>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</si>
  <si>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</si>
  <si>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</si>
  <si>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</si>
  <si>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</si>
  <si>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</si>
  <si>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</si>
  <si>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</si>
  <si>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</si>
  <si>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</si>
  <si>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</si>
  <si>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</si>
  <si>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</si>
  <si>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</si>
  <si>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</si>
  <si>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</si>
  <si>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</si>
  <si>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</si>
  <si>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</si>
  <si>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</si>
  <si>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</si>
  <si>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</si>
  <si>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</si>
  <si>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</si>
  <si>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</si>
  <si>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</si>
  <si>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</si>
  <si>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</si>
  <si>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</si>
  <si>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</si>
  <si>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</si>
  <si>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</si>
  <si>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</si>
  <si>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</si>
  <si>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</si>
  <si>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</si>
  <si>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</si>
  <si>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</si>
  <si>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</si>
  <si>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</si>
  <si>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</si>
  <si>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</si>
  <si>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</si>
  <si>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</si>
  <si>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</si>
  <si>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</si>
  <si>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</si>
  <si>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</si>
  <si>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</si>
  <si>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</si>
  <si>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</si>
  <si>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</si>
  <si>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</si>
  <si>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</si>
  <si>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</si>
  <si>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</si>
  <si>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</si>
  <si>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</si>
  <si>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</si>
  <si>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</si>
  <si>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</si>
  <si>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</si>
  <si>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</si>
  <si>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</si>
  <si>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</si>
  <si>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</si>
  <si>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</si>
  <si>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</si>
  <si>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</si>
  <si>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</si>
  <si>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</si>
  <si>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</si>
  <si>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</si>
  <si>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</si>
  <si>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</si>
  <si>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</si>
  <si>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</si>
  <si>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</si>
  <si>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</si>
  <si>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</si>
  <si>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</si>
  <si>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</si>
  <si>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</si>
  <si>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</si>
  <si>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</si>
  <si>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</si>
  <si>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</si>
  <si>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</si>
  <si>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</si>
  <si>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</si>
  <si>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</si>
  <si>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</si>
  <si>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</si>
  <si>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</si>
  <si>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</si>
  <si>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</si>
  <si>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</si>
  <si>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</si>
  <si>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</si>
  <si>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</si>
  <si>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</si>
  <si>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</si>
  <si>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</si>
  <si>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</si>
  <si>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</si>
  <si>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</si>
  <si>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</si>
  <si>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</si>
  <si>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</si>
  <si>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</si>
  <si>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</si>
  <si>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</si>
  <si>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</si>
  <si>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</si>
  <si>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</si>
  <si>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</si>
  <si>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</si>
  <si>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</si>
  <si>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</si>
  <si>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</si>
  <si>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</si>
  <si>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</si>
  <si>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</si>
  <si>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</si>
  <si>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</si>
  <si>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</si>
  <si>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</si>
  <si>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</si>
  <si>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</si>
  <si>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</si>
  <si>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</si>
  <si>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</si>
  <si>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</si>
  <si>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</si>
  <si>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</si>
  <si>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</si>
  <si>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</si>
  <si>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</si>
  <si>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</si>
  <si>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</si>
  <si>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</si>
  <si>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</si>
  <si>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</si>
  <si>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</si>
  <si>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</si>
  <si>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</si>
  <si>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</si>
  <si>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</si>
  <si>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</si>
  <si>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</si>
  <si>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</si>
  <si>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</si>
  <si>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</si>
  <si>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</si>
  <si>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</si>
  <si>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</si>
  <si>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</si>
  <si>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</si>
  <si>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</si>
  <si>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</si>
  <si>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</si>
  <si>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</si>
  <si>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</si>
  <si>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</si>
  <si>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</si>
  <si>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</si>
  <si>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</si>
  <si>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</si>
  <si>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</si>
  <si>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</si>
  <si>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</si>
  <si>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</si>
  <si>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</si>
  <si>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</si>
  <si>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</si>
  <si>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</si>
  <si>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</si>
  <si>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</si>
  <si>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</si>
  <si>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</si>
  <si>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</si>
  <si>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</si>
  <si>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</si>
  <si>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</si>
  <si>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</si>
  <si>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</si>
  <si>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</si>
  <si>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</si>
  <si>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</si>
  <si>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</si>
  <si>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</si>
  <si>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</si>
  <si>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</si>
  <si>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</si>
  <si>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</si>
  <si>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</si>
  <si>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</si>
  <si>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</si>
  <si>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</si>
  <si>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</si>
  <si>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</si>
  <si>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</si>
  <si>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</si>
  <si>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</si>
  <si>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</si>
  <si>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</si>
  <si>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</si>
  <si>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</si>
  <si>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</si>
  <si>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</si>
  <si>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</si>
  <si>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</si>
  <si>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</si>
  <si>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</si>
  <si>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</si>
  <si>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</si>
  <si>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</si>
  <si>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</si>
  <si>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</si>
  <si>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</si>
  <si>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</si>
  <si>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</si>
  <si>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</si>
  <si>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</si>
  <si>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</si>
  <si>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</si>
  <si>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</si>
  <si>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</si>
  <si>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</si>
  <si>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</si>
  <si>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</si>
  <si>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</si>
  <si>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</si>
  <si>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</si>
  <si>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</si>
  <si>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</si>
  <si>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</si>
  <si>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</si>
  <si>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</si>
  <si>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</si>
  <si>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</si>
  <si>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</si>
  <si>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</si>
  <si>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</si>
  <si>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</si>
  <si>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</si>
  <si>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</si>
  <si>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</si>
  <si>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</si>
  <si>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</si>
  <si>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</si>
  <si>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</si>
  <si>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</si>
  <si>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</si>
  <si>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</si>
  <si>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</si>
  <si>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</si>
  <si>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</si>
  <si>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</si>
  <si>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</si>
  <si>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</si>
  <si>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</si>
  <si>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</si>
  <si>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</si>
  <si>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</si>
  <si>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</si>
  <si>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</si>
  <si>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</si>
  <si>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</si>
  <si>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</si>
  <si>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</si>
  <si>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</si>
  <si>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</si>
  <si>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</si>
  <si>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</si>
  <si>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</si>
  <si>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</si>
  <si>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</si>
  <si>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</si>
  <si>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</si>
  <si>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</si>
  <si>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</si>
  <si>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</si>
  <si>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</si>
  <si>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</si>
  <si>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</si>
  <si>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</si>
  <si>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</si>
  <si>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</si>
  <si>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</si>
  <si>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</si>
  <si>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</si>
  <si>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</si>
  <si>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</si>
  <si>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</si>
  <si>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</si>
  <si>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</si>
  <si>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</si>
  <si>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</si>
  <si>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</si>
  <si>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</si>
  <si>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</si>
  <si>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</si>
  <si>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</si>
  <si>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</si>
  <si>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</si>
  <si>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</si>
  <si>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</si>
  <si>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</si>
  <si>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</si>
  <si>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</si>
  <si>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</si>
  <si>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</si>
  <si>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</si>
  <si>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</si>
  <si>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</si>
  <si>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</si>
  <si>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</si>
  <si>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</si>
  <si>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</si>
  <si>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</si>
  <si>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</si>
  <si>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</si>
  <si>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</si>
  <si>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</si>
  <si>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</si>
  <si>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</si>
  <si>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</si>
  <si>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</si>
  <si>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</si>
  <si>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</si>
  <si>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</si>
  <si>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</si>
  <si>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</si>
  <si>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</si>
  <si>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</si>
  <si>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</si>
  <si>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</si>
  <si>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</si>
  <si>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</si>
  <si>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</si>
  <si>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</si>
  <si>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</si>
  <si>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</si>
  <si>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</si>
  <si>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</si>
  <si>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</si>
  <si>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</si>
  <si>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</si>
  <si>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</si>
  <si>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</si>
  <si>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</si>
  <si>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</si>
  <si>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</si>
  <si>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</si>
  <si>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</si>
  <si>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</si>
  <si>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</si>
  <si>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</si>
  <si>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</si>
  <si>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</si>
  <si>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</si>
  <si>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</si>
  <si>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</si>
  <si>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</si>
  <si>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</si>
  <si>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</si>
  <si>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</si>
  <si>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</si>
  <si>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</si>
  <si>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</si>
  <si>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</si>
  <si>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</si>
  <si>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</si>
  <si>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</si>
  <si>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</si>
  <si>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</si>
  <si>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</si>
  <si>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</si>
  <si>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</si>
  <si>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</si>
  <si>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</si>
  <si>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</si>
  <si>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</si>
  <si>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</si>
  <si>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</si>
  <si>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</si>
  <si>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</si>
  <si>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</si>
  <si>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</si>
  <si>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</si>
  <si>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</si>
  <si>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</si>
  <si>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</si>
  <si>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</si>
  <si>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</si>
  <si>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</si>
  <si>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</si>
  <si>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</si>
  <si>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</si>
  <si>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</si>
  <si>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</si>
  <si>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</si>
  <si>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</si>
  <si>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</si>
  <si>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</si>
  <si>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</si>
  <si>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</si>
  <si>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</si>
  <si>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</si>
  <si>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</si>
  <si>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</si>
  <si>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</si>
  <si>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</si>
  <si>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</si>
  <si>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</si>
  <si>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</si>
  <si>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</si>
  <si>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</si>
  <si>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</si>
  <si>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</si>
  <si>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</si>
  <si>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</si>
  <si>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</si>
  <si>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</si>
  <si>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</si>
  <si>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</si>
  <si>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</si>
  <si>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</si>
  <si>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</si>
  <si>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</si>
  <si>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</si>
  <si>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</si>
  <si>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</si>
  <si>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</si>
  <si>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</si>
  <si>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</si>
  <si>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</si>
  <si>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</si>
  <si>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</si>
  <si>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</si>
  <si>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</si>
  <si>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</si>
  <si>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</si>
  <si>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</si>
  <si>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</si>
  <si>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</si>
  <si>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</si>
  <si>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</si>
  <si>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</si>
  <si>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</si>
  <si>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</si>
  <si>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</si>
  <si>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</si>
  <si>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</si>
  <si>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</si>
  <si>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</si>
  <si>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</si>
  <si>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</si>
  <si>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</si>
  <si>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</si>
  <si>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</si>
  <si>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</si>
  <si>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</si>
  <si>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</si>
  <si>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</si>
  <si>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</si>
  <si>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</si>
  <si>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</si>
  <si>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</si>
  <si>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</si>
  <si>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</si>
  <si>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</si>
  <si>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</si>
  <si>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</si>
  <si>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</si>
  <si>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</si>
  <si>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</si>
  <si>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</si>
  <si>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</si>
  <si>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</si>
  <si>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</si>
  <si>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</si>
  <si>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</si>
  <si>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</si>
  <si>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</si>
  <si>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</si>
  <si>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</si>
  <si>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</si>
  <si>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</si>
  <si>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</si>
  <si>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</si>
  <si>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</si>
  <si>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</si>
  <si>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</si>
  <si>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</si>
  <si>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</si>
  <si>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</si>
  <si>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</si>
  <si>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</si>
  <si>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</si>
  <si>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</si>
  <si>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</si>
  <si>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</si>
  <si>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</si>
  <si>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</si>
  <si>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</si>
  <si>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</si>
  <si>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</si>
  <si>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</si>
  <si>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</si>
  <si>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</si>
  <si>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</si>
  <si>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</si>
  <si>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</si>
  <si>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</si>
  <si>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</si>
  <si>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</si>
  <si>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</si>
  <si>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</si>
  <si>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</si>
  <si>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</si>
  <si>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</si>
  <si>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</si>
  <si>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</si>
  <si>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</si>
  <si>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</si>
  <si>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</si>
  <si>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</si>
  <si>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</si>
  <si>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</si>
  <si>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</si>
  <si>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</si>
  <si>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</si>
  <si>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</si>
  <si>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</si>
  <si>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</si>
  <si>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</si>
  <si>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</si>
  <si>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</si>
  <si>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</si>
  <si>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</si>
  <si>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</si>
  <si>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</si>
  <si>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</si>
  <si>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</si>
  <si>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</si>
  <si>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</si>
  <si>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</si>
  <si>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</si>
  <si>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</si>
  <si>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</si>
  <si>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</si>
  <si>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</si>
  <si>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</si>
  <si>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</si>
  <si>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</si>
  <si>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</si>
  <si>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</si>
  <si>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</si>
  <si>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</si>
  <si>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</si>
  <si>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</si>
  <si>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</si>
  <si>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</si>
  <si>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</si>
  <si>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</si>
  <si>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</si>
  <si>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</si>
  <si>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</si>
  <si>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</si>
  <si>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</si>
  <si>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</si>
  <si>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</si>
  <si>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</si>
  <si>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</si>
  <si>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</si>
  <si>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</si>
  <si>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</si>
  <si>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</si>
  <si>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</si>
  <si>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</si>
  <si>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</si>
  <si>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</si>
  <si>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</si>
  <si>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</si>
  <si>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</si>
  <si>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</si>
  <si>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</si>
  <si>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</si>
  <si>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</si>
  <si>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</si>
  <si>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</si>
  <si>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</si>
  <si>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</si>
  <si>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</si>
  <si>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</si>
  <si>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</si>
  <si>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</si>
  <si>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</si>
  <si>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</si>
  <si>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</si>
  <si>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</si>
  <si>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</si>
  <si>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</si>
  <si>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</si>
  <si>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</si>
  <si>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</si>
  <si>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</si>
  <si>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</si>
  <si>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</si>
  <si>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</si>
  <si>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</si>
  <si>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</si>
  <si>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</si>
  <si>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</si>
  <si>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</si>
  <si>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</si>
  <si>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</si>
  <si>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</si>
  <si>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</si>
  <si>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</si>
  <si>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</si>
  <si>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</si>
  <si>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</si>
  <si>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</si>
  <si>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</si>
  <si>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</si>
  <si>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</si>
  <si>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</si>
  <si>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</si>
  <si>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</si>
  <si>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</si>
  <si>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</si>
  <si>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</si>
  <si>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</si>
  <si>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</si>
  <si>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</si>
  <si>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</si>
  <si>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</si>
  <si>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</si>
  <si>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</si>
  <si>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</si>
  <si>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</si>
  <si>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</si>
  <si>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</si>
  <si>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</si>
  <si>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</si>
  <si>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</si>
  <si>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</si>
  <si>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</si>
  <si>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</si>
  <si>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</si>
  <si>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</si>
  <si>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</si>
  <si>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</si>
  <si>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</si>
  <si>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</si>
  <si>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</si>
  <si>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</si>
  <si>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</si>
  <si>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</si>
  <si>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</si>
  <si>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</si>
  <si>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</si>
  <si>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</si>
  <si>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</si>
  <si>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</si>
  <si>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</si>
  <si>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</si>
  <si>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</si>
  <si>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</si>
  <si>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</si>
  <si>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</si>
  <si>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</si>
  <si>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</si>
  <si>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</si>
  <si>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</si>
  <si>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</si>
  <si>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</si>
  <si>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</si>
  <si>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</si>
  <si>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</si>
  <si>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</si>
  <si>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</si>
  <si>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</si>
  <si>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</si>
  <si>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</si>
  <si>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</si>
  <si>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</si>
  <si>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</si>
  <si>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</si>
  <si>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</si>
  <si>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</si>
  <si>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</si>
  <si>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</si>
  <si>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</si>
  <si>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</si>
  <si>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</si>
  <si>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</si>
  <si>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</si>
  <si>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</si>
  <si>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</si>
  <si>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</si>
  <si>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</si>
  <si>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</si>
  <si>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</si>
  <si>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</si>
  <si>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</si>
  <si>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</si>
  <si>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</si>
  <si>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</si>
  <si>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</si>
  <si>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</si>
  <si>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</si>
  <si>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</si>
  <si>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</si>
  <si>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</si>
  <si>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</si>
  <si>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</si>
  <si>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</si>
  <si>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</si>
  <si>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</si>
  <si>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</si>
  <si>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</si>
  <si>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</si>
  <si>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</si>
  <si>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</si>
  <si>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</si>
  <si>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</si>
  <si>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</si>
  <si>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</si>
  <si>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</si>
  <si>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</si>
  <si>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</si>
  <si>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</si>
  <si>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</si>
  <si>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</si>
  <si>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</si>
  <si>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</si>
  <si>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</si>
  <si>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</si>
  <si>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</si>
  <si>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</si>
  <si>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</si>
  <si>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</si>
  <si>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</si>
  <si>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</si>
  <si>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</si>
  <si>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</si>
  <si>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</si>
  <si>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</si>
  <si>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</si>
  <si>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</si>
  <si>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</si>
  <si>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</si>
  <si>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</si>
  <si>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</si>
  <si>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</si>
  <si>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</si>
  <si>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</si>
  <si>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</si>
  <si>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</si>
  <si>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</si>
  <si>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</si>
  <si>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</si>
  <si>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</si>
  <si>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</si>
  <si>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</si>
  <si>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</si>
  <si>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</si>
  <si>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</si>
  <si>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</si>
  <si>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</si>
  <si>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</si>
  <si>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</si>
  <si>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</si>
  <si>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</si>
  <si>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</si>
  <si>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</si>
  <si>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</si>
  <si>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</si>
  <si>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</si>
  <si>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</si>
  <si>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</si>
  <si>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</si>
  <si>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</si>
  <si>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</si>
  <si>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</si>
  <si>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</si>
  <si>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</si>
  <si>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</si>
  <si>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</si>
  <si>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</si>
  <si>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</si>
  <si>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</si>
  <si>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</si>
  <si>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</si>
  <si>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</si>
  <si>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</si>
  <si>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</si>
  <si>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</si>
  <si>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</si>
  <si>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</si>
  <si>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</si>
  <si>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</si>
  <si>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</si>
  <si>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</si>
  <si>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</si>
  <si>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</si>
  <si>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</si>
  <si>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</si>
  <si>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</si>
  <si>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</si>
  <si>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</si>
  <si>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</si>
  <si>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</si>
  <si>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</si>
  <si>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</si>
  <si>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</si>
  <si>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</si>
  <si>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</si>
  <si>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</si>
  <si>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</si>
  <si>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</si>
  <si>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</si>
  <si>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</si>
  <si>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</si>
  <si>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</si>
  <si>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</si>
  <si>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</si>
  <si>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</si>
  <si>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</si>
  <si>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</si>
  <si>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</si>
  <si>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</si>
  <si>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</si>
  <si>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</si>
  <si>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</si>
  <si>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</si>
  <si>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</si>
  <si>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</si>
  <si>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</si>
  <si>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</si>
  <si>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</si>
  <si>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</si>
  <si>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</si>
  <si>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</si>
  <si>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</si>
  <si>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</si>
  <si>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</si>
  <si>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</si>
  <si>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</si>
  <si>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</si>
  <si>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</si>
  <si>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</si>
  <si>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</si>
  <si>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</si>
  <si>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</si>
  <si>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</si>
  <si>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</si>
  <si>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</si>
  <si>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</si>
  <si>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</si>
  <si>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</si>
  <si>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</si>
  <si>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</si>
  <si>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</si>
  <si>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</si>
  <si>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</si>
  <si>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</si>
  <si>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</si>
  <si>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</si>
  <si>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</si>
  <si>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</si>
  <si>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</si>
  <si>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</si>
  <si>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</si>
  <si>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</si>
  <si>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</si>
  <si>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</si>
  <si>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</si>
  <si>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</si>
  <si>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</si>
  <si>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</si>
  <si>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</si>
  <si>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</si>
  <si>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</si>
  <si>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</si>
  <si>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</si>
  <si>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</si>
  <si>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</si>
  <si>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</si>
  <si>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</si>
  <si>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</si>
  <si>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</si>
  <si>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</si>
  <si>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</si>
  <si>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</si>
  <si>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</si>
  <si>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</si>
  <si>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</si>
  <si>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</si>
  <si>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</si>
  <si>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</si>
  <si>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</si>
  <si>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</si>
  <si>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</si>
  <si>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</si>
  <si>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</si>
  <si>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</si>
  <si>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</si>
  <si>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</si>
  <si>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</si>
  <si>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</si>
  <si>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</si>
  <si>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</si>
  <si>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</si>
  <si>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</si>
  <si>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</si>
  <si>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</si>
  <si>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</si>
  <si>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</si>
  <si>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</si>
  <si>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</si>
  <si>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</si>
  <si>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</si>
  <si>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</si>
  <si>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</si>
  <si>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</si>
  <si>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</si>
  <si>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</si>
  <si>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</si>
  <si>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</si>
  <si>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</si>
  <si>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</si>
  <si>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</si>
  <si>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</si>
  <si>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</si>
  <si>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</si>
  <si>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</si>
  <si>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</si>
  <si>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</si>
  <si>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</si>
  <si>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</si>
  <si>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</si>
  <si>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</si>
  <si>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</si>
  <si>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</si>
  <si>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</si>
  <si>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</si>
  <si>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</si>
  <si>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</si>
  <si>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</si>
  <si>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</si>
  <si>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</si>
  <si>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</si>
  <si>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</si>
  <si>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</si>
  <si>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</si>
  <si>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</si>
  <si>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</si>
  <si>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</si>
  <si>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</si>
  <si>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</si>
  <si>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</si>
  <si>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</si>
  <si>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</si>
  <si>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</si>
  <si>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</si>
  <si>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</si>
  <si>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</si>
  <si>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</si>
  <si>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</si>
  <si>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</si>
  <si>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</si>
  <si>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</si>
  <si>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</si>
  <si>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</si>
  <si>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</si>
  <si>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</si>
  <si>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</si>
  <si>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</si>
  <si>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</si>
  <si>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</si>
  <si>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</si>
  <si>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</si>
  <si>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</si>
  <si>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</si>
  <si>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</si>
  <si>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</si>
  <si>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</si>
  <si>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</si>
  <si>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</si>
  <si>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</si>
  <si>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</si>
  <si>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</si>
  <si>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</si>
  <si>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</si>
  <si>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</si>
  <si>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</si>
  <si>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</si>
  <si>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</si>
  <si>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</si>
  <si>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</si>
  <si>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</si>
  <si>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</si>
  <si>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</si>
  <si>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</si>
  <si>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</si>
  <si>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</si>
  <si>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</si>
  <si>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</si>
  <si>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</si>
  <si>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</si>
  <si>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</si>
  <si>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</si>
  <si>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</si>
  <si>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</si>
  <si>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</si>
  <si>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</si>
  <si>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</si>
  <si>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</si>
  <si>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</si>
  <si>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</si>
  <si>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</si>
  <si>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</si>
  <si>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</si>
  <si>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</si>
  <si>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</si>
  <si>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</si>
  <si>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</si>
  <si>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</si>
  <si>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</si>
  <si>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</si>
  <si>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</si>
  <si>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</si>
  <si>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</si>
  <si>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</si>
  <si>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</si>
  <si>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</si>
  <si>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</si>
  <si>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</si>
  <si>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</si>
  <si>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</si>
  <si>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</si>
  <si>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</si>
  <si>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</si>
  <si>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</si>
  <si>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</si>
  <si>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</si>
  <si>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</si>
  <si>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</si>
  <si>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</si>
  <si>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</si>
  <si>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</si>
  <si>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</si>
  <si>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</si>
  <si>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</si>
  <si>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</si>
  <si>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</si>
  <si>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</si>
  <si>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</si>
  <si>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</si>
  <si>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</si>
  <si>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</si>
  <si>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</si>
  <si>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</si>
  <si>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</si>
  <si>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</si>
  <si>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</si>
  <si>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</si>
  <si>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</si>
  <si>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</si>
  <si>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</si>
  <si>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</si>
  <si>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</si>
  <si>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</si>
  <si>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</si>
  <si>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</si>
  <si>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</si>
  <si>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</si>
  <si>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</si>
  <si>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</si>
  <si>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</si>
  <si>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</si>
  <si>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</si>
  <si>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</si>
  <si>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</si>
  <si>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</si>
  <si>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</si>
  <si>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</si>
  <si>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</si>
  <si>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</si>
  <si>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</si>
  <si>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</si>
  <si>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</si>
  <si>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</si>
  <si>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</si>
  <si>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</si>
  <si>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</si>
  <si>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</si>
  <si>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</si>
  <si>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</si>
  <si>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</si>
  <si>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</si>
  <si>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</si>
  <si>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</si>
  <si>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</si>
  <si>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</si>
  <si>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</si>
  <si>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</si>
  <si>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</si>
  <si>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</si>
  <si>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</si>
  <si>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</si>
  <si>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</si>
  <si>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</si>
  <si>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</si>
  <si>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</si>
  <si>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</si>
  <si>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</si>
  <si>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</si>
  <si>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</si>
  <si>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</si>
  <si>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</si>
  <si>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</si>
  <si>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</si>
  <si>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</si>
  <si>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</si>
  <si>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</si>
  <si>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</si>
  <si>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</si>
  <si>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</si>
  <si>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</si>
  <si>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</si>
  <si>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</si>
  <si>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</si>
  <si>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</si>
  <si>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</si>
  <si>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</si>
  <si>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</si>
  <si>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</si>
  <si>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</si>
  <si>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</si>
  <si>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</si>
  <si>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</si>
  <si>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</si>
  <si>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</si>
  <si>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</si>
  <si>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</si>
  <si>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</si>
  <si>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</si>
  <si>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</si>
  <si>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</si>
  <si>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</si>
  <si>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</si>
  <si>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</si>
  <si>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</si>
  <si>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</si>
  <si>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</si>
  <si>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</si>
  <si>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</si>
  <si>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</si>
  <si>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</si>
  <si>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</si>
  <si>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</si>
  <si>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</si>
  <si>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</si>
  <si>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</si>
  <si>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</si>
  <si>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</si>
  <si>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</si>
  <si>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</si>
  <si>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</si>
  <si>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</si>
  <si>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</si>
  <si>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</si>
  <si>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</si>
  <si>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</si>
  <si>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</si>
  <si>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</si>
  <si>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</si>
  <si>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</si>
  <si>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</si>
  <si>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</si>
  <si>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</si>
  <si>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</si>
  <si>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</si>
  <si>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</si>
  <si>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</si>
  <si>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</si>
  <si>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</si>
  <si>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</si>
  <si>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</si>
  <si>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</si>
  <si>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</si>
  <si>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</si>
  <si>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</si>
  <si>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</si>
  <si>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</si>
  <si>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</si>
  <si>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</si>
  <si>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</si>
  <si>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</si>
  <si>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</si>
  <si>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</si>
  <si>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</si>
  <si>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</si>
  <si>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</si>
  <si>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</si>
  <si>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</si>
  <si>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</si>
  <si>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</si>
  <si>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</si>
  <si>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</si>
  <si>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</si>
  <si>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</si>
  <si>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</si>
  <si>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</si>
  <si>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</si>
  <si>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</si>
  <si>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</si>
  <si>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</si>
  <si>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</si>
  <si>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</si>
  <si>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</si>
  <si>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</si>
  <si>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</si>
  <si>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</si>
  <si>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</si>
  <si>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</si>
  <si>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</si>
  <si>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</si>
  <si>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</si>
  <si>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</si>
  <si>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</si>
  <si>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</si>
  <si>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</si>
  <si>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</si>
  <si>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</si>
  <si>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</si>
  <si>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</si>
  <si>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</si>
  <si>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</si>
  <si>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</si>
  <si>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</si>
  <si>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</si>
  <si>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</si>
  <si>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</si>
  <si>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</si>
  <si>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</si>
  <si>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</si>
  <si>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</si>
  <si>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</si>
  <si>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</si>
  <si>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</si>
  <si>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</si>
  <si>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</si>
  <si>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</si>
  <si>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</si>
  <si>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</si>
  <si>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</si>
  <si>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</si>
  <si>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</si>
  <si>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</si>
  <si>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</si>
  <si>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</si>
  <si>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</si>
  <si>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</si>
  <si>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</si>
  <si>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</si>
  <si>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</si>
  <si>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</si>
  <si>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</si>
  <si>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</si>
  <si>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</si>
  <si>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</si>
  <si>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</si>
  <si>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</si>
  <si>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</si>
  <si>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</si>
  <si>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</si>
  <si>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</si>
  <si>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</si>
  <si>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</si>
  <si>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</si>
  <si>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</si>
  <si>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</si>
  <si>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</si>
  <si>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</si>
  <si>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</si>
  <si>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</si>
  <si>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</si>
  <si>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</si>
  <si>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</si>
  <si>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</si>
  <si>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</si>
  <si>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</si>
  <si>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</si>
  <si>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</si>
  <si>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</si>
  <si>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</si>
  <si>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</si>
  <si>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</si>
  <si>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</si>
  <si>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</si>
  <si>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</si>
  <si>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</si>
  <si>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</si>
  <si>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</si>
  <si>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</si>
  <si>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</si>
  <si>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</si>
  <si>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</si>
  <si>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</si>
  <si>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</si>
  <si>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</si>
  <si>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</si>
  <si>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</si>
  <si>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</si>
  <si>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</si>
  <si>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</si>
  <si>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</si>
  <si>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</si>
  <si>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</si>
  <si>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</si>
  <si>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</si>
  <si>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</si>
  <si>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</si>
  <si>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</si>
  <si>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</si>
  <si>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</si>
  <si>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</si>
  <si>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</si>
  <si>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</si>
  <si>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</si>
  <si>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</si>
  <si>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</si>
  <si>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</si>
  <si>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</si>
  <si>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</si>
  <si>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</si>
  <si>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</si>
  <si>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</si>
  <si>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</si>
  <si>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</si>
  <si>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</si>
  <si>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</si>
  <si>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</si>
  <si>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</si>
  <si>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</si>
  <si>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</si>
  <si>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</si>
  <si>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</si>
  <si>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</si>
  <si>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</si>
  <si>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</si>
  <si>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</si>
  <si>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</si>
  <si>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</si>
  <si>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</si>
  <si>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</si>
  <si>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</si>
  <si>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</si>
  <si>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</si>
  <si>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</si>
  <si>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</si>
  <si>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</si>
  <si>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</si>
  <si>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</si>
  <si>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</si>
  <si>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</si>
  <si>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</si>
  <si>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</si>
  <si>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</si>
  <si>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</si>
  <si>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</si>
  <si>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</si>
  <si>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</si>
  <si>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</si>
  <si>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</si>
  <si>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</si>
  <si>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</si>
  <si>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</si>
  <si>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</si>
  <si>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</si>
  <si>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</si>
  <si>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</si>
  <si>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</si>
  <si>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</si>
  <si>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</si>
  <si>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</si>
  <si>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</si>
  <si>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</si>
  <si>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</si>
  <si>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</si>
  <si>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</si>
  <si>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</si>
  <si>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</si>
  <si>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</si>
  <si>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</si>
  <si>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</si>
  <si>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</si>
  <si>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</si>
  <si>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</si>
  <si>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</si>
  <si>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</si>
  <si>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</si>
  <si>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</si>
  <si>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</si>
  <si>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</si>
  <si>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</si>
  <si>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</si>
  <si>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</si>
  <si>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</si>
  <si>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</si>
  <si>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</si>
  <si>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</si>
  <si>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</si>
  <si>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</si>
  <si>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</si>
  <si>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</si>
  <si>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</si>
  <si>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</si>
  <si>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</si>
  <si>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</si>
  <si>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</si>
  <si>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</si>
  <si>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</si>
  <si>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</si>
  <si>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</si>
  <si>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</si>
  <si>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</si>
  <si>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</si>
  <si>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</si>
  <si>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</si>
  <si>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</si>
  <si>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</si>
  <si>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</si>
  <si>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</si>
  <si>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</si>
  <si>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</si>
  <si>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</si>
  <si>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</si>
  <si>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</si>
  <si>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</si>
  <si>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</si>
  <si>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</si>
  <si>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</si>
  <si>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</si>
  <si>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</si>
  <si>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</si>
  <si>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</si>
  <si>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</si>
  <si>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</si>
  <si>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</si>
  <si>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</si>
  <si>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</si>
  <si>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</si>
  <si>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</si>
  <si>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</si>
  <si>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</si>
  <si>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</si>
  <si>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</si>
  <si>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</si>
  <si>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</si>
  <si>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</si>
  <si>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</si>
  <si>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</si>
  <si>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</si>
  <si>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</si>
  <si>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</si>
  <si>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</si>
  <si>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</si>
  <si>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</si>
  <si>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</si>
  <si>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</si>
  <si>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</si>
  <si>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</si>
  <si>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</si>
  <si>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</si>
  <si>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</si>
  <si>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</si>
  <si>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</si>
  <si>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</si>
  <si>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</si>
  <si>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</si>
  <si>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</si>
  <si>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</si>
  <si>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</si>
  <si>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</si>
  <si>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</si>
  <si>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</si>
  <si>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</si>
  <si>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</si>
  <si>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</si>
  <si>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</si>
  <si>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</si>
  <si>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</si>
  <si>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</si>
  <si>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</si>
  <si>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</si>
  <si>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</si>
  <si>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</si>
  <si>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</si>
  <si>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</si>
  <si>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</si>
  <si>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</si>
  <si>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</si>
  <si>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</si>
  <si>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</si>
  <si>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</si>
  <si>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</si>
  <si>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</si>
  <si>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</si>
  <si>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</si>
  <si>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</si>
  <si>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</si>
  <si>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</si>
  <si>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</si>
  <si>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</si>
  <si>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</si>
  <si>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</si>
  <si>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</si>
  <si>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</si>
  <si>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</si>
  <si>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</si>
  <si>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</si>
  <si>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</si>
  <si>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</si>
  <si>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</si>
  <si>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</si>
  <si>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</si>
  <si>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</si>
  <si>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</si>
  <si>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</si>
  <si>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</si>
  <si>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</si>
  <si>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</si>
  <si>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</si>
  <si>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</si>
  <si>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</si>
  <si>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</si>
  <si>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</si>
  <si>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</si>
  <si>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</si>
  <si>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</si>
  <si>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</si>
  <si>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</si>
  <si>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</si>
  <si>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</si>
  <si>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</si>
  <si>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</si>
  <si>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</si>
  <si>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</si>
  <si>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</si>
  <si>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</si>
  <si>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</si>
  <si>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</si>
  <si>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</si>
  <si>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</si>
  <si>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</si>
  <si>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</si>
  <si>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</si>
  <si>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</si>
  <si>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</si>
  <si>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</si>
  <si>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</si>
  <si>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</si>
  <si>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</si>
  <si>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</si>
  <si>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</si>
  <si>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</si>
  <si>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</si>
  <si>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</si>
  <si>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</si>
  <si>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</si>
  <si>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</si>
  <si>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</si>
  <si>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</si>
  <si>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</si>
  <si>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</si>
  <si>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</si>
  <si>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</si>
  <si>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</si>
  <si>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</si>
  <si>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</si>
  <si>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</si>
  <si>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</si>
  <si>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</si>
  <si>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</si>
  <si>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</si>
  <si>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</si>
  <si>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</si>
  <si>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</si>
  <si>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</si>
  <si>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</si>
  <si>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</si>
  <si>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</si>
  <si>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</si>
  <si>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</si>
  <si>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</si>
  <si>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</si>
  <si>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</si>
  <si>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</si>
  <si>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</si>
  <si>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</si>
  <si>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</si>
  <si>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</si>
  <si>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</si>
  <si>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</si>
  <si>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</si>
  <si>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</si>
  <si>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</si>
  <si>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</si>
  <si>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</si>
  <si>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</si>
  <si>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</si>
  <si>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</si>
  <si>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</si>
  <si>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</si>
  <si>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</si>
  <si>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</si>
  <si>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</si>
  <si>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</si>
  <si>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</si>
  <si>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</si>
  <si>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</si>
  <si>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</si>
  <si>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</si>
  <si>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</si>
  <si>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</si>
  <si>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</si>
  <si>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</si>
  <si>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</si>
  <si>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</si>
  <si>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</si>
  <si>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</si>
  <si>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</si>
  <si>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</si>
  <si>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</si>
  <si>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</si>
  <si>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</si>
  <si>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</si>
  <si>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</si>
  <si>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</si>
  <si>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</si>
  <si>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</si>
  <si>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</si>
  <si>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</si>
  <si>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</si>
  <si>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</si>
  <si>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</si>
  <si>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</si>
  <si>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</si>
  <si>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</si>
  <si>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</si>
  <si>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</si>
  <si>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</si>
  <si>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</si>
  <si>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</si>
  <si>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</si>
  <si>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</si>
  <si>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</si>
  <si>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</si>
  <si>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</si>
  <si>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</si>
  <si>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</si>
  <si>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</si>
  <si>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</si>
  <si>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</si>
  <si>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</si>
  <si>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</si>
  <si>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</si>
  <si>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</si>
  <si>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</si>
  <si>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</si>
  <si>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</si>
  <si>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</si>
  <si>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</si>
  <si>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</si>
  <si>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</si>
  <si>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</si>
  <si>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</si>
  <si>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</si>
  <si>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</si>
  <si>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</si>
  <si>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</si>
  <si>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</si>
  <si>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</si>
  <si>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</si>
  <si>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</si>
  <si>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</si>
  <si>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</si>
  <si>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</si>
  <si>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</si>
  <si>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</si>
  <si>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</si>
  <si>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</si>
  <si>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</si>
  <si>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</si>
  <si>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</si>
  <si>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</si>
  <si>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</si>
  <si>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</si>
  <si>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</si>
  <si>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</si>
  <si>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</si>
  <si>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</si>
  <si>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</si>
  <si>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</si>
  <si>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</si>
  <si>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</si>
  <si>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</si>
  <si>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</si>
  <si>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</si>
  <si>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</si>
  <si>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</si>
  <si>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</si>
  <si>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</si>
  <si>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</si>
  <si>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</si>
  <si>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</si>
  <si>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</si>
  <si>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</si>
  <si>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</si>
  <si>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</si>
  <si>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</si>
  <si>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</si>
  <si>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</si>
  <si>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</si>
  <si>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</si>
  <si>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</si>
  <si>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</si>
  <si>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</si>
  <si>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</si>
  <si>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</si>
  <si>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</si>
  <si>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</si>
  <si>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</si>
  <si>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</si>
  <si>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</si>
  <si>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</si>
  <si>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</si>
  <si>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</si>
  <si>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</si>
  <si>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</si>
  <si>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</si>
  <si>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</si>
  <si>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</si>
  <si>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</si>
  <si>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</si>
  <si>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</si>
  <si>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</si>
  <si>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</si>
  <si>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</si>
  <si>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</si>
  <si>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</si>
  <si>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</si>
  <si>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</si>
  <si>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</si>
  <si>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</si>
  <si>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</si>
  <si>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</si>
  <si>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</si>
  <si>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</si>
  <si>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</si>
  <si>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</si>
  <si>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</si>
  <si>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</si>
  <si>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</si>
  <si>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</si>
  <si>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</si>
  <si>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</si>
  <si>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</si>
  <si>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</si>
  <si>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</si>
  <si>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</si>
  <si>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</si>
  <si>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</si>
  <si>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</si>
  <si>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</si>
  <si>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</si>
  <si>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</si>
  <si>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</si>
  <si>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</si>
  <si>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</si>
  <si>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</si>
  <si>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</si>
  <si>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</si>
  <si>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</si>
  <si>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</si>
  <si>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</si>
  <si>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</si>
  <si>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</si>
  <si>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</si>
  <si>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</si>
  <si>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</si>
  <si>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</si>
  <si>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</si>
  <si>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</si>
  <si>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</si>
  <si>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</si>
  <si>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</si>
  <si>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</si>
  <si>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</si>
  <si>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</si>
  <si>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</si>
  <si>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</si>
  <si>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</si>
  <si>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</si>
  <si>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</si>
  <si>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</si>
  <si>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</si>
  <si>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</si>
  <si>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</si>
  <si>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</si>
  <si>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</si>
  <si>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</si>
  <si>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</si>
  <si>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</si>
  <si>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</si>
  <si>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</si>
  <si>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</si>
  <si>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</si>
  <si>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</si>
  <si>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</si>
  <si>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</si>
  <si>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</si>
  <si>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</si>
  <si>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</si>
  <si>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</si>
  <si>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</si>
  <si>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</si>
  <si>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</si>
  <si>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</si>
  <si>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</si>
  <si>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</si>
  <si>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</si>
  <si>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</si>
  <si>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</si>
  <si>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</si>
  <si>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</si>
  <si>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</si>
  <si>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</si>
  <si>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</si>
  <si>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</si>
  <si>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</si>
  <si>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</si>
  <si>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</si>
  <si>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</si>
  <si>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</si>
  <si>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</si>
  <si>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</si>
  <si>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</si>
  <si>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</si>
  <si>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</si>
  <si>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</si>
  <si>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</si>
  <si>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</si>
  <si>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</si>
  <si>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</si>
  <si>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</si>
  <si>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</si>
  <si>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</si>
  <si>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</si>
  <si>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</si>
  <si>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</si>
  <si>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</si>
  <si>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</si>
  <si>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</si>
  <si>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</si>
  <si>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</si>
  <si>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</si>
  <si>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</si>
  <si>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</si>
  <si>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</si>
  <si>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</si>
  <si>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</si>
  <si>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</si>
  <si>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</si>
  <si>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</si>
  <si>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</si>
  <si>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</si>
  <si>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</si>
  <si>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</si>
  <si>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</si>
  <si>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</si>
  <si>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</si>
  <si>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</si>
  <si>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</si>
  <si>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</si>
  <si>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</si>
  <si>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</si>
  <si>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</si>
  <si>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</si>
  <si>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</si>
  <si>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</si>
  <si>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</si>
  <si>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</si>
  <si>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</si>
  <si>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</si>
  <si>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</si>
  <si>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</si>
  <si>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</si>
  <si>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</si>
  <si>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</si>
  <si>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</si>
  <si>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</si>
  <si>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</si>
  <si>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</si>
  <si>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</si>
  <si>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</si>
  <si>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</si>
  <si>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</si>
  <si>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</si>
  <si>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</si>
  <si>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</si>
  <si>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</si>
  <si>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</si>
  <si>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</si>
  <si>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</si>
  <si>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</si>
  <si>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</si>
  <si>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</si>
  <si>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</si>
  <si>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</si>
  <si>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</si>
  <si>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</si>
  <si>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</si>
  <si>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</si>
  <si>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</si>
  <si>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</si>
  <si>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</si>
  <si>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</si>
  <si>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</si>
  <si>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</si>
  <si>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</si>
  <si>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</si>
  <si>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</si>
  <si>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</si>
  <si>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</si>
  <si>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</si>
  <si>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</si>
  <si>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</si>
  <si>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</si>
  <si>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</si>
  <si>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</si>
  <si>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</si>
  <si>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</si>
  <si>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</si>
  <si>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</si>
  <si>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</si>
  <si>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</si>
  <si>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</si>
  <si>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</si>
  <si>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</si>
  <si>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</si>
  <si>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</si>
  <si>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</si>
  <si>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</si>
  <si>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</si>
  <si>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</si>
  <si>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</si>
  <si>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</si>
  <si>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</si>
  <si>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</si>
  <si>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</si>
  <si>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</si>
  <si>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</si>
  <si>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</si>
  <si>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</si>
  <si>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</si>
  <si>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</si>
  <si>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</si>
  <si>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</si>
  <si>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</si>
  <si>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</si>
  <si>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</si>
  <si>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</si>
  <si>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</si>
  <si>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</si>
  <si>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</si>
  <si>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</si>
  <si>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</si>
  <si>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</si>
  <si>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</si>
  <si>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</si>
  <si>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</si>
  <si>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</si>
  <si>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</si>
  <si>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</si>
  <si>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</si>
  <si>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</si>
  <si>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</si>
  <si>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</si>
  <si>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</si>
  <si>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</si>
  <si>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</si>
  <si>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</si>
  <si>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</si>
  <si>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</si>
  <si>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</si>
  <si>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</si>
  <si>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</si>
  <si>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</si>
  <si>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</si>
  <si>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</si>
  <si>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</si>
  <si>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</si>
  <si>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</si>
  <si>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</si>
  <si>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</si>
  <si>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</si>
  <si>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</si>
  <si>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</si>
  <si>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</si>
  <si>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</si>
  <si>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</si>
  <si>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</si>
  <si>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</si>
  <si>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</si>
  <si>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</si>
  <si>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</si>
  <si>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</si>
  <si>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</si>
  <si>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</si>
  <si>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</si>
  <si>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</si>
  <si>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</si>
  <si>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</si>
  <si>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</si>
  <si>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</si>
  <si>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</si>
  <si>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</si>
  <si>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</si>
  <si>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</si>
  <si>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</si>
  <si>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</si>
  <si>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</si>
  <si>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</si>
  <si>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</si>
  <si>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</si>
  <si>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</si>
  <si>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</si>
  <si>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</si>
  <si>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</si>
  <si>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</si>
  <si>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</si>
  <si>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</si>
  <si>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</si>
  <si>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</si>
  <si>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</si>
  <si>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</si>
  <si>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</si>
  <si>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</si>
  <si>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</si>
  <si>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</si>
  <si>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</si>
  <si>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</si>
  <si>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</si>
  <si>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</si>
  <si>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</si>
  <si>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</si>
  <si>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</si>
  <si>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</si>
  <si>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</si>
  <si>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</si>
  <si>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</si>
  <si>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</si>
  <si>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</si>
  <si>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</si>
  <si>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</si>
  <si>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</si>
  <si>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</si>
  <si>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</si>
  <si>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</si>
  <si>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</si>
  <si>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</si>
  <si>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</si>
  <si>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</si>
  <si>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</si>
  <si>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</si>
  <si>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</si>
  <si>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</si>
  <si>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</si>
  <si>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</si>
  <si>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</si>
  <si>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</si>
  <si>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</si>
  <si>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</si>
  <si>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</si>
  <si>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</si>
  <si>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</si>
  <si>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</si>
  <si>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</si>
  <si>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</si>
  <si>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</si>
  <si>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</si>
  <si>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</si>
  <si>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</si>
  <si>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</si>
  <si>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</si>
  <si>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</si>
  <si>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</si>
  <si>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</si>
  <si>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</si>
  <si>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</si>
  <si>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</si>
  <si>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</si>
  <si>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</si>
  <si>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</si>
  <si>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</si>
  <si>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</si>
  <si>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</si>
  <si>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</si>
  <si>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</si>
  <si>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</si>
  <si>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</si>
  <si>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</si>
  <si>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</si>
  <si>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</si>
  <si>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</si>
  <si>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</si>
  <si>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</si>
  <si>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</si>
  <si>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</si>
  <si>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</si>
  <si>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</si>
  <si>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</si>
  <si>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</si>
  <si>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</si>
  <si>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</si>
  <si>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</si>
  <si>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</si>
  <si>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</si>
  <si>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</si>
  <si>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</si>
  <si>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</si>
  <si>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</si>
  <si>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</si>
  <si>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</si>
  <si>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</si>
  <si>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</si>
  <si>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</si>
  <si>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</si>
  <si>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</si>
  <si>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</si>
  <si>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</si>
  <si>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</si>
  <si>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</si>
  <si>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</si>
  <si>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</si>
  <si>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</si>
  <si>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</si>
  <si>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</si>
  <si>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</si>
  <si>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</si>
  <si>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</si>
  <si>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</si>
  <si>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</si>
  <si>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</si>
  <si>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</si>
  <si>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</si>
  <si>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</si>
  <si>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</si>
  <si>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</si>
  <si>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</si>
  <si>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</si>
  <si>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</si>
  <si>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</si>
  <si>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</si>
  <si>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</si>
  <si>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</si>
  <si>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</si>
  <si>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</si>
  <si>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</si>
  <si>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</si>
  <si>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</si>
  <si>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</si>
  <si>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</si>
  <si>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</si>
  <si>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</si>
  <si>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</si>
  <si>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</si>
  <si>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</si>
  <si>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</si>
  <si>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</si>
  <si>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</si>
  <si>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</si>
  <si>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</si>
  <si>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</si>
  <si>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</si>
  <si>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</si>
  <si>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</si>
  <si>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</si>
  <si>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</si>
  <si>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</si>
  <si>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</si>
  <si>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</si>
  <si>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</si>
  <si>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</si>
  <si>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</si>
  <si>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</si>
  <si>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</si>
  <si>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</si>
  <si>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</si>
  <si>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</si>
  <si>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</si>
  <si>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</si>
  <si>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</si>
  <si>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</si>
  <si>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</si>
  <si>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</si>
  <si>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</si>
  <si>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</si>
  <si>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</si>
  <si>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</si>
  <si>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</si>
  <si>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</si>
  <si>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</si>
  <si>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</si>
  <si>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</si>
  <si>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</si>
  <si>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</si>
  <si>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</si>
  <si>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</si>
  <si>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</si>
  <si>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</si>
  <si>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</si>
  <si>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</si>
  <si>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</si>
  <si>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</si>
  <si>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</si>
  <si>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</si>
  <si>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</si>
  <si>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</si>
  <si>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</si>
  <si>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</si>
  <si>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</si>
  <si>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</si>
  <si>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</si>
  <si>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</si>
  <si>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</si>
  <si>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</si>
  <si>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</si>
  <si>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</si>
  <si>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</si>
  <si>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</si>
  <si>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</si>
  <si>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</si>
  <si>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</si>
  <si>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</si>
  <si>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</si>
  <si>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</si>
  <si>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</si>
  <si>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</si>
  <si>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</si>
  <si>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</si>
  <si>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</si>
  <si>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</si>
  <si>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</si>
  <si>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</si>
  <si>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</si>
  <si>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</si>
  <si>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</si>
  <si>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</si>
  <si>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</si>
  <si>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</si>
  <si>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</si>
  <si>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</si>
  <si>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</si>
  <si>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</si>
  <si>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</si>
  <si>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</si>
  <si>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</si>
  <si>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</si>
  <si>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</si>
  <si>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</si>
  <si>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</si>
  <si>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</si>
  <si>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</si>
  <si>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</si>
  <si>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</si>
  <si>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</si>
  <si>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</si>
  <si>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</si>
  <si>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</si>
  <si>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</si>
  <si>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</si>
  <si>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</si>
  <si>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</si>
  <si>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</si>
  <si>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</si>
  <si>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</si>
  <si>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</si>
  <si>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</si>
  <si>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</si>
  <si>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</si>
  <si>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</si>
  <si>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</si>
  <si>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</si>
  <si>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</si>
  <si>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</si>
  <si>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</si>
  <si>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</si>
  <si>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</si>
  <si>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</si>
  <si>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</si>
  <si>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</si>
  <si>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</si>
  <si>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</si>
  <si>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</si>
  <si>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</si>
  <si>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</si>
  <si>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</si>
  <si>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</si>
  <si>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</si>
  <si>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</si>
  <si>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</si>
  <si>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</si>
  <si>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</si>
  <si>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</si>
  <si>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</si>
  <si>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</si>
  <si>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</si>
  <si>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</si>
  <si>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</si>
  <si>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</si>
  <si>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</si>
  <si>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</si>
  <si>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</si>
  <si>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</si>
  <si>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</si>
  <si>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</si>
  <si>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</si>
  <si>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</si>
  <si>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</si>
  <si>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</si>
  <si>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</si>
  <si>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</si>
  <si>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</si>
  <si>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</si>
  <si>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</si>
  <si>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</si>
  <si>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</si>
  <si>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</si>
  <si>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</si>
  <si>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</si>
  <si>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</si>
  <si>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</si>
  <si>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</si>
  <si>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</si>
  <si>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</si>
  <si>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</si>
  <si>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</si>
  <si>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</si>
  <si>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</si>
  <si>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</si>
  <si>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</si>
  <si>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</si>
  <si>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</si>
  <si>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</si>
  <si>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</si>
  <si>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</si>
  <si>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</si>
  <si>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</si>
  <si>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</si>
  <si>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</si>
  <si>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</si>
  <si>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</si>
  <si>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</si>
  <si>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</si>
  <si>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</si>
  <si>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</si>
  <si>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</si>
  <si>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</si>
  <si>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</si>
  <si>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</si>
  <si>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</si>
  <si>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</si>
  <si>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</si>
  <si>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</si>
  <si>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</si>
  <si>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</si>
  <si>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</si>
  <si>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</si>
  <si>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</si>
  <si>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</si>
  <si>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</si>
  <si>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</si>
  <si>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</si>
  <si>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</si>
  <si>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</si>
  <si>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</si>
  <si>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</si>
  <si>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</si>
  <si>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</si>
  <si>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</si>
  <si>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</si>
  <si>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</si>
  <si>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</si>
  <si>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</si>
  <si>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</si>
  <si>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</si>
  <si>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</si>
  <si>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</si>
  <si>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</si>
  <si>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</si>
  <si>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</si>
  <si>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</si>
  <si>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</si>
  <si>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</si>
  <si>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</si>
  <si>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</si>
  <si>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</si>
  <si>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</si>
  <si>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</si>
  <si>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</si>
  <si>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</si>
  <si>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</si>
  <si>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</si>
  <si>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</si>
  <si>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</si>
  <si>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</si>
  <si>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</si>
  <si>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</si>
  <si>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</si>
  <si>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</si>
  <si>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</si>
  <si>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</si>
  <si>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</si>
  <si>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</si>
  <si>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</si>
  <si>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</si>
  <si>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</si>
  <si>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</si>
  <si>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</si>
  <si>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</si>
  <si>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</si>
  <si>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</si>
  <si>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</si>
  <si>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</si>
  <si>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</si>
  <si>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</si>
  <si>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</si>
  <si>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</si>
  <si>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</si>
  <si>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-Category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</si>
  <si>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</si>
  <si>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</si>
  <si>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</si>
  <si>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</si>
  <si>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</si>
  <si>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</si>
  <si>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</si>
  <si>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</si>
  <si>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</si>
  <si>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</si>
  <si>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</si>
  <si>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</si>
  <si>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</si>
  <si>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</si>
  <si>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</si>
  <si>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</si>
  <si>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</si>
  <si>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</si>
  <si>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</si>
  <si>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</si>
  <si>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</si>
  <si>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</si>
  <si>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</si>
  <si>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</si>
  <si>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</si>
  <si>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</si>
  <si>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</si>
  <si>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</si>
  <si>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</si>
  <si>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</si>
  <si>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</si>
  <si>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</si>
  <si>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</si>
  <si>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</si>
  <si>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</si>
  <si>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</si>
  <si>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</si>
  <si>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</si>
  <si>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</si>
  <si>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</si>
  <si>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</si>
  <si>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</si>
  <si>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</si>
  <si>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</si>
  <si>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</si>
  <si>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</si>
  <si>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</si>
  <si>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</si>
  <si>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</si>
  <si>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</si>
  <si>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</si>
  <si>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</si>
  <si>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</si>
  <si>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</si>
  <si>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</si>
  <si>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</si>
  <si>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</si>
  <si>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</si>
  <si>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</si>
  <si>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</si>
  <si>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</si>
  <si>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</si>
  <si>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</si>
  <si>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</si>
  <si>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</si>
  <si>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</si>
  <si>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</si>
  <si>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</si>
  <si>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</si>
  <si>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</si>
  <si>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</si>
  <si>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</si>
  <si>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</si>
  <si>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</si>
  <si>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</si>
  <si>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</si>
  <si>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</si>
  <si>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</si>
  <si>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</si>
  <si>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</si>
  <si>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</si>
  <si>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</si>
  <si>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</si>
  <si>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</si>
  <si>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</si>
  <si>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</si>
  <si>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</si>
  <si>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</si>
  <si>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</si>
  <si>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15000 to 19999</t>
  </si>
  <si>
    <t>20000 to 24999</t>
  </si>
  <si>
    <t>Note: Since the below values are used mutliple times in different cells. I am using them from here with formula.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</si>
</sst>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 applyBorder="1"/>
    <xf numFmtId="0" fontId="0" fillId="2" borderId="0" xfId="0" applyNumberFormat="1" applyFill="1"/>
    <xf numFmtId="0" fontId="0" fillId="0" borderId="0" xfId="0" applyBorder="1" applyAlignment="1"/>
    <xf numFmtId="0" fontId="0" fillId="0" borderId="0" xfId="0" applyAlignment="1"/>
    <xf numFmtId="0" fontId="2" fillId="0" borderId="0" xfId="0" applyFont="1" applyAlignment="1">
      <alignment wrapText="1"/>
    </xf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solution.xlsx]CategoryStats!PivotTable1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C3-4382-80F6-57A2E27D179B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C3-4382-80F6-57A2E27D179B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C3-4382-80F6-57A2E27D179B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C3-4382-80F6-57A2E27D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756280"/>
        <c:axId val="666754680"/>
      </c:barChart>
      <c:catAx>
        <c:axId val="666756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4680"/>
        <c:crosses val="autoZero"/>
        <c:auto val="1"/>
        <c:lblAlgn val="ctr"/>
        <c:lblOffset val="100"/>
        <c:noMultiLvlLbl val="0"/>
      </c:catAx>
      <c:valAx>
        <c:axId val="66675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6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solution.xlsx]Sub-Category!PivotTable2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6-4507-9075-8AFA0DCAD288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6-4507-9075-8AFA0DCAD288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6-4507-9075-8AFA0DCAD288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6-4507-9075-8AFA0DCAD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758840"/>
        <c:axId val="214333688"/>
      </c:barChart>
      <c:catAx>
        <c:axId val="666758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33688"/>
        <c:crosses val="autoZero"/>
        <c:auto val="1"/>
        <c:lblAlgn val="ctr"/>
        <c:lblOffset val="100"/>
        <c:noMultiLvlLbl val="0"/>
      </c:catAx>
      <c:valAx>
        <c:axId val="21433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5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solution.xlsx]launchDate!PivotTable3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D-4338-9E4D-374425CC9377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D-4338-9E4D-374425CC9377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D-4338-9E4D-374425CC9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744760"/>
        <c:axId val="680280184"/>
      </c:lineChart>
      <c:catAx>
        <c:axId val="666744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80184"/>
        <c:crosses val="autoZero"/>
        <c:auto val="1"/>
        <c:lblAlgn val="ctr"/>
        <c:lblOffset val="100"/>
        <c:noMultiLvlLbl val="0"/>
      </c:catAx>
      <c:valAx>
        <c:axId val="68028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74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552929897156029E-2"/>
          <c:y val="0.11691793551664031"/>
          <c:w val="0.9127184826517708"/>
          <c:h val="0.61309957949285177"/>
        </c:manualLayout>
      </c:layout>
      <c:lineChart>
        <c:grouping val="standard"/>
        <c:varyColors val="0"/>
        <c:ser>
          <c:idx val="0"/>
          <c:order val="0"/>
          <c:tx>
            <c:strRef>
              <c:f>'Bonus - Goaloutcomes'!$F$1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8-4266-AF4F-F58B4B957998}"/>
            </c:ext>
          </c:extLst>
        </c:ser>
        <c:ser>
          <c:idx val="1"/>
          <c:order val="1"/>
          <c:tx>
            <c:strRef>
              <c:f>'Bonus - Goaloutcomes'!$G$1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8-4266-AF4F-F58B4B957998}"/>
            </c:ext>
          </c:extLst>
        </c:ser>
        <c:ser>
          <c:idx val="2"/>
          <c:order val="2"/>
          <c:tx>
            <c:strRef>
              <c:f>'Bonus - Goaloutcomes'!$H$1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8-4266-AF4F-F58B4B957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91472"/>
        <c:axId val="656693072"/>
      </c:lineChart>
      <c:catAx>
        <c:axId val="65669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93072"/>
        <c:crosses val="autoZero"/>
        <c:auto val="1"/>
        <c:lblAlgn val="ctr"/>
        <c:lblOffset val="100"/>
        <c:noMultiLvlLbl val="0"/>
      </c:catAx>
      <c:valAx>
        <c:axId val="65669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9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201611</xdr:colOff>
      <xdr:row>1</xdr:row>
      <xdr:rowOff>117475</xdr:rowOff>
    </xdr:from>
    <xdr:to>
      <xdr:col>14</xdr:col>
      <xdr:colOff>473074</xdr:colOff>
      <xdr:row>23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3D52C2-3E2D-4994-A152-6C726428B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261935</xdr:colOff>
      <xdr:row>4</xdr:row>
      <xdr:rowOff>7937</xdr:rowOff>
    </xdr:from>
    <xdr:to>
      <xdr:col>16</xdr:col>
      <xdr:colOff>117474</xdr:colOff>
      <xdr:row>24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2CCA5-56A2-46CE-9F99-0CEA31774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220661</xdr:colOff>
      <xdr:row>3</xdr:row>
      <xdr:rowOff>112711</xdr:rowOff>
    </xdr:from>
    <xdr:to>
      <xdr:col>18</xdr:col>
      <xdr:colOff>596900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22D96-3508-4FC1-A411-B0D341559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1817687</xdr:colOff>
      <xdr:row>14</xdr:row>
      <xdr:rowOff>55562</xdr:rowOff>
    </xdr:from>
    <xdr:to>
      <xdr:col>6</xdr:col>
      <xdr:colOff>647700</xdr:colOff>
      <xdr:row>34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6FD743-D086-4EC3-BB26-22A7FA0098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 Dhall" refreshedDate="43722.691146064812" createdVersion="6" refreshedVersion="6" minRefreshableVersion="3" recordCount="4114" xr:uid="{95DD9CDA-677D-4CF5-8274-1D51577FE776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 Dhall" refreshedDate="43722.730347106481" createdVersion="6" refreshedVersion="6" minRefreshableVersion="3" recordCount="4114" xr:uid="{9FA7B382-3D1F-4E72-A2D7-08B7350A3922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99211B-ACE8-4AEE-B494-CE980DE74DF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1325E-2A84-4ECB-B904-2D8F8E33E8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02D66-292F-465F-855D-5BF01DC0A8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60" zoomScaleNormal="60" workbookViewId="0">
      <selection activeCell="I10" sqref="I10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81640625" bestFit="1" customWidth="1"/>
    <col min="16" max="16" width="15.86328125" bestFit="1" customWidth="1"/>
    <col min="17" max="17" width="14.54296875" bestFit="1" customWidth="1"/>
    <col min="18" max="18" width="11.86328125" bestFit="1" customWidth="1"/>
    <col min="19" max="19" width="21.40625" bestFit="1" customWidth="1"/>
    <col min="20" max="20" width="20.953125" bestFit="1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ROUND(E2/D2,2) * 100</f>
        <v>137</v>
      </c>
      <c r="P2" s="5">
        <f>ROUND(E2/L2,2)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ROUND(E3/D3,2) * 100</f>
        <v>143</v>
      </c>
      <c r="P3" s="5">
        <f t="shared" ref="P3:P66" si="1">ROUND(E3/L3,2)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 s="5">
        <f t="shared" si="1"/>
        <v>93.4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 s="5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 s="5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 s="5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 s="5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 s="5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 s="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 s="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ROUND(E67/D67,2) * 100</f>
        <v>108</v>
      </c>
      <c r="P67" s="5">
        <f t="shared" ref="P67:P130" si="5">ROUND(E67/L67,2)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115.99999999999999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111.00000000000001</v>
      </c>
      <c r="P71" s="5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112.99999999999999</v>
      </c>
      <c r="P76" s="5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114.99999999999999</v>
      </c>
      <c r="P77" s="5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114.99999999999999</v>
      </c>
      <c r="P91" s="5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111.00000000000001</v>
      </c>
      <c r="P95" s="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114.99999999999999</v>
      </c>
      <c r="P98" s="5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247.00000000000003</v>
      </c>
      <c r="P110" s="5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220.00000000000003</v>
      </c>
      <c r="P111" s="5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113.99999999999999</v>
      </c>
      <c r="P118" s="5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112.99999999999999</v>
      </c>
      <c r="P120" s="5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 s="5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ROUND(E131/D131,2) * 100</f>
        <v>0</v>
      </c>
      <c r="P131" s="5" t="e">
        <f t="shared" ref="P131:P194" si="9">ROUND(E131/L131,2)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28.000000000000004</v>
      </c>
      <c r="P146" s="5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ROUND(E195/D195,2) * 100</f>
        <v>0</v>
      </c>
      <c r="P195" s="5" t="e">
        <f t="shared" ref="P195:P258" si="13">ROUND(E195/L195,2)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57.999999999999993</v>
      </c>
      <c r="P203" s="5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56.000000000000007</v>
      </c>
      <c r="P218" s="5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112.99999999999999</v>
      </c>
      <c r="P243" s="5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112.99999999999999</v>
      </c>
      <c r="P244" s="5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113.99999999999999</v>
      </c>
      <c r="P246" s="5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112.99999999999999</v>
      </c>
      <c r="P251" s="5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ROUND(E259/D259,2) * 100</f>
        <v>107</v>
      </c>
      <c r="P259" s="5">
        <f t="shared" ref="P259:P322" si="17">ROUND(E259/L259,2)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111.00000000000001</v>
      </c>
      <c r="P267" s="5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111.00000000000001</v>
      </c>
      <c r="P270" s="5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110.00000000000001</v>
      </c>
      <c r="P279" s="5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113.99999999999999</v>
      </c>
      <c r="P285" s="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109.00000000000001</v>
      </c>
      <c r="P288" s="5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109.00000000000001</v>
      </c>
      <c r="P300" s="5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231.99999999999997</v>
      </c>
      <c r="P306" s="5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111.00000000000001</v>
      </c>
      <c r="P309" s="5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112.00000000000001</v>
      </c>
      <c r="P314" s="5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113.99999999999999</v>
      </c>
      <c r="P318" s="5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112.99999999999999</v>
      </c>
      <c r="P321" s="5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ROUND(E323/D323,2) * 100</f>
        <v>103</v>
      </c>
      <c r="P323" s="5">
        <f t="shared" ref="P323:P386" si="21">ROUND(E323/L323,2)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112.99999999999999</v>
      </c>
      <c r="P328" s="5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112.99999999999999</v>
      </c>
      <c r="P334" s="5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110.00000000000001</v>
      </c>
      <c r="P340" s="5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112.00000000000001</v>
      </c>
      <c r="P349" s="5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114.99999999999999</v>
      </c>
      <c r="P352" s="5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109.00000000000001</v>
      </c>
      <c r="P355" s="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115.99999999999999</v>
      </c>
      <c r="P357" s="5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111.00000000000001</v>
      </c>
      <c r="P363" s="5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110.00000000000001</v>
      </c>
      <c r="P366" s="5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110.00000000000001</v>
      </c>
      <c r="P371" s="5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113.99999999999999</v>
      </c>
      <c r="P373" s="5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113.99999999999999</v>
      </c>
      <c r="P379" s="5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112.00000000000001</v>
      </c>
      <c r="P380" s="5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115.99999999999999</v>
      </c>
      <c r="P381" s="5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206.99999999999997</v>
      </c>
      <c r="P385" s="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112.00000000000001</v>
      </c>
      <c r="P386" s="5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ROUND(E387/D387,2) * 100</f>
        <v>106</v>
      </c>
      <c r="P387" s="5">
        <f t="shared" ref="P387:P450" si="25">ROUND(E387/L387,2)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110.00000000000001</v>
      </c>
      <c r="P395" s="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112.00000000000001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112.00000000000001</v>
      </c>
      <c r="P402" s="5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7.0000000000000009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14.000000000000002</v>
      </c>
      <c r="P433" s="5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7.0000000000000009</v>
      </c>
      <c r="P448" s="5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ROUND(E451/D451,2) * 100</f>
        <v>2</v>
      </c>
      <c r="P451" s="5">
        <f t="shared" ref="P451:P514" si="29">ROUND(E451/L451,2)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ROUND(E515/D515,2) * 100</f>
        <v>14.000000000000002</v>
      </c>
      <c r="P515" s="5">
        <f t="shared" ref="P515:P578" si="33">ROUND(E515/L515,2)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114.99999999999999</v>
      </c>
      <c r="P524" s="5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109.00000000000001</v>
      </c>
      <c r="P526" s="5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 s="5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115.99999999999999</v>
      </c>
      <c r="P530" s="5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ROUND(E579/D579,2) * 100</f>
        <v>0</v>
      </c>
      <c r="P579" s="5">
        <f t="shared" ref="P579:P642" si="37">ROUND(E579/L579,2)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ROUND(E643/D643,2) * 100</f>
        <v>119</v>
      </c>
      <c r="P643" s="5">
        <f t="shared" ref="P643:P706" si="41">ROUND(E643/L643,2)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112.00000000000001</v>
      </c>
      <c r="P652" s="5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28.999999999999996</v>
      </c>
      <c r="P672" s="5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7.0000000000000009</v>
      </c>
      <c r="P686" s="5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28.000000000000004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57.999999999999993</v>
      </c>
      <c r="P691" s="5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7.0000000000000009</v>
      </c>
      <c r="P694" s="5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ROUND(E707/D707,2) * 100</f>
        <v>1</v>
      </c>
      <c r="P707" s="5">
        <f t="shared" ref="P707:P770" si="45">ROUND(E707/L707,2)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109.00000000000001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113.99999999999999</v>
      </c>
      <c r="P737" s="5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111.00000000000001</v>
      </c>
      <c r="P744" s="5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111.00000000000001</v>
      </c>
      <c r="P748" s="5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112.00000000000001</v>
      </c>
      <c r="P754" s="5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ROUND(E771/D771,2) * 100</f>
        <v>41</v>
      </c>
      <c r="P771" s="5">
        <f t="shared" ref="P771:P834" si="49">ROUND(E771/L771,2)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113.99999999999999</v>
      </c>
      <c r="P789" s="5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109.00000000000001</v>
      </c>
      <c r="P791" s="5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112.00000000000001</v>
      </c>
      <c r="P797" s="5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114.99999999999999</v>
      </c>
      <c r="P800" s="5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112.00000000000001</v>
      </c>
      <c r="P803" s="5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114.99999999999999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109.00000000000001</v>
      </c>
      <c r="P821" s="5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ROUND(E835/D835,2) * 100</f>
        <v>102</v>
      </c>
      <c r="P835" s="5">
        <f t="shared" ref="P835:P898" si="53">ROUND(E835/L835,2)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 s="5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7.0000000000000009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ROUND(E899/D899,2) * 100</f>
        <v>0</v>
      </c>
      <c r="P899" s="5" t="e">
        <f t="shared" ref="P899:P962" si="57">ROUND(E899/L899,2)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7.0000000000000009</v>
      </c>
      <c r="P915" s="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7.0000000000000009</v>
      </c>
      <c r="P933" s="5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28.000000000000004</v>
      </c>
      <c r="P952" s="5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ROUND(E963/D963,2) * 100</f>
        <v>42</v>
      </c>
      <c r="P963" s="5">
        <f t="shared" ref="P963:P1026" si="61">ROUND(E963/L963,2)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28.000000000000004</v>
      </c>
      <c r="P964" s="5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56.000000000000007</v>
      </c>
      <c r="P980" s="5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7.0000000000000009</v>
      </c>
      <c r="P997" s="5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114.99999999999999</v>
      </c>
      <c r="P1024" s="5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ROUND(E1027/D1027,2) * 100</f>
        <v>110.00000000000001</v>
      </c>
      <c r="P1027" s="5">
        <f t="shared" ref="P1027:P1090" si="65">ROUND(E1027/L1027,2)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112.00000000000001</v>
      </c>
      <c r="P1031" s="5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112.00000000000001</v>
      </c>
      <c r="P1038" s="5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28.999999999999996</v>
      </c>
      <c r="P1079" s="5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14.000000000000002</v>
      </c>
      <c r="P1090" s="5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ROUND(E1091/D1091,2) * 100</f>
        <v>8</v>
      </c>
      <c r="P1091" s="5">
        <f t="shared" ref="P1091:P1154" si="69">ROUND(E1091/L1091,2)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14.000000000000002</v>
      </c>
      <c r="P1095" s="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7.0000000000000009</v>
      </c>
      <c r="P1100" s="5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14.000000000000002</v>
      </c>
      <c r="P1134" s="5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ROUND(E1155/D1155,2) * 100</f>
        <v>1</v>
      </c>
      <c r="P1155" s="5">
        <f t="shared" ref="P1155:P1218" si="73">ROUND(E1155/L1155,2)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7.0000000000000009</v>
      </c>
      <c r="P1156" s="5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109.00000000000001</v>
      </c>
      <c r="P1193" s="5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252.99999999999997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 s="5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ROUND(E1219/D1219,2) * 100</f>
        <v>103</v>
      </c>
      <c r="P1219" s="5">
        <f t="shared" ref="P1219:P1282" si="77">ROUND(E1219/L1219,2)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111.00000000000001</v>
      </c>
      <c r="P1223" s="5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112.00000000000001</v>
      </c>
      <c r="P1225" s="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7.0000000000000009</v>
      </c>
      <c r="P1226" s="5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28.999999999999996</v>
      </c>
      <c r="P1230" s="5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14.000000000000002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113.99999999999999</v>
      </c>
      <c r="P1262" s="5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109.00000000000001</v>
      </c>
      <c r="P1271" s="5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114.99999999999999</v>
      </c>
      <c r="P1272" s="5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111.00000000000001</v>
      </c>
      <c r="P1281" s="5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111.00000000000001</v>
      </c>
      <c r="P1282" s="5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ROUND(E1283/D1283,2) * 100</f>
        <v>111.00000000000001</v>
      </c>
      <c r="P1283" s="5">
        <f t="shared" ref="P1283:P1346" si="81">ROUND(E1283/L1283,2)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109.00000000000001</v>
      </c>
      <c r="P1292" s="5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 s="5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110.00000000000001</v>
      </c>
      <c r="P1299" s="5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112.00000000000001</v>
      </c>
      <c r="P1311" s="5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7.0000000000000009</v>
      </c>
      <c r="P1341" s="5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ROUND(E1347/D1347,2) * 100</f>
        <v>125</v>
      </c>
      <c r="P1347" s="5">
        <f t="shared" ref="P1347:P1410" si="85">ROUND(E1347/L1347,2)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112.00000000000001</v>
      </c>
      <c r="P1360" s="5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115.99999999999999</v>
      </c>
      <c r="P1361" s="5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109.00000000000001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113.99999999999999</v>
      </c>
      <c r="P1369" s="5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111.00000000000001</v>
      </c>
      <c r="P1370" s="5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115.99999999999999</v>
      </c>
      <c r="P1379" s="5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202.99999999999997</v>
      </c>
      <c r="P1380" s="5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112.00000000000001</v>
      </c>
      <c r="P1381" s="5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110.00000000000001</v>
      </c>
      <c r="P1387" s="5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109.00000000000001</v>
      </c>
      <c r="P1392" s="5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110.00000000000001</v>
      </c>
      <c r="P1393" s="5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113.99999999999999</v>
      </c>
      <c r="P1394" s="5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112.00000000000001</v>
      </c>
      <c r="P1397" s="5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113.99999999999999</v>
      </c>
      <c r="P1399" s="5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110.00000000000001</v>
      </c>
      <c r="P1400" s="5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109.00000000000001</v>
      </c>
      <c r="P1404" s="5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7.0000000000000009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ROUND(E1411/D1411,2) * 100</f>
        <v>0</v>
      </c>
      <c r="P1411" s="5" t="e">
        <f t="shared" ref="P1411:P1474" si="89">ROUND(E1411/L1411,2)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7.0000000000000009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7.0000000000000009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7.0000000000000009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109.00000000000001</v>
      </c>
      <c r="P1464" s="5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455.99999999999994</v>
      </c>
      <c r="P1467" s="5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114.99999999999999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ROUND(E1475/D1475,2) * 100</f>
        <v>121</v>
      </c>
      <c r="P1475" s="5">
        <f t="shared" ref="P1475:P1538" si="93">ROUND(E1475/L1475,2)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112.00000000000001</v>
      </c>
      <c r="P1476" s="5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111.00000000000001</v>
      </c>
      <c r="P1479" s="5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111.00000000000001</v>
      </c>
      <c r="P1508" s="5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111.00000000000001</v>
      </c>
      <c r="P1510" s="5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112.00000000000001</v>
      </c>
      <c r="P1513" s="5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109.00000000000001</v>
      </c>
      <c r="P1518" s="5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204.99999999999997</v>
      </c>
      <c r="P1520" s="5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 s="5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110.00000000000001</v>
      </c>
      <c r="P1529" s="5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ROUND(E1539/D1539,2) * 100</f>
        <v>180</v>
      </c>
      <c r="P1539" s="5">
        <f t="shared" ref="P1539:P1602" si="97">ROUND(E1539/L1539,2)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28.999999999999996</v>
      </c>
      <c r="P1548" s="5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14.000000000000002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28.999999999999996</v>
      </c>
      <c r="P1593" s="5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7.0000000000000009</v>
      </c>
      <c r="P1602" s="5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ROUND(E1603/D1603,2) * 100</f>
        <v>108</v>
      </c>
      <c r="P1603" s="5">
        <f t="shared" ref="P1603:P1666" si="101">ROUND(E1603/L1603,2)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113.99999999999999</v>
      </c>
      <c r="P1617" s="5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 s="5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110.00000000000001</v>
      </c>
      <c r="P1646" s="5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111.00000000000001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110.00000000000001</v>
      </c>
      <c r="P1648" s="5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112.99999999999999</v>
      </c>
      <c r="P1661" s="5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ROUND(E1667/D1667,2) * 100</f>
        <v>119</v>
      </c>
      <c r="P1667" s="5">
        <f t="shared" ref="P1667:P1730" si="105">ROUND(E1667/L1667,2)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112.99999999999999</v>
      </c>
      <c r="P1674" s="5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114.99999999999999</v>
      </c>
      <c r="P1678" s="5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112.00000000000001</v>
      </c>
      <c r="P1679" s="5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109.00000000000001</v>
      </c>
      <c r="P1686" s="5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7.0000000000000009</v>
      </c>
      <c r="P1725" s="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ROUND(E1731/D1731,2) * 100</f>
        <v>0</v>
      </c>
      <c r="P1731" s="5" t="e">
        <f t="shared" ref="P1731:P1794" si="109">ROUND(E1731/L1731,2)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111.00000000000001</v>
      </c>
      <c r="P1743" s="5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109.00000000000001</v>
      </c>
      <c r="P1744" s="5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113.99999999999999</v>
      </c>
      <c r="P1747" s="5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111.00000000000001</v>
      </c>
      <c r="P1756" s="5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 s="5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114.99999999999999</v>
      </c>
      <c r="P1760" s="5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56.999999999999993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7.0000000000000009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14.000000000000002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ROUND(E1795/D1795,2) * 100</f>
        <v>1</v>
      </c>
      <c r="P1795" s="5">
        <f t="shared" ref="P1795:P1858" si="113">ROUND(E1795/L1795,2)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14.000000000000002</v>
      </c>
      <c r="P1800" s="5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14.000000000000002</v>
      </c>
      <c r="P1803" s="5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7.0000000000000009</v>
      </c>
      <c r="P1822" s="5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115.99999999999999</v>
      </c>
      <c r="P1825" s="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204.99999999999997</v>
      </c>
      <c r="P1841" s="5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109.00000000000001</v>
      </c>
      <c r="P1842" s="5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ROUND(E1859/D1859,2) * 100</f>
        <v>100</v>
      </c>
      <c r="P1859" s="5">
        <f t="shared" ref="P1859:P1922" si="117">ROUND(E1859/L1859,2)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109.00000000000001</v>
      </c>
      <c r="P1860" s="5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115.99999999999999</v>
      </c>
      <c r="P1887" s="5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111.00000000000001</v>
      </c>
      <c r="P1889" s="5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114.99999999999999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109.00000000000001</v>
      </c>
      <c r="P1902" s="5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14.000000000000002</v>
      </c>
      <c r="P1911" s="5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ROUND(E1923/D1923,2) * 100</f>
        <v>137</v>
      </c>
      <c r="P1923" s="5">
        <f t="shared" ref="P1923:P1986" si="121">ROUND(E1923/L1923,2)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115.99999999999999</v>
      </c>
      <c r="P1924" s="5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113.99999999999999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110.00000000000001</v>
      </c>
      <c r="P1927" s="5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115.99999999999999</v>
      </c>
      <c r="P1940" s="5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111.00000000000001</v>
      </c>
      <c r="P1941" s="5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200.99999999999997</v>
      </c>
      <c r="P1952" s="5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225.99999999999997</v>
      </c>
      <c r="P1955" s="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206.99999999999997</v>
      </c>
      <c r="P1968" s="5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401.99999999999994</v>
      </c>
      <c r="P1979" s="5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114.99999999999999</v>
      </c>
      <c r="P1981" s="5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ROUND(E1987/D1987,2) * 100</f>
        <v>3</v>
      </c>
      <c r="P1987" s="5">
        <f t="shared" ref="P1987:P2050" si="125">ROUND(E1987/L1987,2)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 s="5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115.99999999999999</v>
      </c>
      <c r="P2009" s="5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819.99999999999989</v>
      </c>
      <c r="P2013" s="5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112.99999999999999</v>
      </c>
      <c r="P2017" s="5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922.00000000000011</v>
      </c>
      <c r="P2018" s="5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484.99999999999994</v>
      </c>
      <c r="P2021" s="5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200.99999999999997</v>
      </c>
      <c r="P2027" s="5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225.99999999999997</v>
      </c>
      <c r="P2032" s="5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505.99999999999994</v>
      </c>
      <c r="P2045" s="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ROUND(E2051/D2051,2) * 100</f>
        <v>120</v>
      </c>
      <c r="P2051" s="5">
        <f t="shared" ref="P2051:P2114" si="129">ROUND(E2051/L2051,2)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473.00000000000006</v>
      </c>
      <c r="P2052" s="5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113.99999999999999</v>
      </c>
      <c r="P2056" s="5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114.99999999999999</v>
      </c>
      <c r="P2064" s="5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111.00000000000001</v>
      </c>
      <c r="P2074" s="5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115.99999999999999</v>
      </c>
      <c r="P2079" s="5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114.99999999999999</v>
      </c>
      <c r="P2083" s="5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111.00000000000001</v>
      </c>
      <c r="P2084" s="5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112.99999999999999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115.99999999999999</v>
      </c>
      <c r="P2090" s="5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114.99999999999999</v>
      </c>
      <c r="P2092" s="5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112.99999999999999</v>
      </c>
      <c r="P2103" s="5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ROUND(E2115/D2115,2) * 100</f>
        <v>105</v>
      </c>
      <c r="P2115" s="5">
        <f t="shared" ref="P2115:P2178" si="133">ROUND(E2115/L2115,2)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225.99999999999997</v>
      </c>
      <c r="P2117" s="5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28.999999999999996</v>
      </c>
      <c r="P2129" s="5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28.000000000000004</v>
      </c>
      <c r="P2139" s="5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28.000000000000004</v>
      </c>
      <c r="P2159" s="5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7.0000000000000009</v>
      </c>
      <c r="P2160" s="5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115.99999999999999</v>
      </c>
      <c r="P2163" s="5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112.00000000000001</v>
      </c>
      <c r="P2164" s="5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ROUND(E2179/D2179,2) * 100</f>
        <v>100</v>
      </c>
      <c r="P2179" s="5">
        <f t="shared" ref="P2179:P2242" si="137">ROUND(E2179/L2179,2)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488.99999999999994</v>
      </c>
      <c r="P2185" s="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110.00000000000001</v>
      </c>
      <c r="P2188" s="5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451.99999999999994</v>
      </c>
      <c r="P2195" s="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113.99999999999999</v>
      </c>
      <c r="P2198" s="5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110.00000000000001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111.00000000000001</v>
      </c>
      <c r="P2212" s="5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113.99999999999999</v>
      </c>
      <c r="P2214" s="5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243.00000000000003</v>
      </c>
      <c r="P2226" s="5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944.99999999999989</v>
      </c>
      <c r="P2227" s="5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ROUND(E2243/D2243,2) * 100</f>
        <v>806</v>
      </c>
      <c r="P2243" s="5">
        <f t="shared" ref="P2243:P2306" si="141">ROUND(E2243/L2243,2)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112.99999999999999</v>
      </c>
      <c r="P2255" s="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459.99999999999994</v>
      </c>
      <c r="P2256" s="5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1867.0000000000002</v>
      </c>
      <c r="P2261" s="5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115.99999999999999</v>
      </c>
      <c r="P2265" s="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220.00000000000003</v>
      </c>
      <c r="P2275" s="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109.00000000000001</v>
      </c>
      <c r="P2305" s="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ROUND(E2307/D2307,2) * 100</f>
        <v>101</v>
      </c>
      <c r="P2307" s="5">
        <f t="shared" ref="P2307:P2370" si="145">ROUND(E2307/L2307,2)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109.00000000000001</v>
      </c>
      <c r="P2322" s="5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111.00000000000001</v>
      </c>
      <c r="P2339" s="5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28.999999999999996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ROUND(E2371/D2371,2) * 100</f>
        <v>0</v>
      </c>
      <c r="P2371" s="5" t="e">
        <f t="shared" ref="P2371:P2434" si="149">ROUND(E2371/L2371,2)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ROUND(E2435/D2435,2) * 100</f>
        <v>0</v>
      </c>
      <c r="P2435" s="5" t="e">
        <f t="shared" ref="P2435:P2498" si="153">ROUND(E2435/L2435,2)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202.99999999999997</v>
      </c>
      <c r="P2445" s="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109.00000000000001</v>
      </c>
      <c r="P2446" s="5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426.99999999999994</v>
      </c>
      <c r="P2449" s="5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114.99999999999999</v>
      </c>
      <c r="P2453" s="5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110.00000000000001</v>
      </c>
      <c r="P2460" s="5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111.00000000000001</v>
      </c>
      <c r="P2464" s="5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115.99999999999999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111.00000000000001</v>
      </c>
      <c r="P2466" s="5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113.99999999999999</v>
      </c>
      <c r="P2471" s="5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112.99999999999999</v>
      </c>
      <c r="P2483" s="5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113.99999999999999</v>
      </c>
      <c r="P2485" s="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ROUND(E2499/D2499,2) * 100</f>
        <v>112.99999999999999</v>
      </c>
      <c r="P2499" s="5">
        <f t="shared" ref="P2499:P2562" si="157">ROUND(E2499/L2499,2)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202.99999999999997</v>
      </c>
      <c r="P2501" s="5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112.99999999999999</v>
      </c>
      <c r="P2502" s="5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109.00000000000001</v>
      </c>
      <c r="P2523" s="5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112.99999999999999</v>
      </c>
      <c r="P2528" s="5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111.00000000000001</v>
      </c>
      <c r="P2535" s="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112.99999999999999</v>
      </c>
      <c r="P2540" s="5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112.00000000000001</v>
      </c>
      <c r="P2548" s="5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109.00000000000001</v>
      </c>
      <c r="P2560" s="5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111.00000000000001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ROUND(E2563/D2563,2) * 100</f>
        <v>0</v>
      </c>
      <c r="P2563" s="5" t="e">
        <f t="shared" ref="P2563:P2626" si="161">ROUND(E2563/L2563,2)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7.0000000000000009</v>
      </c>
      <c r="P2602" s="5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110.00000000000001</v>
      </c>
      <c r="P2608" s="5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224.00000000000003</v>
      </c>
      <c r="P2610" s="5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114.99999999999999</v>
      </c>
      <c r="P2618" s="5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877.99999999999989</v>
      </c>
      <c r="P2619" s="5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 s="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ROUND(E2627/D2627,2) * 100</f>
        <v>956</v>
      </c>
      <c r="P2627" s="5">
        <f t="shared" ref="P2627:P2690" si="165">ROUND(E2627/L2627,2)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110.00000000000001</v>
      </c>
      <c r="P2630" s="5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114.99999999999999</v>
      </c>
      <c r="P2633" s="5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111.00000000000001</v>
      </c>
      <c r="P2669" s="5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28.000000000000004</v>
      </c>
      <c r="P2675" s="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28.000000000000004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ROUND(E2691/D2691,2) * 100</f>
        <v>0</v>
      </c>
      <c r="P2691" s="5">
        <f t="shared" ref="P2691:P2754" si="169">ROUND(E2691/L2691,2)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112.00000000000001</v>
      </c>
      <c r="P2708" s="5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115.99999999999999</v>
      </c>
      <c r="P2716" s="5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109.00000000000001</v>
      </c>
      <c r="P2721" s="5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252.99999999999997</v>
      </c>
      <c r="P2724" s="5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977.99999999999989</v>
      </c>
      <c r="P2737" s="5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28.999999999999996</v>
      </c>
      <c r="P2744" s="5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ROUND(E2755/D2755,2) * 100</f>
        <v>19</v>
      </c>
      <c r="P2755" s="5">
        <f t="shared" ref="P2755:P2818" si="173">ROUND(E2755/L2755,2)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14.000000000000002</v>
      </c>
      <c r="P2770" s="5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14.000000000000002</v>
      </c>
      <c r="P2776" s="5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114.99999999999999</v>
      </c>
      <c r="P2785" s="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111.00000000000001</v>
      </c>
      <c r="P2795" s="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115.99999999999999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 s="5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112.00000000000001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112.99999999999999</v>
      </c>
      <c r="P2814" s="5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ROUND(E2819/D2819,2) * 100</f>
        <v>130</v>
      </c>
      <c r="P2819" s="5">
        <f t="shared" ref="P2819:P2882" si="177">ROUND(E2819/L2819,2)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111.00000000000001</v>
      </c>
      <c r="P2833" s="5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114.99999999999999</v>
      </c>
      <c r="P2834" s="5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111.00000000000001</v>
      </c>
      <c r="P2841" s="5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7.0000000000000009</v>
      </c>
      <c r="P2862" s="5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ROUND(E2883/D2883,2) * 100</f>
        <v>0</v>
      </c>
      <c r="P2883" s="5" t="e">
        <f t="shared" ref="P2883:P2946" si="181">ROUND(E2883/L2883,2)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14.000000000000002</v>
      </c>
      <c r="P2914" s="5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ROUND(E2947/D2947,2) * 100</f>
        <v>0</v>
      </c>
      <c r="P2947" s="5" t="e">
        <f t="shared" ref="P2947:P3010" si="185">ROUND(E2947/L2947,2)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110.00000000000001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 s="5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113.99999999999999</v>
      </c>
      <c r="P2968" s="5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113.99999999999999</v>
      </c>
      <c r="P2969" s="5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113.99999999999999</v>
      </c>
      <c r="P2979" s="5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109.00000000000001</v>
      </c>
      <c r="P2982" s="5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110.00000000000001</v>
      </c>
      <c r="P2989" s="5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109.00000000000001</v>
      </c>
      <c r="P3004" s="5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112.99999999999999</v>
      </c>
      <c r="P3006" s="5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ROUND(E3011/D3011,2) * 100</f>
        <v>120</v>
      </c>
      <c r="P3011" s="5">
        <f t="shared" ref="P3011:P3074" si="189">ROUND(E3011/L3011,2)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112.99999999999999</v>
      </c>
      <c r="P3016" s="5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115.99999999999999</v>
      </c>
      <c r="P3023" s="5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110.00000000000001</v>
      </c>
      <c r="P3031" s="5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112.99999999999999</v>
      </c>
      <c r="P3036" s="5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109.00000000000001</v>
      </c>
      <c r="P3037" s="5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109.00000000000001</v>
      </c>
      <c r="P3041" s="5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110.00000000000001</v>
      </c>
      <c r="P3043" s="5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110.00000000000001</v>
      </c>
      <c r="P3045" s="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109.00000000000001</v>
      </c>
      <c r="P3046" s="5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14.000000000000002</v>
      </c>
      <c r="P3071" s="5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ROUND(E3075/D3075,2) * 100</f>
        <v>0</v>
      </c>
      <c r="P3075" s="5">
        <f t="shared" ref="P3075:P3138" si="193">ROUND(E3075/L3075,2)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14.000000000000002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56.999999999999993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57.999999999999993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109.00000000000001</v>
      </c>
      <c r="P3130" s="5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ROUND(E3139/D3139,2) * 100</f>
        <v>3</v>
      </c>
      <c r="P3139" s="5">
        <f t="shared" ref="P3139:P3202" si="197">ROUND(E3139/L3139,2)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112.99999999999999</v>
      </c>
      <c r="P3156" s="5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 s="5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111.00000000000001</v>
      </c>
      <c r="P3165" s="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115.99999999999999</v>
      </c>
      <c r="P3169" s="5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112.00000000000001</v>
      </c>
      <c r="P3172" s="5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109.00000000000001</v>
      </c>
      <c r="P3173" s="5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 s="5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110.00000000000001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114.99999999999999</v>
      </c>
      <c r="P3178" s="5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113.99999999999999</v>
      </c>
      <c r="P3181" s="5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 s="5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 s="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115.99999999999999</v>
      </c>
      <c r="P3189" s="5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ROUND(E3203/D3203,2) * 100</f>
        <v>1</v>
      </c>
      <c r="P3203" s="5">
        <f t="shared" ref="P3203:P3266" si="201">ROUND(E3203/L3203,2)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55.000000000000007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115.99999999999999</v>
      </c>
      <c r="P3219" s="5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110.00000000000001</v>
      </c>
      <c r="P3225" s="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110.00000000000001</v>
      </c>
      <c r="P3232" s="5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112.00000000000001</v>
      </c>
      <c r="P3240" s="5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114.99999999999999</v>
      </c>
      <c r="P3243" s="5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111.00000000000001</v>
      </c>
      <c r="P3248" s="5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111.00000000000001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109.00000000000001</v>
      </c>
      <c r="P3262" s="5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112.00000000000001</v>
      </c>
      <c r="P3265" s="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ROUND(E3267/D3267,2) * 100</f>
        <v>164</v>
      </c>
      <c r="P3267" s="5">
        <f t="shared" ref="P3267:P3330" si="205">ROUND(E3267/L3267,2)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109.00000000000001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113.99999999999999</v>
      </c>
      <c r="P3281" s="5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112.00000000000001</v>
      </c>
      <c r="P3287" s="5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 s="5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115.99999999999999</v>
      </c>
      <c r="P3301" s="5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115.99999999999999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110.00000000000001</v>
      </c>
      <c r="P3313" s="5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115.99999999999999</v>
      </c>
      <c r="P3315" s="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 s="5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112.99999999999999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ROUND(E3331/D3331,2) * 100</f>
        <v>117</v>
      </c>
      <c r="P3331" s="5">
        <f t="shared" ref="P3331:P3394" si="209">ROUND(E3331/L3331,2)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110.00000000000001</v>
      </c>
      <c r="P3339" s="5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 s="5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112.99999999999999</v>
      </c>
      <c r="P3363" s="5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112.00000000000001</v>
      </c>
      <c r="P3385" s="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114.99999999999999</v>
      </c>
      <c r="P3391" s="5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ROUND(E3395/D3395,2) * 100</f>
        <v>106</v>
      </c>
      <c r="P3395" s="5">
        <f t="shared" ref="P3395:P3458" si="213">ROUND(E3395/L3395,2)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 s="5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111.00000000000001</v>
      </c>
      <c r="P3400" s="5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110.00000000000001</v>
      </c>
      <c r="P3404" s="5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109.00000000000001</v>
      </c>
      <c r="P3412" s="5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109.00000000000001</v>
      </c>
      <c r="P3424" s="5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109.00000000000001</v>
      </c>
      <c r="P3432" s="5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110.00000000000001</v>
      </c>
      <c r="P3434" s="5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 s="5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110.00000000000001</v>
      </c>
      <c r="P3450" s="5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ROUND(E3459/D3459,2) * 100</f>
        <v>140</v>
      </c>
      <c r="P3459" s="5">
        <f t="shared" ref="P3459:P3522" si="217">ROUND(E3459/L3459,2)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112.99999999999999</v>
      </c>
      <c r="P3471" s="5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112.99999999999999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114.99999999999999</v>
      </c>
      <c r="P3479" s="5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112.99999999999999</v>
      </c>
      <c r="P3480" s="5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113.99999999999999</v>
      </c>
      <c r="P3486" s="5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112.99999999999999</v>
      </c>
      <c r="P3491" s="5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109.00000000000001</v>
      </c>
      <c r="P3499" s="5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110.00000000000001</v>
      </c>
      <c r="P3520" s="5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ROUND(E3523/D3523,2) * 100</f>
        <v>169</v>
      </c>
      <c r="P3523" s="5">
        <f t="shared" ref="P3523:P3586" si="221">ROUND(E3523/L3523,2)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113.99999999999999</v>
      </c>
      <c r="P3525" s="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113.99999999999999</v>
      </c>
      <c r="P3549" s="5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112.99999999999999</v>
      </c>
      <c r="P3556" s="5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109.00000000000001</v>
      </c>
      <c r="P3569" s="5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 s="5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113.99999999999999</v>
      </c>
      <c r="P3572" s="5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113.99999999999999</v>
      </c>
      <c r="P3582" s="5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109.00000000000001</v>
      </c>
      <c r="P3585" s="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115.99999999999999</v>
      </c>
      <c r="P3586" s="5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ROUND(E3587/D3587,2) * 100</f>
        <v>119</v>
      </c>
      <c r="P3587" s="5">
        <f t="shared" ref="P3587:P3650" si="225">ROUND(E3587/L3587,2)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109.00000000000001</v>
      </c>
      <c r="P3588" s="5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111.00000000000001</v>
      </c>
      <c r="P3595" s="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110.00000000000001</v>
      </c>
      <c r="P3600" s="5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112.99999999999999</v>
      </c>
      <c r="P3606" s="5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 s="5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110.00000000000001</v>
      </c>
      <c r="P3623" s="5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7.0000000000000009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ROUND(E3651/D3651,2) * 100</f>
        <v>104</v>
      </c>
      <c r="P3651" s="5">
        <f t="shared" ref="P3651:P3714" si="229">ROUND(E3651/L3651,2)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250.99999999999997</v>
      </c>
      <c r="P3654" s="5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115.99999999999999</v>
      </c>
      <c r="P3657" s="5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111.00000000000001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109.00000000000001</v>
      </c>
      <c r="P3666" s="5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114.99999999999999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110.00000000000001</v>
      </c>
      <c r="P3672" s="5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113.99999999999999</v>
      </c>
      <c r="P3675" s="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110.00000000000001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112.99999999999999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112.00000000000001</v>
      </c>
      <c r="P3683" s="5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111.00000000000001</v>
      </c>
      <c r="P3685" s="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109.00000000000001</v>
      </c>
      <c r="P3690" s="5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111.00000000000001</v>
      </c>
      <c r="P3700" s="5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109.00000000000001</v>
      </c>
      <c r="P3704" s="5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 s="5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ROUND(E3715/D3715,2) * 100</f>
        <v>102</v>
      </c>
      <c r="P3715" s="5">
        <f t="shared" ref="P3715:P3778" si="233">ROUND(E3715/L3715,2)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111.00000000000001</v>
      </c>
      <c r="P3724" s="5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7.0000000000000009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28.000000000000004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 s="5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109.00000000000001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110.00000000000001</v>
      </c>
      <c r="P3761" s="5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112.99999999999999</v>
      </c>
      <c r="P3767" s="5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110.00000000000001</v>
      </c>
      <c r="P3774" s="5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ROUND(E3779/D3779,2) * 100</f>
        <v>143</v>
      </c>
      <c r="P3779" s="5">
        <f t="shared" ref="P3779:P3842" si="237">ROUND(E3779/L3779,2)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110.00000000000001</v>
      </c>
      <c r="P3783" s="5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111.00000000000001</v>
      </c>
      <c r="P3788" s="5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110.00000000000001</v>
      </c>
      <c r="P3814" s="5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110.00000000000001</v>
      </c>
      <c r="P3824" s="5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109.00000000000001</v>
      </c>
      <c r="P3836" s="5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112.99999999999999</v>
      </c>
      <c r="P3838" s="5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ROUND(E3843/D3843,2) * 100</f>
        <v>9</v>
      </c>
      <c r="P3843" s="5">
        <f t="shared" ref="P3843:P3906" si="241">ROUND(E3843/L3843,2)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7.0000000000000009</v>
      </c>
      <c r="P3851" s="5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ROUND(E3907/D3907,2) * 100</f>
        <v>12</v>
      </c>
      <c r="P3907" s="5">
        <f t="shared" ref="P3907:P3970" si="245">ROUND(E3907/L3907,2)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14.000000000000002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ROUND(E3971/D3971,2) * 100</f>
        <v>7.0000000000000009</v>
      </c>
      <c r="P3971" s="5">
        <f t="shared" ref="P3971:P4034" si="249">ROUND(E3971/L3971,2)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56.999999999999993</v>
      </c>
      <c r="P4000" s="5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7.0000000000000009</v>
      </c>
      <c r="P4029" s="5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28.000000000000004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7.0000000000000009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ROUND(E4035/D4035,2) * 100</f>
        <v>26</v>
      </c>
      <c r="P4035" s="5">
        <f t="shared" ref="P4035:P4098" si="253">ROUND(E4035/L4035,2)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28.999999999999996</v>
      </c>
      <c r="P4077" s="5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ROUND(E4099/D4099,2) * 100</f>
        <v>0</v>
      </c>
      <c r="P4099" s="5" t="e">
        <f t="shared" ref="P4099:P4115" si="257">ROUND(E4099/L4099,2)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7.0000000000000009</v>
      </c>
      <c r="P4107" s="5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28.999999999999996</v>
      </c>
      <c r="P4112" s="5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R4115" xr:uid="{B178B214-192E-45E0-9E80-572FF822394C}"/>
  <conditionalFormatting sqref="F2:F4115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015C9-84E3-4936-A3A6-D5CC5ADC745E}">
  <dimension ref="A1:F14"/>
  <sheetViews>
    <sheetView workbookViewId="0">
      <selection activeCell="Q2" sqref="Q2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6" t="s">
        <v>8223</v>
      </c>
      <c r="B1" t="s">
        <v>8364</v>
      </c>
    </row>
    <row r="3" spans="1:6" x14ac:dyDescent="0.75">
      <c r="A3" s="6" t="s">
        <v>8363</v>
      </c>
      <c r="B3" s="6" t="s">
        <v>8362</v>
      </c>
    </row>
    <row r="4" spans="1:6" x14ac:dyDescent="0.7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7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7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7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7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7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7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7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7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7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7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94988-EE54-4D25-BDDC-DDD006A1874B}">
  <dimension ref="A1:F47"/>
  <sheetViews>
    <sheetView topLeftCell="A4" workbookViewId="0">
      <selection activeCell="F20" sqref="F20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1" spans="1:6" x14ac:dyDescent="0.75">
      <c r="A1" s="6" t="s">
        <v>8223</v>
      </c>
      <c r="B1" t="s">
        <v>8364</v>
      </c>
    </row>
    <row r="2" spans="1:6" x14ac:dyDescent="0.75">
      <c r="A2" s="6" t="s">
        <v>8308</v>
      </c>
      <c r="B2" t="s">
        <v>8364</v>
      </c>
    </row>
    <row r="4" spans="1:6" x14ac:dyDescent="0.75">
      <c r="A4" s="6" t="s">
        <v>8363</v>
      </c>
      <c r="B4" s="6" t="s">
        <v>8362</v>
      </c>
    </row>
    <row r="5" spans="1:6" x14ac:dyDescent="0.7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7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7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7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7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7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7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7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7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7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7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7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7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7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7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7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7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7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7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7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7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7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7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7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7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7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7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7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7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7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7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7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7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7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7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7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7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7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7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7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7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7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7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764AD-44E1-4ABD-A69E-A393C488D1F1}">
  <dimension ref="A1:E18"/>
  <sheetViews>
    <sheetView topLeftCell="A5" workbookViewId="0">
      <selection activeCell="F4" sqref="F4"/>
    </sheetView>
  </sheetViews>
  <sheetFormatPr defaultRowHeight="14.75" x14ac:dyDescent="0.75"/>
  <cols>
    <col min="1" max="1" width="14.45312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6" t="s">
        <v>8308</v>
      </c>
      <c r="B1" t="s">
        <v>8364</v>
      </c>
    </row>
    <row r="2" spans="1:5" x14ac:dyDescent="0.75">
      <c r="A2" s="6" t="s">
        <v>8379</v>
      </c>
      <c r="B2" t="s">
        <v>8364</v>
      </c>
    </row>
    <row r="4" spans="1:5" x14ac:dyDescent="0.75">
      <c r="A4" s="6" t="s">
        <v>8363</v>
      </c>
      <c r="B4" s="6" t="s">
        <v>8362</v>
      </c>
    </row>
    <row r="5" spans="1:5" x14ac:dyDescent="0.7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7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7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7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7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7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7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7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7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7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7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7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7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75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D6D0-A0FA-4241-9D91-24BD7DB8AE2D}">
  <dimension ref="A1:R23"/>
  <sheetViews>
    <sheetView workbookViewId="0">
      <selection activeCell="H17" sqref="H17"/>
    </sheetView>
  </sheetViews>
  <sheetFormatPr defaultRowHeight="14.75" x14ac:dyDescent="0.75"/>
  <cols>
    <col min="1" max="1" width="28.453125" bestFit="1" customWidth="1"/>
    <col min="2" max="2" width="16.1328125" bestFit="1" customWidth="1"/>
    <col min="3" max="3" width="12.58984375" bestFit="1" customWidth="1"/>
    <col min="4" max="4" width="15.2265625" bestFit="1" customWidth="1"/>
    <col min="5" max="5" width="11.81640625" bestFit="1" customWidth="1"/>
    <col min="6" max="6" width="18.76953125" style="11" bestFit="1" customWidth="1"/>
    <col min="7" max="7" width="14.7265625" bestFit="1" customWidth="1"/>
    <col min="8" max="8" width="17.86328125" bestFit="1" customWidth="1"/>
    <col min="9" max="9" width="17.31640625" customWidth="1"/>
    <col min="10" max="10" width="20" customWidth="1"/>
  </cols>
  <sheetData>
    <row r="1" spans="1:18" x14ac:dyDescent="0.7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1" t="s">
        <v>8385</v>
      </c>
      <c r="G1" t="s">
        <v>8387</v>
      </c>
      <c r="H1" t="s">
        <v>8386</v>
      </c>
      <c r="I1" s="18" t="s">
        <v>8400</v>
      </c>
      <c r="J1" s="18"/>
      <c r="K1" s="17"/>
      <c r="L1" s="17"/>
      <c r="M1" s="17"/>
    </row>
    <row r="2" spans="1:18" x14ac:dyDescent="0.75">
      <c r="A2" t="s">
        <v>8397</v>
      </c>
      <c r="B2">
        <f>COUNTIFS(kickstart!$D$2:$D$4115,"&lt; 1000",kickstart!$F$2:$F$4115,"successful")</f>
        <v>322</v>
      </c>
      <c r="C2">
        <f>COUNTIFS(kickstart!$D$2:$D$4115,"&lt; 1000",kickstart!$F$2:$F$4115,"failed")</f>
        <v>113</v>
      </c>
      <c r="D2">
        <f>COUNTIFS(kickstart!$D$2:$D$4115,"&lt; 1000",kickstart!$F$2:$F$4115,"canceled")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  <c r="I2" s="18"/>
      <c r="J2" s="18"/>
      <c r="K2" s="17"/>
      <c r="L2" s="17"/>
      <c r="M2" s="17"/>
    </row>
    <row r="3" spans="1:18" x14ac:dyDescent="0.75">
      <c r="A3" t="s">
        <v>8388</v>
      </c>
      <c r="B3">
        <f>COUNTIFS(kickstart!$D$2:$D$4115,"&gt;=" &amp;I3,kickstart!$D$2:$D$4115,"&lt;=" &amp;J3,kickstart!$F$2:$F$4115,"successful")</f>
        <v>932</v>
      </c>
      <c r="C3">
        <f>COUNTIFS(kickstart!$D$2:$D$4115,"&gt;=" &amp;I3,kickstart!$D$2:$D$4115,"&lt;=" &amp;J3,kickstart!$F$2:$F$4115,"failed")</f>
        <v>420</v>
      </c>
      <c r="D3">
        <f>COUNTIFS(kickstart!$D$2:$D$4115,"&gt;=" &amp;I3,kickstart!$D$2:$D$4115,"&lt;=" &amp;J3,kickstart!$F$2:$F$4115,"canceled")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  <c r="I3" s="15">
        <v>1000</v>
      </c>
      <c r="J3" s="15">
        <v>4999</v>
      </c>
      <c r="K3" s="17"/>
      <c r="N3" s="14"/>
    </row>
    <row r="4" spans="1:18" x14ac:dyDescent="0.75">
      <c r="A4" t="s">
        <v>8389</v>
      </c>
      <c r="B4">
        <f>COUNTIFS(kickstart!$D$2:$D$4115,"&gt;=" &amp;I4,kickstart!$D$2:$D$4115,"&lt;=" &amp;J4,kickstart!$F$2:$F$4115,"successful")</f>
        <v>381</v>
      </c>
      <c r="C4">
        <f>COUNTIFS(kickstart!$D$2:$D$4115,"&gt;=" &amp;I4,kickstart!$D$2:$D$4115,"&lt;=" &amp;J4,kickstart!$F$2:$F$4115,"failed")</f>
        <v>283</v>
      </c>
      <c r="D4">
        <f>COUNTIFS(kickstart!$D$2:$D$4115,"&gt;=" &amp;I4,kickstart!$D$2:$D$4115,"&lt;=" &amp;J4,kickstart!$F$2:$F$4115,"canceled")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  <c r="I4" s="15">
        <v>5000</v>
      </c>
      <c r="J4" s="15">
        <v>9999</v>
      </c>
      <c r="K4" s="17"/>
      <c r="N4" s="14"/>
    </row>
    <row r="5" spans="1:18" x14ac:dyDescent="0.75">
      <c r="A5" t="s">
        <v>8390</v>
      </c>
      <c r="B5">
        <f>COUNTIFS(kickstart!$D$2:$D$4115,"&gt;=" &amp;I5,kickstart!$D$2:$D$4115,"&lt;=" &amp;J5,kickstart!$F$2:$F$4115,"successful")</f>
        <v>168</v>
      </c>
      <c r="C5">
        <f>COUNTIFS(kickstart!$D$2:$D$4115,"&gt;=" &amp;I5,kickstart!$D$2:$D$4115,"&lt;=" &amp;J5,kickstart!$F$2:$F$4115,"failed")</f>
        <v>144</v>
      </c>
      <c r="D5">
        <f>COUNTIFS(kickstart!$D$2:$D$4115,"&gt;=" &amp;I5,kickstart!$D$2:$D$4115,"&lt;=" &amp;J5,kickstart!$F$2:$F$4115,"canceled")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  <c r="I5" s="15">
        <v>10000</v>
      </c>
      <c r="J5" s="15">
        <v>14999</v>
      </c>
      <c r="K5" s="17"/>
      <c r="L5" s="13"/>
      <c r="N5" s="16"/>
      <c r="O5" s="17"/>
    </row>
    <row r="6" spans="1:18" x14ac:dyDescent="0.75">
      <c r="A6" t="s">
        <v>8398</v>
      </c>
      <c r="B6">
        <f>COUNTIFS(kickstart!$D$2:$D$4115,"&gt;=" &amp;I6,kickstart!$D$2:$D$4115,"&lt;=" &amp;J6,kickstart!$F$2:$F$4115,"successful")</f>
        <v>94</v>
      </c>
      <c r="C6">
        <f>COUNTIFS(kickstart!$D$2:$D$4115,"&gt;=" &amp;I6,kickstart!$D$2:$D$4115,"&lt;=" &amp;J6,kickstart!$F$2:$F$4115,"failed")</f>
        <v>90</v>
      </c>
      <c r="D6">
        <f>COUNTIFS(kickstart!$D$2:$D$4115,"&gt;=" &amp;I6,kickstart!$D$2:$D$4115,"&lt;=" &amp;J6,kickstart!$F$2:$F$4115,"canceled")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  <c r="I6" s="15">
        <v>15000</v>
      </c>
      <c r="J6" s="15">
        <v>19999</v>
      </c>
      <c r="K6" s="17"/>
      <c r="N6" s="17"/>
      <c r="O6" s="17"/>
      <c r="P6" s="17"/>
      <c r="Q6" s="17"/>
      <c r="R6" s="17"/>
    </row>
    <row r="7" spans="1:18" x14ac:dyDescent="0.75">
      <c r="A7" t="s">
        <v>8399</v>
      </c>
      <c r="B7">
        <f>COUNTIFS(kickstart!$D$2:$D$4115,"&gt;=" &amp;I7,kickstart!$D$2:$D$4115,"&lt;=" &amp;J7,kickstart!$F$2:$F$4115,"successful")</f>
        <v>62</v>
      </c>
      <c r="C7">
        <f>COUNTIFS(kickstart!$D$2:$D$4115,"&gt;=" &amp;I7,kickstart!$D$2:$D$4115,"&lt;=" &amp;J7,kickstart!$F$2:$F$4115,"failed")</f>
        <v>72</v>
      </c>
      <c r="D7">
        <f>COUNTIFS(kickstart!$D$2:$D$4115,"&gt;=" &amp;I7,kickstart!$D$2:$D$4115,"&lt;=" &amp;J7,kickstart!$F$2:$F$4115,"canceled")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  <c r="I7" s="15">
        <v>20000</v>
      </c>
      <c r="J7" s="15">
        <v>24999</v>
      </c>
      <c r="K7" s="17"/>
      <c r="L7" s="17"/>
      <c r="M7" s="17"/>
      <c r="N7" s="16"/>
      <c r="O7" s="17"/>
    </row>
    <row r="8" spans="1:18" x14ac:dyDescent="0.75">
      <c r="A8" t="s">
        <v>8391</v>
      </c>
      <c r="B8">
        <f>COUNTIFS(kickstart!$D$2:$D$4115,"&gt;=" &amp;I8,kickstart!$D$2:$D$4115,"&lt;=" &amp;J8,kickstart!$F$2:$F$4115,"successful")</f>
        <v>55</v>
      </c>
      <c r="C8">
        <f>COUNTIFS(kickstart!$D$2:$D$4115,"&gt;=" &amp;I8,kickstart!$D$2:$D$4115,"&lt;=" &amp;J8,kickstart!$F$2:$F$4115,"failed")</f>
        <v>64</v>
      </c>
      <c r="D8">
        <f>COUNTIFS(kickstart!$D$2:$D$4115,"&gt;=" &amp;I8,kickstart!$D$2:$D$4115,"&lt;=" &amp;J8,kickstart!$F$2:$F$4115,"canceled")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  <c r="I8" s="15">
        <v>25000</v>
      </c>
      <c r="J8" s="15">
        <v>29999</v>
      </c>
      <c r="K8" s="17"/>
      <c r="L8" s="17"/>
      <c r="N8" s="17"/>
      <c r="O8" s="17"/>
    </row>
    <row r="9" spans="1:18" x14ac:dyDescent="0.75">
      <c r="A9" t="s">
        <v>8392</v>
      </c>
      <c r="B9">
        <f>COUNTIFS(kickstart!$D$2:$D$4115,"&gt;=" &amp;I9,kickstart!$D$2:$D$4115,"&lt;=" &amp;J9,kickstart!$F$2:$F$4115,"successful")</f>
        <v>32</v>
      </c>
      <c r="C9">
        <f>COUNTIFS(kickstart!$D$2:$D$4115,"&gt;=" &amp;I9,kickstart!$D$2:$D$4115,"&lt;=" &amp;J9,kickstart!$F$2:$F$4115,"failed")</f>
        <v>37</v>
      </c>
      <c r="D9">
        <f>COUNTIFS(kickstart!$D$2:$D$4115,"&gt;=" &amp;I9,kickstart!$D$2:$D$4115,"&lt;=" &amp;J9,kickstart!$F$2:$F$4115,"canceled")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  <c r="I9" s="15">
        <v>30000</v>
      </c>
      <c r="J9" s="15">
        <v>34999</v>
      </c>
      <c r="K9" s="17"/>
      <c r="L9" s="17"/>
      <c r="M9" s="17"/>
      <c r="N9" s="17"/>
      <c r="O9" s="17"/>
    </row>
    <row r="10" spans="1:18" x14ac:dyDescent="0.75">
      <c r="A10" t="s">
        <v>8393</v>
      </c>
      <c r="B10">
        <f>COUNTIFS(kickstart!$D$2:$D$4115,"&gt;=" &amp;I10,kickstart!$D$2:$D$4115,"&lt;=" &amp;J10,kickstart!$F$2:$F$4115,"successful")</f>
        <v>26</v>
      </c>
      <c r="C10">
        <f>COUNTIFS(kickstart!$D$2:$D$4115,"&gt;=" &amp;I10,kickstart!$D$2:$D$4115,"&lt;=" &amp;J10,kickstart!$F$2:$F$4115,"failed")</f>
        <v>22</v>
      </c>
      <c r="D10">
        <f>COUNTIFS(kickstart!$D$2:$D$4115,"&gt;=" &amp;I10,kickstart!$D$2:$D$4115,"&lt;=" &amp;J10,kickstart!$F$2:$F$4115,"canceled")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  <c r="I10" s="15">
        <v>35000</v>
      </c>
      <c r="J10" s="15">
        <v>39999</v>
      </c>
      <c r="K10" s="17"/>
      <c r="L10" s="17"/>
      <c r="M10" s="17"/>
      <c r="N10" s="17"/>
      <c r="O10" s="17"/>
    </row>
    <row r="11" spans="1:18" x14ac:dyDescent="0.75">
      <c r="A11" t="s">
        <v>8394</v>
      </c>
      <c r="B11">
        <f>COUNTIFS(kickstart!$D$2:$D$4115,"&gt;=" &amp;I11,kickstart!$D$2:$D$4115,"&lt;=" &amp;J11,kickstart!$F$2:$F$4115,"successful")</f>
        <v>21</v>
      </c>
      <c r="C11">
        <f>COUNTIFS(kickstart!$D$2:$D$4115,"&gt;=" &amp;I11,kickstart!$D$2:$D$4115,"&lt;=" &amp;J11,kickstart!$F$2:$F$4115,"failed")</f>
        <v>16</v>
      </c>
      <c r="D11">
        <f>COUNTIFS(kickstart!$D$2:$D$4115,"&gt;=" &amp;I11,kickstart!$D$2:$D$4115,"&lt;=" &amp;J11,kickstart!$F$2:$F$4115,"canceled")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  <c r="I11" s="15">
        <v>40000</v>
      </c>
      <c r="J11" s="15">
        <v>44999</v>
      </c>
      <c r="L11" s="16"/>
      <c r="N11" s="17"/>
      <c r="O11" s="17"/>
    </row>
    <row r="12" spans="1:18" x14ac:dyDescent="0.75">
      <c r="A12" t="s">
        <v>8395</v>
      </c>
      <c r="B12">
        <f>COUNTIFS(kickstart!$D$2:$D$4115,"&gt;=" &amp;I12,kickstart!$D$2:$D$4115,"&lt;=" &amp;J12,kickstart!$F$2:$F$4115,"successful")</f>
        <v>6</v>
      </c>
      <c r="C12">
        <f>COUNTIFS(kickstart!$D$2:$D$4115,"&gt;=" &amp;I12,kickstart!$D$2:$D$4115,"&lt;=" &amp;J12,kickstart!$F$2:$F$4115,"failed")</f>
        <v>11</v>
      </c>
      <c r="D12">
        <f>COUNTIFS(kickstart!$D$2:$D$4115,"&gt;=" &amp;I12,kickstart!$D$2:$D$4115,"&lt;=" &amp;J12,kickstart!$F$2:$F$4115,"canceled")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  <c r="I12" s="15">
        <v>45000</v>
      </c>
      <c r="J12" s="15">
        <v>49999</v>
      </c>
    </row>
    <row r="13" spans="1:18" x14ac:dyDescent="0.75">
      <c r="A13" t="s">
        <v>8396</v>
      </c>
      <c r="B13">
        <f>COUNTIFS(kickstart!$D$12:$D$4125,"&gt;=50000",kickstart!$F$12:$F$4125,"successful")</f>
        <v>86</v>
      </c>
      <c r="C13">
        <f>COUNTIFS(kickstart!$D$12:$D$4125,"&gt;=50000",kickstart!$F$12:$F$4125,"failed")</f>
        <v>258</v>
      </c>
      <c r="D13">
        <f>COUNTIFS(kickstart!$D$12:$D$4125,"&gt;=50000",kickstart!$F$12:$F$4125,"canceled")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  <row r="16" spans="1:18" x14ac:dyDescent="0.75">
      <c r="J16" s="12"/>
    </row>
    <row r="19" spans="9:11" x14ac:dyDescent="0.75">
      <c r="J19" s="12"/>
      <c r="K19" s="12"/>
    </row>
    <row r="20" spans="9:11" x14ac:dyDescent="0.75">
      <c r="I20" s="12"/>
      <c r="J20" s="12"/>
      <c r="K20" s="12"/>
    </row>
    <row r="21" spans="9:11" x14ac:dyDescent="0.75">
      <c r="I21" s="12"/>
      <c r="J21" s="12"/>
      <c r="K21" s="12"/>
    </row>
    <row r="22" spans="9:11" x14ac:dyDescent="0.75">
      <c r="I22" s="12"/>
      <c r="J22" s="12"/>
      <c r="K22" s="12"/>
    </row>
    <row r="23" spans="9:11" x14ac:dyDescent="0.75">
      <c r="I23" s="12"/>
      <c r="J23" s="12"/>
      <c r="K23" s="12"/>
    </row>
  </sheetData>
  <mergeCells count="1">
    <mergeCell ref="I1:J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CategoryStats</vt:lpstr>
      <vt:lpstr>Sub-Category</vt:lpstr>
      <vt:lpstr>launchDate</vt:lpstr>
      <vt:lpstr>Bonus - 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Avi Dhall</cp:lastModifiedBy>
  <dcterms:created xsi:type="dcterms:W3CDTF">2017-04-20T15:17:24Z</dcterms:created>
  <dcterms:modified xsi:type="dcterms:W3CDTF">2019-09-15T05:58:27Z</dcterms:modified>
</cp:coreProperties>
</file>