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6\"/>
    </mc:Choice>
  </mc:AlternateContent>
  <xr:revisionPtr revIDLastSave="0" documentId="13_ncr:1_{CFAA80F7-D03C-4F15-8E42-CF8F448AC97C}" xr6:coauthVersionLast="47" xr6:coauthVersionMax="47" xr10:uidLastSave="{00000000-0000-0000-0000-000000000000}"/>
  <bookViews>
    <workbookView xWindow="20370" yWindow="-120" windowWidth="20730" windowHeight="1116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E10" i="20" l="1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9" i="20"/>
  <c r="B80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57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33" i="20"/>
  <c r="J6" i="16"/>
  <c r="J7" i="16"/>
  <c r="J8" i="16"/>
  <c r="J9" i="16"/>
  <c r="B13" i="20" s="1"/>
  <c r="J10" i="16"/>
  <c r="J11" i="16"/>
  <c r="J12" i="16"/>
  <c r="J13" i="16"/>
  <c r="B17" i="20" s="1"/>
  <c r="J14" i="16"/>
  <c r="J15" i="16"/>
  <c r="J16" i="16"/>
  <c r="J17" i="16"/>
  <c r="B21" i="20" s="1"/>
  <c r="J18" i="16"/>
  <c r="J19" i="16"/>
  <c r="J20" i="16"/>
  <c r="J21" i="16"/>
  <c r="B25" i="20" s="1"/>
  <c r="J22" i="16"/>
  <c r="J23" i="16"/>
  <c r="J24" i="16"/>
  <c r="J25" i="16"/>
  <c r="B29" i="20" s="1"/>
  <c r="J26" i="16"/>
  <c r="J27" i="16"/>
  <c r="J28" i="16"/>
  <c r="J5" i="16"/>
  <c r="B22" i="20"/>
  <c r="B23" i="20"/>
  <c r="B24" i="20"/>
  <c r="B26" i="20"/>
  <c r="B27" i="20"/>
  <c r="B28" i="20"/>
  <c r="B30" i="20"/>
  <c r="B31" i="20"/>
  <c r="B32" i="20"/>
  <c r="B12" i="20"/>
  <c r="B14" i="20"/>
  <c r="B15" i="20"/>
  <c r="B16" i="20"/>
  <c r="B18" i="20"/>
  <c r="B19" i="20"/>
  <c r="B20" i="20"/>
  <c r="B10" i="20"/>
  <c r="B11" i="20"/>
  <c r="B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<sst xmlns="http://schemas.openxmlformats.org/spreadsheetml/2006/main" count="183" uniqueCount="83">
  <si>
    <t>AllRegions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</si>
  <si>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</si>
  <si>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</si>
  <si>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</si>
  <si>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</si>
  <si>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</si>
  <si>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</si>
  <si>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</si>
  <si>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</si>
  <si>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~TFM_INS</t>
  </si>
  <si>
    <t>TimeSlice</t>
  </si>
  <si>
    <t>LimType</t>
  </si>
  <si>
    <t>Attribute</t>
  </si>
  <si>
    <t>Pset_PN</t>
  </si>
  <si>
    <t>Cset_CN</t>
  </si>
  <si>
    <t>Option</t>
  </si>
  <si>
    <t>~StartYear</t>
  </si>
  <si>
    <t>~ActivePDef</t>
  </si>
  <si>
    <t>Pdef-1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</si>
  <si>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</si>
  <si>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</si>
  <si>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</si>
  <si>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</si>
  <si>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</si>
  <si>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</si>
  <si>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</si>
  <si>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</si>
  <si>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</si>
  <si>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</si>
  <si>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</si>
  <si>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</si>
  <si>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</si>
  <si>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ELC</t>
  </si>
  <si>
    <t>S</t>
  </si>
  <si>
    <t>Pdef-5</t>
  </si>
  <si>
    <t>REG</t>
  </si>
  <si>
    <t>UP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</si>
  <si>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</si>
  <si>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</si>
  <si>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</si>
  <si>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</si>
  <si>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</si>
  <si>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</si>
  <si>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</si>
  <si>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</si>
  <si>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</si>
  <si>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</si>
  <si>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</si>
  <si>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</si>
  <si>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</si>
  <si>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</si>
  <si>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</si>
  <si>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</si>
  <si>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</si>
  <si>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</si>
  <si>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</si>
  <si>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</si>
  <si>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</si>
  <si>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</si>
  <si>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</si>
  <si>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</si>
  <si>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</si>
  <si>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</si>
  <si>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</si>
  <si>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</si>
  <si>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</si>
  <si>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</si>
  <si>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TJ</t>
  </si>
  <si>
    <t>Tja</t>
  </si>
  <si>
    <t>MW</t>
  </si>
  <si>
    <t>D</t>
  </si>
  <si>
    <t>W</t>
  </si>
  <si>
    <t>I</t>
  </si>
  <si>
    <t>*Set a default price or apply a factor for those IMPorts with "Z" in the name.</t>
  </si>
  <si>
    <t>Dummy Imp Prices</t>
  </si>
  <si>
    <t>~TFM_UPD</t>
  </si>
  <si>
    <t>Pset_Set</t>
  </si>
  <si>
    <t>ACTCOST</t>
  </si>
  <si>
    <t>IRE</t>
  </si>
  <si>
    <t>IMP*Z</t>
  </si>
  <si>
    <t>IMPDEMZ</t>
  </si>
  <si>
    <t>CTSLvl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</si>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</sst>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_-* #,##0.00_-;\-* #,##0.00_-;_-* &quot;-&quot;??_-;_-@_-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b/>
      <sz val="10"/>
      <color rgb="FF0000FF"/>
      <name val="Arial"/>
      <family val="2"/>
    </font>
    <font>
      <sz val="14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2" fillId="0" borderId="0" xfId="1" applyFont="1"/>
    <xf numFmtId="0" fontId="5" fillId="0" borderId="0" xfId="1"/>
    <xf numFmtId="0" fontId="0" fillId="2" borderId="1" xfId="0" applyFill="1" applyBorder="1"/>
    <xf numFmtId="0" fontId="8" fillId="0" borderId="0" xfId="0" applyFont="1"/>
    <xf numFmtId="0" fontId="1" fillId="5" borderId="2" xfId="0" applyFont="1" applyFill="1" applyBorder="1"/>
    <xf numFmtId="0" fontId="0" fillId="6" borderId="0" xfId="0" applyFill="1"/>
    <xf numFmtId="0" fontId="5" fillId="0" borderId="0" xfId="0" applyFont="1"/>
    <xf numFmtId="0" fontId="1" fillId="5" borderId="3" xfId="0" applyFont="1" applyFill="1" applyBorder="1"/>
    <xf numFmtId="0" fontId="5" fillId="7" borderId="1" xfId="0" applyFont="1" applyFill="1" applyBorder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5" fillId="0" borderId="0" xfId="1"/>
    <xf numFmtId="0" fontId="2" fillId="0" borderId="0" xfId="1" applyFont="1"/>
    <xf numFmtId="0" fontId="5" fillId="4" borderId="1" xfId="1" applyFont="1" applyFill="1" applyBorder="1"/>
    <xf numFmtId="0" fontId="7" fillId="0" borderId="0" xfId="1" applyFont="1"/>
    <xf numFmtId="0" fontId="9" fillId="8" borderId="0" xfId="1" applyFont="1" applyFill="1" applyAlignment="1">
      <alignment horizontal="left"/>
    </xf>
    <xf numFmtId="0" fontId="5" fillId="9" borderId="1" xfId="1" applyFont="1" applyFill="1" applyBorder="1"/>
    <xf numFmtId="0" fontId="5" fillId="10" borderId="1" xfId="1" applyFont="1" applyFill="1" applyBorder="1"/>
  </cellXfs>
  <cellStyles count="6">
    <cellStyle name="Migliaia_tab emissioni" xfId="5" xr:uid="{4BB61C34-7136-47AD-9DFD-25095D563AA0}"/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9</xdr:col>
      <xdr:colOff>485775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0</xdr:rowOff>
    </xdr:from>
    <xdr:to>
      <xdr:col>16</xdr:col>
      <xdr:colOff>371475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68158B-B1EC-4BBB-9BBE-08603F4A1392}"/>
            </a:ext>
          </a:extLst>
        </xdr:cNvPr>
        <xdr:cNvSpPr txBox="1"/>
      </xdr:nvSpPr>
      <xdr:spPr>
        <a:xfrm>
          <a:off x="41148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0"/>
  <sheetViews>
    <sheetView topLeftCell="A22" zoomScaleNormal="100" workbookViewId="0">
      <selection activeCell="E16" sqref="E16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3" x14ac:dyDescent="0.2">
      <c r="B3" s="1" t="s">
        <v>1</v>
      </c>
      <c r="H3" s="1" t="s">
        <v>3</v>
      </c>
      <c r="I3" s="3"/>
      <c r="J3" s="3"/>
    </row>
    <row r="4" spans="2:13" x14ac:dyDescent="0.2">
      <c r="B4" s="2" t="s">
        <v>7</v>
      </c>
      <c r="C4" s="2" t="s">
        <v>8</v>
      </c>
      <c r="H4" s="2" t="s">
        <v>4</v>
      </c>
      <c r="I4" s="2" t="s">
        <v>5</v>
      </c>
      <c r="J4" s="2" t="s">
        <v>6</v>
      </c>
    </row>
    <row r="5" spans="2:13" x14ac:dyDescent="0.2">
      <c r="B5" s="13" t="s">
        <v>35</v>
      </c>
      <c r="C5" s="4" t="s">
        <v>27</v>
      </c>
      <c r="H5" t="s">
        <v>33</v>
      </c>
      <c r="J5" s="13" t="str">
        <f>CONCATENATE($L$5,M5)</f>
        <v>D1</v>
      </c>
      <c r="L5" s="13" t="s">
        <v>70</v>
      </c>
      <c r="M5" s="13">
        <v>1</v>
      </c>
    </row>
    <row r="6" spans="2:13" x14ac:dyDescent="0.2">
      <c r="H6" s="13" t="s">
        <v>71</v>
      </c>
      <c r="J6" s="13" t="str">
        <f t="shared" ref="J6:J28" si="0">CONCATENATE($L$5,M6)</f>
        <v>D2</v>
      </c>
      <c r="M6" s="13">
        <v>2</v>
      </c>
    </row>
    <row r="7" spans="2:13" x14ac:dyDescent="0.2">
      <c r="H7" s="13" t="s">
        <v>72</v>
      </c>
      <c r="J7" s="13" t="str">
        <f t="shared" si="0"/>
        <v>D3</v>
      </c>
      <c r="M7" s="13">
        <v>3</v>
      </c>
    </row>
    <row r="8" spans="2:13" x14ac:dyDescent="0.2">
      <c r="J8" s="13" t="str">
        <f t="shared" si="0"/>
        <v>D4</v>
      </c>
      <c r="M8" s="13">
        <v>4</v>
      </c>
    </row>
    <row r="9" spans="2:13" x14ac:dyDescent="0.2">
      <c r="J9" s="13" t="str">
        <f t="shared" si="0"/>
        <v>D5</v>
      </c>
      <c r="M9" s="13">
        <v>5</v>
      </c>
    </row>
    <row r="10" spans="2:13" x14ac:dyDescent="0.2">
      <c r="J10" s="13" t="str">
        <f t="shared" si="0"/>
        <v>D6</v>
      </c>
      <c r="M10" s="13">
        <v>6</v>
      </c>
    </row>
    <row r="11" spans="2:13" x14ac:dyDescent="0.2">
      <c r="J11" s="13" t="str">
        <f t="shared" si="0"/>
        <v>D7</v>
      </c>
      <c r="M11" s="13">
        <v>7</v>
      </c>
    </row>
    <row r="12" spans="2:13" x14ac:dyDescent="0.2">
      <c r="J12" s="13" t="str">
        <f t="shared" si="0"/>
        <v>D8</v>
      </c>
      <c r="M12" s="13">
        <v>8</v>
      </c>
    </row>
    <row r="13" spans="2:13" x14ac:dyDescent="0.2">
      <c r="J13" s="13" t="str">
        <f t="shared" si="0"/>
        <v>D9</v>
      </c>
      <c r="M13" s="13">
        <v>9</v>
      </c>
    </row>
    <row r="14" spans="2:13" x14ac:dyDescent="0.2">
      <c r="J14" s="13" t="str">
        <f t="shared" si="0"/>
        <v>D10</v>
      </c>
      <c r="M14" s="13">
        <v>10</v>
      </c>
    </row>
    <row r="15" spans="2:13" x14ac:dyDescent="0.2">
      <c r="J15" s="13" t="str">
        <f t="shared" si="0"/>
        <v>D11</v>
      </c>
      <c r="M15" s="13">
        <v>11</v>
      </c>
    </row>
    <row r="16" spans="2:13" x14ac:dyDescent="0.2">
      <c r="J16" s="13" t="str">
        <f t="shared" si="0"/>
        <v>D12</v>
      </c>
      <c r="M16" s="13">
        <v>12</v>
      </c>
    </row>
    <row r="17" spans="10:13" x14ac:dyDescent="0.2">
      <c r="J17" s="13" t="str">
        <f t="shared" si="0"/>
        <v>D13</v>
      </c>
      <c r="M17" s="13">
        <v>13</v>
      </c>
    </row>
    <row r="18" spans="10:13" x14ac:dyDescent="0.2">
      <c r="J18" s="13" t="str">
        <f t="shared" si="0"/>
        <v>D14</v>
      </c>
      <c r="M18" s="13">
        <v>14</v>
      </c>
    </row>
    <row r="19" spans="10:13" x14ac:dyDescent="0.2">
      <c r="J19" s="13" t="str">
        <f t="shared" si="0"/>
        <v>D15</v>
      </c>
      <c r="M19" s="13">
        <v>15</v>
      </c>
    </row>
    <row r="20" spans="10:13" x14ac:dyDescent="0.2">
      <c r="J20" s="13" t="str">
        <f t="shared" si="0"/>
        <v>D16</v>
      </c>
      <c r="M20" s="13">
        <v>16</v>
      </c>
    </row>
    <row r="21" spans="10:13" x14ac:dyDescent="0.2">
      <c r="J21" s="13" t="str">
        <f t="shared" si="0"/>
        <v>D17</v>
      </c>
      <c r="M21" s="13">
        <v>17</v>
      </c>
    </row>
    <row r="22" spans="10:13" x14ac:dyDescent="0.2">
      <c r="J22" s="13" t="str">
        <f t="shared" si="0"/>
        <v>D18</v>
      </c>
      <c r="M22" s="13">
        <v>18</v>
      </c>
    </row>
    <row r="23" spans="10:13" x14ac:dyDescent="0.2">
      <c r="J23" s="13" t="str">
        <f t="shared" si="0"/>
        <v>D19</v>
      </c>
      <c r="M23" s="13">
        <v>19</v>
      </c>
    </row>
    <row r="24" spans="10:13" x14ac:dyDescent="0.2">
      <c r="J24" s="13" t="str">
        <f t="shared" si="0"/>
        <v>D20</v>
      </c>
      <c r="M24" s="13">
        <v>20</v>
      </c>
    </row>
    <row r="25" spans="10:13" x14ac:dyDescent="0.2">
      <c r="J25" s="13" t="str">
        <f t="shared" si="0"/>
        <v>D21</v>
      </c>
      <c r="M25" s="13">
        <v>21</v>
      </c>
    </row>
    <row r="26" spans="10:13" x14ac:dyDescent="0.2">
      <c r="J26" s="13" t="str">
        <f t="shared" si="0"/>
        <v>D22</v>
      </c>
      <c r="M26" s="13">
        <v>22</v>
      </c>
    </row>
    <row r="27" spans="10:13" x14ac:dyDescent="0.2">
      <c r="J27" s="13" t="str">
        <f t="shared" si="0"/>
        <v>D23</v>
      </c>
      <c r="M27" s="13">
        <v>23</v>
      </c>
    </row>
    <row r="28" spans="10:13" x14ac:dyDescent="0.2">
      <c r="J28" s="13" t="str">
        <f t="shared" si="0"/>
        <v>D24</v>
      </c>
      <c r="M28" s="13">
        <v>24</v>
      </c>
    </row>
    <row r="29" spans="10:13" x14ac:dyDescent="0.2">
      <c r="M29" s="13">
        <v>25</v>
      </c>
    </row>
    <row r="30" spans="10:13" x14ac:dyDescent="0.2">
      <c r="M30" s="13">
        <v>26</v>
      </c>
    </row>
    <row r="31" spans="10:13" x14ac:dyDescent="0.2">
      <c r="M31" s="13">
        <v>27</v>
      </c>
    </row>
    <row r="32" spans="10:13" x14ac:dyDescent="0.2">
      <c r="M32" s="13">
        <v>28</v>
      </c>
    </row>
    <row r="33" spans="13:13" x14ac:dyDescent="0.2">
      <c r="M33" s="13">
        <v>29</v>
      </c>
    </row>
    <row r="34" spans="13:13" x14ac:dyDescent="0.2">
      <c r="M34" s="13">
        <v>30</v>
      </c>
    </row>
    <row r="35" spans="13:13" x14ac:dyDescent="0.2">
      <c r="M35" s="13">
        <v>31</v>
      </c>
    </row>
    <row r="36" spans="13:13" x14ac:dyDescent="0.2">
      <c r="M36" s="13">
        <v>32</v>
      </c>
    </row>
    <row r="37" spans="13:13" x14ac:dyDescent="0.2">
      <c r="M37" s="13">
        <v>33</v>
      </c>
    </row>
    <row r="38" spans="13:13" x14ac:dyDescent="0.2">
      <c r="M38" s="13">
        <v>34</v>
      </c>
    </row>
    <row r="39" spans="13:13" x14ac:dyDescent="0.2">
      <c r="M39" s="13">
        <v>35</v>
      </c>
    </row>
    <row r="40" spans="13:13" x14ac:dyDescent="0.2">
      <c r="M40" s="13">
        <v>36</v>
      </c>
    </row>
  </sheetData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opLeftCell="A7" zoomScaleNormal="100" workbookViewId="0">
      <selection activeCell="E30" sqref="E30"/>
    </sheetView>
  </sheetViews>
  <sheetFormatPr defaultRowHeight="12.75" x14ac:dyDescent="0.2"/>
  <cols>
    <col min="2" max="2" width="16.85546875" customWidth="1"/>
    <col min="3" max="3" width="6.71093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0" t="s">
        <v>16</v>
      </c>
    </row>
    <row r="4" spans="2:3" x14ac:dyDescent="0.2">
      <c r="B4">
        <v>2021</v>
      </c>
    </row>
    <row r="7" spans="2:3" x14ac:dyDescent="0.2">
      <c r="B7" s="10" t="s">
        <v>17</v>
      </c>
    </row>
    <row r="8" spans="2:3" x14ac:dyDescent="0.2">
      <c r="B8" t="s">
        <v>34</v>
      </c>
    </row>
    <row r="11" spans="2:3" x14ac:dyDescent="0.2">
      <c r="B11" s="10" t="s">
        <v>2</v>
      </c>
    </row>
    <row r="12" spans="2:3" x14ac:dyDescent="0.2">
      <c r="B12" s="11" t="s">
        <v>18</v>
      </c>
      <c r="C12" s="14" t="s">
        <v>34</v>
      </c>
    </row>
    <row r="13" spans="2:3" x14ac:dyDescent="0.2">
      <c r="B13" s="12">
        <v>1</v>
      </c>
      <c r="C13" s="12">
        <v>1</v>
      </c>
    </row>
    <row r="14" spans="2:3" x14ac:dyDescent="0.2">
      <c r="B14" s="12">
        <v>2</v>
      </c>
      <c r="C14" s="12">
        <v>2</v>
      </c>
    </row>
    <row r="15" spans="2:3" x14ac:dyDescent="0.2">
      <c r="B15" s="12"/>
      <c r="C15" s="12">
        <v>5</v>
      </c>
    </row>
    <row r="16" spans="2:3" x14ac:dyDescent="0.2">
      <c r="B16" s="12"/>
      <c r="C16" s="12">
        <v>5</v>
      </c>
    </row>
    <row r="17" spans="2:3" x14ac:dyDescent="0.2">
      <c r="B17" s="12"/>
      <c r="C17" s="12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4"/>
  <sheetViews>
    <sheetView tabSelected="1" topLeftCell="A16" zoomScaleNormal="100" workbookViewId="0">
      <selection activeCell="I30" sqref="I30"/>
    </sheetView>
  </sheetViews>
  <sheetFormatPr defaultRowHeight="12.75" x14ac:dyDescent="0.2"/>
  <cols>
    <col min="1" max="1" width="2.85546875" customWidth="1"/>
    <col min="2" max="2" width="11.28515625" customWidth="1"/>
    <col min="3" max="3" width="10.14062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39</v>
      </c>
    </row>
    <row r="4" spans="2:6" ht="13.5" thickBot="1" x14ac:dyDescent="0.25">
      <c r="B4" s="5" t="s">
        <v>11</v>
      </c>
      <c r="C4" s="5" t="s">
        <v>12</v>
      </c>
      <c r="D4" s="5" t="s">
        <v>40</v>
      </c>
      <c r="E4" s="5" t="s">
        <v>0</v>
      </c>
      <c r="F4" s="5" t="s">
        <v>13</v>
      </c>
    </row>
    <row r="5" spans="2:6" x14ac:dyDescent="0.2">
      <c r="B5" t="s">
        <v>36</v>
      </c>
      <c r="C5" t="s">
        <v>37</v>
      </c>
      <c r="D5">
        <v>0</v>
      </c>
      <c r="E5">
        <v>5</v>
      </c>
    </row>
    <row r="16" spans="2:6" ht="19.5" customHeight="1" x14ac:dyDescent="0.2"/>
    <row r="17" spans="2:6" ht="15.75" customHeight="1" x14ac:dyDescent="0.2"/>
    <row r="27" spans="2:6" ht="15" x14ac:dyDescent="0.2">
      <c r="B27" s="22" t="s">
        <v>73</v>
      </c>
      <c r="C27" s="19"/>
      <c r="D27" s="19"/>
    </row>
    <row r="29" spans="2:6" ht="18.75" x14ac:dyDescent="0.3">
      <c r="B29" s="23" t="s">
        <v>74</v>
      </c>
      <c r="C29" s="23"/>
      <c r="D29" s="23"/>
    </row>
    <row r="31" spans="2:6" x14ac:dyDescent="0.2">
      <c r="B31" s="20" t="s">
        <v>75</v>
      </c>
      <c r="C31" s="19"/>
      <c r="D31" s="19"/>
      <c r="E31" s="19"/>
    </row>
    <row r="32" spans="2:6" ht="13.5" thickBot="1" x14ac:dyDescent="0.25">
      <c r="B32" s="21" t="s">
        <v>12</v>
      </c>
      <c r="C32" s="24" t="s">
        <v>0</v>
      </c>
      <c r="D32" s="25" t="s">
        <v>76</v>
      </c>
      <c r="E32" s="25" t="s">
        <v>13</v>
      </c>
      <c r="F32" s="25" t="s">
        <v>81</v>
      </c>
    </row>
    <row r="33" spans="2:6" x14ac:dyDescent="0.2">
      <c r="B33" s="19" t="s">
        <v>77</v>
      </c>
      <c r="C33" s="19">
        <v>2222</v>
      </c>
      <c r="D33" s="19" t="s">
        <v>78</v>
      </c>
      <c r="E33" s="19" t="s">
        <v>79</v>
      </c>
      <c r="F33" t="s">
        <v>82</v>
      </c>
    </row>
    <row r="34" spans="2:6" x14ac:dyDescent="0.2">
      <c r="B34" s="19" t="s">
        <v>77</v>
      </c>
      <c r="C34" s="19">
        <v>8888</v>
      </c>
      <c r="D34" s="19" t="s">
        <v>78</v>
      </c>
      <c r="E34" s="19" t="s">
        <v>80</v>
      </c>
      <c r="F34" t="s">
        <v>82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113"/>
  <sheetViews>
    <sheetView topLeftCell="A67" zoomScaleNormal="100" workbookViewId="0">
      <selection activeCell="H35" sqref="H35"/>
    </sheetView>
  </sheetViews>
  <sheetFormatPr defaultRowHeight="12.75" x14ac:dyDescent="0.2"/>
  <cols>
    <col min="1" max="1" width="9.140625" style="8"/>
    <col min="2" max="2" width="12.140625" style="8" customWidth="1"/>
    <col min="3" max="3" width="10.85546875" style="8" customWidth="1"/>
    <col min="4" max="4" width="14" style="8" customWidth="1"/>
    <col min="5" max="5" width="10.42578125" style="8" bestFit="1" customWidth="1"/>
    <col min="6" max="6" width="10.42578125" style="8" customWidth="1"/>
    <col min="7" max="16384" width="9.140625" style="8"/>
  </cols>
  <sheetData>
    <row r="3" spans="2:7" ht="15" x14ac:dyDescent="0.2">
      <c r="B3" s="6" t="s">
        <v>20</v>
      </c>
    </row>
    <row r="5" spans="2:7" x14ac:dyDescent="0.2">
      <c r="B5" s="7" t="s">
        <v>9</v>
      </c>
    </row>
    <row r="6" spans="2:7" ht="13.5" thickBot="1" x14ac:dyDescent="0.25">
      <c r="B6" s="5" t="s">
        <v>10</v>
      </c>
      <c r="C6" s="5" t="s">
        <v>11</v>
      </c>
      <c r="D6" s="5" t="s">
        <v>12</v>
      </c>
      <c r="E6" s="5" t="s">
        <v>0</v>
      </c>
      <c r="F6" s="5" t="s">
        <v>27</v>
      </c>
      <c r="G6" s="5" t="s">
        <v>14</v>
      </c>
    </row>
    <row r="7" spans="2:7" x14ac:dyDescent="0.2">
      <c r="D7" s="8" t="s">
        <v>29</v>
      </c>
      <c r="E7" s="8">
        <v>2021</v>
      </c>
    </row>
    <row r="8" spans="2:7" x14ac:dyDescent="0.2">
      <c r="D8" s="8" t="s">
        <v>19</v>
      </c>
      <c r="E8" s="8">
        <v>0.05</v>
      </c>
    </row>
    <row r="9" spans="2:7" x14ac:dyDescent="0.2">
      <c r="B9" s="13" t="str">
        <f>CONCATENATE('Region-Time Slices'!$H$5,'Region-Time Slices'!J5)</f>
        <v>SD1</v>
      </c>
      <c r="C9"/>
      <c r="D9" t="s">
        <v>28</v>
      </c>
      <c r="E9">
        <f>(4/12)*(1/24)</f>
        <v>1.3888888888888888E-2</v>
      </c>
    </row>
    <row r="10" spans="2:7" x14ac:dyDescent="0.2">
      <c r="B10" s="13" t="str">
        <f>CONCATENATE('Region-Time Slices'!$H$5,'Region-Time Slices'!J6)</f>
        <v>SD2</v>
      </c>
      <c r="C10"/>
      <c r="D10" t="s">
        <v>28</v>
      </c>
      <c r="E10">
        <f t="shared" ref="E10:E73" si="0">(4/12)*(1/24)</f>
        <v>1.3888888888888888E-2</v>
      </c>
    </row>
    <row r="11" spans="2:7" x14ac:dyDescent="0.2">
      <c r="B11" s="13" t="str">
        <f>CONCATENATE('Region-Time Slices'!$H$5,'Region-Time Slices'!J7)</f>
        <v>SD3</v>
      </c>
      <c r="C11"/>
      <c r="D11" t="s">
        <v>28</v>
      </c>
      <c r="E11">
        <f t="shared" si="0"/>
        <v>1.3888888888888888E-2</v>
      </c>
    </row>
    <row r="12" spans="2:7" x14ac:dyDescent="0.2">
      <c r="B12" s="13" t="str">
        <f>CONCATENATE('Region-Time Slices'!$H$5,'Region-Time Slices'!J8)</f>
        <v>SD4</v>
      </c>
      <c r="C12"/>
      <c r="D12" t="s">
        <v>28</v>
      </c>
      <c r="E12">
        <f t="shared" si="0"/>
        <v>1.3888888888888888E-2</v>
      </c>
    </row>
    <row r="13" spans="2:7" x14ac:dyDescent="0.2">
      <c r="B13" s="13" t="str">
        <f>CONCATENATE('Region-Time Slices'!$H$5,'Region-Time Slices'!J9)</f>
        <v>SD5</v>
      </c>
      <c r="C13"/>
      <c r="D13" t="s">
        <v>28</v>
      </c>
      <c r="E13">
        <f t="shared" si="0"/>
        <v>1.3888888888888888E-2</v>
      </c>
    </row>
    <row r="14" spans="2:7" x14ac:dyDescent="0.2">
      <c r="B14" s="13" t="str">
        <f>CONCATENATE('Region-Time Slices'!$H$5,'Region-Time Slices'!J10)</f>
        <v>SD6</v>
      </c>
      <c r="C14"/>
      <c r="D14" t="s">
        <v>28</v>
      </c>
      <c r="E14">
        <f t="shared" si="0"/>
        <v>1.3888888888888888E-2</v>
      </c>
    </row>
    <row r="15" spans="2:7" x14ac:dyDescent="0.2">
      <c r="B15" s="13" t="str">
        <f>CONCATENATE('Region-Time Slices'!$H$5,'Region-Time Slices'!J11)</f>
        <v>SD7</v>
      </c>
      <c r="C15"/>
      <c r="D15" t="s">
        <v>28</v>
      </c>
      <c r="E15">
        <f t="shared" si="0"/>
        <v>1.3888888888888888E-2</v>
      </c>
    </row>
    <row r="16" spans="2:7" x14ac:dyDescent="0.2">
      <c r="B16" s="13" t="str">
        <f>CONCATENATE('Region-Time Slices'!$H$5,'Region-Time Slices'!J12)</f>
        <v>SD8</v>
      </c>
      <c r="C16"/>
      <c r="D16" t="s">
        <v>28</v>
      </c>
      <c r="E16">
        <f t="shared" si="0"/>
        <v>1.3888888888888888E-2</v>
      </c>
    </row>
    <row r="17" spans="2:5" x14ac:dyDescent="0.2">
      <c r="B17" s="13" t="str">
        <f>CONCATENATE('Region-Time Slices'!$H$5,'Region-Time Slices'!J13)</f>
        <v>SD9</v>
      </c>
      <c r="C17"/>
      <c r="D17" t="s">
        <v>28</v>
      </c>
      <c r="E17">
        <f t="shared" si="0"/>
        <v>1.3888888888888888E-2</v>
      </c>
    </row>
    <row r="18" spans="2:5" x14ac:dyDescent="0.2">
      <c r="B18" s="13" t="str">
        <f>CONCATENATE('Region-Time Slices'!$H$5,'Region-Time Slices'!J14)</f>
        <v>SD10</v>
      </c>
      <c r="C18"/>
      <c r="D18" t="s">
        <v>28</v>
      </c>
      <c r="E18">
        <f t="shared" si="0"/>
        <v>1.3888888888888888E-2</v>
      </c>
    </row>
    <row r="19" spans="2:5" x14ac:dyDescent="0.2">
      <c r="B19" s="13" t="str">
        <f>CONCATENATE('Region-Time Slices'!$H$5,'Region-Time Slices'!J15)</f>
        <v>SD11</v>
      </c>
      <c r="C19"/>
      <c r="D19" t="s">
        <v>28</v>
      </c>
      <c r="E19">
        <f t="shared" si="0"/>
        <v>1.3888888888888888E-2</v>
      </c>
    </row>
    <row r="20" spans="2:5" x14ac:dyDescent="0.2">
      <c r="B20" s="13" t="str">
        <f>CONCATENATE('Region-Time Slices'!$H$5,'Region-Time Slices'!J16)</f>
        <v>SD12</v>
      </c>
      <c r="C20"/>
      <c r="D20" t="s">
        <v>28</v>
      </c>
      <c r="E20">
        <f t="shared" si="0"/>
        <v>1.3888888888888888E-2</v>
      </c>
    </row>
    <row r="21" spans="2:5" x14ac:dyDescent="0.2">
      <c r="B21" s="13" t="str">
        <f>CONCATENATE('Region-Time Slices'!$H$5,'Region-Time Slices'!J17)</f>
        <v>SD13</v>
      </c>
      <c r="C21"/>
      <c r="D21" t="s">
        <v>28</v>
      </c>
      <c r="E21">
        <f t="shared" si="0"/>
        <v>1.3888888888888888E-2</v>
      </c>
    </row>
    <row r="22" spans="2:5" x14ac:dyDescent="0.2">
      <c r="B22" s="13" t="str">
        <f>CONCATENATE('Region-Time Slices'!$H$5,'Region-Time Slices'!J18)</f>
        <v>SD14</v>
      </c>
      <c r="C22"/>
      <c r="D22" t="s">
        <v>28</v>
      </c>
      <c r="E22">
        <f t="shared" si="0"/>
        <v>1.3888888888888888E-2</v>
      </c>
    </row>
    <row r="23" spans="2:5" x14ac:dyDescent="0.2">
      <c r="B23" s="13" t="str">
        <f>CONCATENATE('Region-Time Slices'!$H$5,'Region-Time Slices'!J19)</f>
        <v>SD15</v>
      </c>
      <c r="C23"/>
      <c r="D23" t="s">
        <v>28</v>
      </c>
      <c r="E23">
        <f t="shared" si="0"/>
        <v>1.3888888888888888E-2</v>
      </c>
    </row>
    <row r="24" spans="2:5" x14ac:dyDescent="0.2">
      <c r="B24" s="13" t="str">
        <f>CONCATENATE('Region-Time Slices'!$H$5,'Region-Time Slices'!J20)</f>
        <v>SD16</v>
      </c>
      <c r="C24"/>
      <c r="D24" t="s">
        <v>28</v>
      </c>
      <c r="E24">
        <f t="shared" si="0"/>
        <v>1.3888888888888888E-2</v>
      </c>
    </row>
    <row r="25" spans="2:5" x14ac:dyDescent="0.2">
      <c r="B25" s="13" t="str">
        <f>CONCATENATE('Region-Time Slices'!$H$5,'Region-Time Slices'!J21)</f>
        <v>SD17</v>
      </c>
      <c r="C25"/>
      <c r="D25" t="s">
        <v>28</v>
      </c>
      <c r="E25">
        <f t="shared" si="0"/>
        <v>1.3888888888888888E-2</v>
      </c>
    </row>
    <row r="26" spans="2:5" x14ac:dyDescent="0.2">
      <c r="B26" s="13" t="str">
        <f>CONCATENATE('Region-Time Slices'!$H$5,'Region-Time Slices'!J22)</f>
        <v>SD18</v>
      </c>
      <c r="C26"/>
      <c r="D26" t="s">
        <v>28</v>
      </c>
      <c r="E26">
        <f t="shared" si="0"/>
        <v>1.3888888888888888E-2</v>
      </c>
    </row>
    <row r="27" spans="2:5" x14ac:dyDescent="0.2">
      <c r="B27" s="13" t="str">
        <f>CONCATENATE('Region-Time Slices'!$H$5,'Region-Time Slices'!J23)</f>
        <v>SD19</v>
      </c>
      <c r="C27"/>
      <c r="D27" t="s">
        <v>28</v>
      </c>
      <c r="E27">
        <f t="shared" si="0"/>
        <v>1.3888888888888888E-2</v>
      </c>
    </row>
    <row r="28" spans="2:5" x14ac:dyDescent="0.2">
      <c r="B28" s="13" t="str">
        <f>CONCATENATE('Region-Time Slices'!$H$5,'Region-Time Slices'!J24)</f>
        <v>SD20</v>
      </c>
      <c r="C28"/>
      <c r="D28" t="s">
        <v>28</v>
      </c>
      <c r="E28">
        <f t="shared" si="0"/>
        <v>1.3888888888888888E-2</v>
      </c>
    </row>
    <row r="29" spans="2:5" x14ac:dyDescent="0.2">
      <c r="B29" s="13" t="str">
        <f>CONCATENATE('Region-Time Slices'!$H$5,'Region-Time Slices'!J25)</f>
        <v>SD21</v>
      </c>
      <c r="C29"/>
      <c r="D29" t="s">
        <v>28</v>
      </c>
      <c r="E29">
        <f t="shared" si="0"/>
        <v>1.3888888888888888E-2</v>
      </c>
    </row>
    <row r="30" spans="2:5" x14ac:dyDescent="0.2">
      <c r="B30" s="13" t="str">
        <f>CONCATENATE('Region-Time Slices'!$H$5,'Region-Time Slices'!J26)</f>
        <v>SD22</v>
      </c>
      <c r="C30"/>
      <c r="D30" t="s">
        <v>28</v>
      </c>
      <c r="E30">
        <f t="shared" si="0"/>
        <v>1.3888888888888888E-2</v>
      </c>
    </row>
    <row r="31" spans="2:5" x14ac:dyDescent="0.2">
      <c r="B31" s="13" t="str">
        <f>CONCATENATE('Region-Time Slices'!$H$5,'Region-Time Slices'!J27)</f>
        <v>SD23</v>
      </c>
      <c r="C31"/>
      <c r="D31" t="s">
        <v>28</v>
      </c>
      <c r="E31">
        <f t="shared" si="0"/>
        <v>1.3888888888888888E-2</v>
      </c>
    </row>
    <row r="32" spans="2:5" x14ac:dyDescent="0.2">
      <c r="B32" s="13" t="str">
        <f>CONCATENATE('Region-Time Slices'!$H$5,'Region-Time Slices'!J28)</f>
        <v>SD24</v>
      </c>
      <c r="C32"/>
      <c r="D32" t="s">
        <v>28</v>
      </c>
      <c r="E32">
        <f t="shared" si="0"/>
        <v>1.3888888888888888E-2</v>
      </c>
    </row>
    <row r="33" spans="1:7" x14ac:dyDescent="0.2">
      <c r="A33"/>
      <c r="B33" s="13" t="str">
        <f>CONCATENATE('Region-Time Slices'!$H$6,'Region-Time Slices'!J5)</f>
        <v>WD1</v>
      </c>
      <c r="C33"/>
      <c r="D33" t="s">
        <v>28</v>
      </c>
      <c r="E33">
        <f t="shared" si="0"/>
        <v>1.3888888888888888E-2</v>
      </c>
      <c r="F33"/>
      <c r="G33"/>
    </row>
    <row r="34" spans="1:7" x14ac:dyDescent="0.2">
      <c r="A34"/>
      <c r="B34" s="13" t="str">
        <f>CONCATENATE('Region-Time Slices'!$H$6,'Region-Time Slices'!J6)</f>
        <v>WD2</v>
      </c>
      <c r="C34"/>
      <c r="D34" t="s">
        <v>28</v>
      </c>
      <c r="E34">
        <f t="shared" si="0"/>
        <v>1.3888888888888888E-2</v>
      </c>
      <c r="F34"/>
      <c r="G34"/>
    </row>
    <row r="35" spans="1:7" x14ac:dyDescent="0.2">
      <c r="A35"/>
      <c r="B35" s="13" t="str">
        <f>CONCATENATE('Region-Time Slices'!$H$6,'Region-Time Slices'!J7)</f>
        <v>WD3</v>
      </c>
      <c r="C35"/>
      <c r="D35" t="s">
        <v>28</v>
      </c>
      <c r="E35">
        <f t="shared" si="0"/>
        <v>1.3888888888888888E-2</v>
      </c>
      <c r="F35"/>
      <c r="G35"/>
    </row>
    <row r="36" spans="1:7" x14ac:dyDescent="0.2">
      <c r="A36"/>
      <c r="B36" s="13" t="str">
        <f>CONCATENATE('Region-Time Slices'!$H$6,'Region-Time Slices'!J8)</f>
        <v>WD4</v>
      </c>
      <c r="C36"/>
      <c r="D36" t="s">
        <v>28</v>
      </c>
      <c r="E36">
        <f t="shared" si="0"/>
        <v>1.3888888888888888E-2</v>
      </c>
      <c r="F36"/>
      <c r="G36"/>
    </row>
    <row r="37" spans="1:7" x14ac:dyDescent="0.2">
      <c r="A37"/>
      <c r="B37" s="13" t="str">
        <f>CONCATENATE('Region-Time Slices'!$H$6,'Region-Time Slices'!J9)</f>
        <v>WD5</v>
      </c>
      <c r="C37"/>
      <c r="D37" t="s">
        <v>28</v>
      </c>
      <c r="E37">
        <f t="shared" si="0"/>
        <v>1.3888888888888888E-2</v>
      </c>
      <c r="F37"/>
      <c r="G37"/>
    </row>
    <row r="38" spans="1:7" x14ac:dyDescent="0.2">
      <c r="A38"/>
      <c r="B38" s="13" t="str">
        <f>CONCATENATE('Region-Time Slices'!$H$6,'Region-Time Slices'!J10)</f>
        <v>WD6</v>
      </c>
      <c r="C38"/>
      <c r="D38" t="s">
        <v>28</v>
      </c>
      <c r="E38">
        <f t="shared" si="0"/>
        <v>1.3888888888888888E-2</v>
      </c>
      <c r="F38"/>
      <c r="G38"/>
    </row>
    <row r="39" spans="1:7" x14ac:dyDescent="0.2">
      <c r="A39"/>
      <c r="B39" s="13" t="str">
        <f>CONCATENATE('Region-Time Slices'!$H$6,'Region-Time Slices'!J11)</f>
        <v>WD7</v>
      </c>
      <c r="C39"/>
      <c r="D39" t="s">
        <v>28</v>
      </c>
      <c r="E39">
        <f t="shared" si="0"/>
        <v>1.3888888888888888E-2</v>
      </c>
      <c r="F39"/>
      <c r="G39"/>
    </row>
    <row r="40" spans="1:7" x14ac:dyDescent="0.2">
      <c r="A40"/>
      <c r="B40" s="13" t="str">
        <f>CONCATENATE('Region-Time Slices'!$H$6,'Region-Time Slices'!J12)</f>
        <v>WD8</v>
      </c>
      <c r="C40"/>
      <c r="D40" t="s">
        <v>28</v>
      </c>
      <c r="E40">
        <f t="shared" si="0"/>
        <v>1.3888888888888888E-2</v>
      </c>
      <c r="F40"/>
      <c r="G40"/>
    </row>
    <row r="41" spans="1:7" x14ac:dyDescent="0.2">
      <c r="A41"/>
      <c r="B41" s="13" t="str">
        <f>CONCATENATE('Region-Time Slices'!$H$6,'Region-Time Slices'!J13)</f>
        <v>WD9</v>
      </c>
      <c r="C41"/>
      <c r="D41" t="s">
        <v>28</v>
      </c>
      <c r="E41">
        <f t="shared" si="0"/>
        <v>1.3888888888888888E-2</v>
      </c>
      <c r="F41"/>
      <c r="G41"/>
    </row>
    <row r="42" spans="1:7" x14ac:dyDescent="0.2">
      <c r="A42"/>
      <c r="B42" s="13" t="str">
        <f>CONCATENATE('Region-Time Slices'!$H$6,'Region-Time Slices'!J14)</f>
        <v>WD10</v>
      </c>
      <c r="C42"/>
      <c r="D42" t="s">
        <v>28</v>
      </c>
      <c r="E42">
        <f t="shared" si="0"/>
        <v>1.3888888888888888E-2</v>
      </c>
      <c r="F42"/>
      <c r="G42"/>
    </row>
    <row r="43" spans="1:7" x14ac:dyDescent="0.2">
      <c r="A43"/>
      <c r="B43" s="13" t="str">
        <f>CONCATENATE('Region-Time Slices'!$H$6,'Region-Time Slices'!J15)</f>
        <v>WD11</v>
      </c>
      <c r="C43"/>
      <c r="D43" t="s">
        <v>28</v>
      </c>
      <c r="E43">
        <f t="shared" si="0"/>
        <v>1.3888888888888888E-2</v>
      </c>
      <c r="F43"/>
      <c r="G43"/>
    </row>
    <row r="44" spans="1:7" x14ac:dyDescent="0.2">
      <c r="A44"/>
      <c r="B44" s="13" t="str">
        <f>CONCATENATE('Region-Time Slices'!$H$6,'Region-Time Slices'!J16)</f>
        <v>WD12</v>
      </c>
      <c r="C44"/>
      <c r="D44" t="s">
        <v>28</v>
      </c>
      <c r="E44">
        <f t="shared" si="0"/>
        <v>1.3888888888888888E-2</v>
      </c>
      <c r="F44"/>
      <c r="G44"/>
    </row>
    <row r="45" spans="1:7" x14ac:dyDescent="0.2">
      <c r="A45"/>
      <c r="B45" s="13" t="str">
        <f>CONCATENATE('Region-Time Slices'!$H$6,'Region-Time Slices'!J17)</f>
        <v>WD13</v>
      </c>
      <c r="C45"/>
      <c r="D45" t="s">
        <v>28</v>
      </c>
      <c r="E45">
        <f t="shared" si="0"/>
        <v>1.3888888888888888E-2</v>
      </c>
      <c r="F45"/>
      <c r="G45"/>
    </row>
    <row r="46" spans="1:7" x14ac:dyDescent="0.2">
      <c r="A46"/>
      <c r="B46" s="13" t="str">
        <f>CONCATENATE('Region-Time Slices'!$H$6,'Region-Time Slices'!J18)</f>
        <v>WD14</v>
      </c>
      <c r="C46"/>
      <c r="D46" t="s">
        <v>28</v>
      </c>
      <c r="E46">
        <f t="shared" si="0"/>
        <v>1.3888888888888888E-2</v>
      </c>
      <c r="F46"/>
      <c r="G46"/>
    </row>
    <row r="47" spans="1:7" x14ac:dyDescent="0.2">
      <c r="A47"/>
      <c r="B47" s="13" t="str">
        <f>CONCATENATE('Region-Time Slices'!$H$6,'Region-Time Slices'!J19)</f>
        <v>WD15</v>
      </c>
      <c r="C47"/>
      <c r="D47" t="s">
        <v>28</v>
      </c>
      <c r="E47">
        <f t="shared" si="0"/>
        <v>1.3888888888888888E-2</v>
      </c>
      <c r="F47"/>
      <c r="G47"/>
    </row>
    <row r="48" spans="1:7" x14ac:dyDescent="0.2">
      <c r="A48"/>
      <c r="B48" s="13" t="str">
        <f>CONCATENATE('Region-Time Slices'!$H$6,'Region-Time Slices'!J20)</f>
        <v>WD16</v>
      </c>
      <c r="C48"/>
      <c r="D48" t="s">
        <v>28</v>
      </c>
      <c r="E48">
        <f t="shared" si="0"/>
        <v>1.3888888888888888E-2</v>
      </c>
      <c r="F48"/>
      <c r="G48"/>
    </row>
    <row r="49" spans="1:7" x14ac:dyDescent="0.2">
      <c r="A49"/>
      <c r="B49" s="13" t="str">
        <f>CONCATENATE('Region-Time Slices'!$H$6,'Region-Time Slices'!J21)</f>
        <v>WD17</v>
      </c>
      <c r="C49"/>
      <c r="D49" t="s">
        <v>28</v>
      </c>
      <c r="E49">
        <f t="shared" si="0"/>
        <v>1.3888888888888888E-2</v>
      </c>
      <c r="F49"/>
      <c r="G49"/>
    </row>
    <row r="50" spans="1:7" x14ac:dyDescent="0.2">
      <c r="A50"/>
      <c r="B50" s="13" t="str">
        <f>CONCATENATE('Region-Time Slices'!$H$6,'Region-Time Slices'!J22)</f>
        <v>WD18</v>
      </c>
      <c r="C50"/>
      <c r="D50" t="s">
        <v>28</v>
      </c>
      <c r="E50">
        <f t="shared" si="0"/>
        <v>1.3888888888888888E-2</v>
      </c>
      <c r="F50"/>
      <c r="G50"/>
    </row>
    <row r="51" spans="1:7" x14ac:dyDescent="0.2">
      <c r="A51"/>
      <c r="B51" s="13" t="str">
        <f>CONCATENATE('Region-Time Slices'!$H$6,'Region-Time Slices'!J23)</f>
        <v>WD19</v>
      </c>
      <c r="C51"/>
      <c r="D51" t="s">
        <v>28</v>
      </c>
      <c r="E51">
        <f t="shared" si="0"/>
        <v>1.3888888888888888E-2</v>
      </c>
      <c r="F51"/>
      <c r="G51"/>
    </row>
    <row r="52" spans="1:7" x14ac:dyDescent="0.2">
      <c r="A52"/>
      <c r="B52" s="13" t="str">
        <f>CONCATENATE('Region-Time Slices'!$H$6,'Region-Time Slices'!J24)</f>
        <v>WD20</v>
      </c>
      <c r="C52"/>
      <c r="D52" t="s">
        <v>28</v>
      </c>
      <c r="E52">
        <f t="shared" si="0"/>
        <v>1.3888888888888888E-2</v>
      </c>
      <c r="F52"/>
      <c r="G52"/>
    </row>
    <row r="53" spans="1:7" x14ac:dyDescent="0.2">
      <c r="A53"/>
      <c r="B53" s="13" t="str">
        <f>CONCATENATE('Region-Time Slices'!$H$6,'Region-Time Slices'!J25)</f>
        <v>WD21</v>
      </c>
      <c r="C53"/>
      <c r="D53" t="s">
        <v>28</v>
      </c>
      <c r="E53">
        <f t="shared" si="0"/>
        <v>1.3888888888888888E-2</v>
      </c>
      <c r="F53"/>
      <c r="G53"/>
    </row>
    <row r="54" spans="1:7" x14ac:dyDescent="0.2">
      <c r="A54"/>
      <c r="B54" s="13" t="str">
        <f>CONCATENATE('Region-Time Slices'!$H$6,'Region-Time Slices'!J26)</f>
        <v>WD22</v>
      </c>
      <c r="C54"/>
      <c r="D54" t="s">
        <v>28</v>
      </c>
      <c r="E54">
        <f t="shared" si="0"/>
        <v>1.3888888888888888E-2</v>
      </c>
      <c r="F54"/>
      <c r="G54"/>
    </row>
    <row r="55" spans="1:7" x14ac:dyDescent="0.2">
      <c r="A55"/>
      <c r="B55" s="13" t="str">
        <f>CONCATENATE('Region-Time Slices'!$H$6,'Region-Time Slices'!J27)</f>
        <v>WD23</v>
      </c>
      <c r="C55"/>
      <c r="D55" t="s">
        <v>28</v>
      </c>
      <c r="E55">
        <f t="shared" si="0"/>
        <v>1.3888888888888888E-2</v>
      </c>
      <c r="F55"/>
      <c r="G55"/>
    </row>
    <row r="56" spans="1:7" x14ac:dyDescent="0.2">
      <c r="A56"/>
      <c r="B56" s="13" t="str">
        <f>CONCATENATE('Region-Time Slices'!$H$6,'Region-Time Slices'!J28)</f>
        <v>WD24</v>
      </c>
      <c r="C56"/>
      <c r="D56" t="s">
        <v>28</v>
      </c>
      <c r="E56">
        <f t="shared" si="0"/>
        <v>1.3888888888888888E-2</v>
      </c>
      <c r="F56"/>
      <c r="G56"/>
    </row>
    <row r="57" spans="1:7" x14ac:dyDescent="0.2">
      <c r="A57"/>
      <c r="B57" s="13" t="str">
        <f>CONCATENATE('Region-Time Slices'!$H$7,'Region-Time Slices'!J5)</f>
        <v>ID1</v>
      </c>
      <c r="C57"/>
      <c r="D57" t="s">
        <v>28</v>
      </c>
      <c r="E57">
        <f t="shared" si="0"/>
        <v>1.3888888888888888E-2</v>
      </c>
      <c r="F57"/>
      <c r="G57"/>
    </row>
    <row r="58" spans="1:7" x14ac:dyDescent="0.2">
      <c r="A58"/>
      <c r="B58" s="13" t="str">
        <f>CONCATENATE('Region-Time Slices'!$H$7,'Region-Time Slices'!J6)</f>
        <v>ID2</v>
      </c>
      <c r="C58"/>
      <c r="D58" t="s">
        <v>28</v>
      </c>
      <c r="E58">
        <f t="shared" si="0"/>
        <v>1.3888888888888888E-2</v>
      </c>
      <c r="F58"/>
      <c r="G58"/>
    </row>
    <row r="59" spans="1:7" x14ac:dyDescent="0.2">
      <c r="A59"/>
      <c r="B59" s="13" t="str">
        <f>CONCATENATE('Region-Time Slices'!$H$7,'Region-Time Slices'!J7)</f>
        <v>ID3</v>
      </c>
      <c r="C59"/>
      <c r="D59" t="s">
        <v>28</v>
      </c>
      <c r="E59">
        <f t="shared" si="0"/>
        <v>1.3888888888888888E-2</v>
      </c>
      <c r="F59"/>
    </row>
    <row r="60" spans="1:7" x14ac:dyDescent="0.2">
      <c r="A60"/>
      <c r="B60" s="13" t="str">
        <f>CONCATENATE('Region-Time Slices'!$H$7,'Region-Time Slices'!J8)</f>
        <v>ID4</v>
      </c>
      <c r="C60"/>
      <c r="D60" t="s">
        <v>28</v>
      </c>
      <c r="E60">
        <f t="shared" si="0"/>
        <v>1.3888888888888888E-2</v>
      </c>
      <c r="F60"/>
    </row>
    <row r="61" spans="1:7" x14ac:dyDescent="0.2">
      <c r="A61"/>
      <c r="B61" s="13" t="str">
        <f>CONCATENATE('Region-Time Slices'!$H$7,'Region-Time Slices'!J9)</f>
        <v>ID5</v>
      </c>
      <c r="C61"/>
      <c r="D61" t="s">
        <v>28</v>
      </c>
      <c r="E61">
        <f t="shared" si="0"/>
        <v>1.3888888888888888E-2</v>
      </c>
      <c r="F61"/>
    </row>
    <row r="62" spans="1:7" x14ac:dyDescent="0.2">
      <c r="A62"/>
      <c r="B62" s="13" t="str">
        <f>CONCATENATE('Region-Time Slices'!$H$7,'Region-Time Slices'!J10)</f>
        <v>ID6</v>
      </c>
      <c r="C62"/>
      <c r="D62" t="s">
        <v>28</v>
      </c>
      <c r="E62">
        <f t="shared" si="0"/>
        <v>1.3888888888888888E-2</v>
      </c>
      <c r="F62"/>
    </row>
    <row r="63" spans="1:7" x14ac:dyDescent="0.2">
      <c r="A63"/>
      <c r="B63" s="13" t="str">
        <f>CONCATENATE('Region-Time Slices'!$H$7,'Region-Time Slices'!J11)</f>
        <v>ID7</v>
      </c>
      <c r="C63"/>
      <c r="D63" t="s">
        <v>28</v>
      </c>
      <c r="E63">
        <f t="shared" si="0"/>
        <v>1.3888888888888888E-2</v>
      </c>
      <c r="F63"/>
    </row>
    <row r="64" spans="1:7" x14ac:dyDescent="0.2">
      <c r="A64"/>
      <c r="B64" s="13" t="str">
        <f>CONCATENATE('Region-Time Slices'!$H$7,'Region-Time Slices'!J12)</f>
        <v>ID8</v>
      </c>
      <c r="C64"/>
      <c r="D64" t="s">
        <v>28</v>
      </c>
      <c r="E64">
        <f t="shared" si="0"/>
        <v>1.3888888888888888E-2</v>
      </c>
      <c r="F64"/>
    </row>
    <row r="65" spans="1:6" x14ac:dyDescent="0.2">
      <c r="A65"/>
      <c r="B65" s="13" t="str">
        <f>CONCATENATE('Region-Time Slices'!$H$7,'Region-Time Slices'!J13)</f>
        <v>ID9</v>
      </c>
      <c r="C65"/>
      <c r="D65" t="s">
        <v>28</v>
      </c>
      <c r="E65">
        <f t="shared" si="0"/>
        <v>1.3888888888888888E-2</v>
      </c>
      <c r="F65"/>
    </row>
    <row r="66" spans="1:6" x14ac:dyDescent="0.2">
      <c r="A66"/>
      <c r="B66" s="13" t="str">
        <f>CONCATENATE('Region-Time Slices'!$H$7,'Region-Time Slices'!J14)</f>
        <v>ID10</v>
      </c>
      <c r="C66"/>
      <c r="D66" t="s">
        <v>28</v>
      </c>
      <c r="E66">
        <f t="shared" si="0"/>
        <v>1.3888888888888888E-2</v>
      </c>
      <c r="F66"/>
    </row>
    <row r="67" spans="1:6" x14ac:dyDescent="0.2">
      <c r="A67"/>
      <c r="B67" s="13" t="str">
        <f>CONCATENATE('Region-Time Slices'!$H$7,'Region-Time Slices'!J15)</f>
        <v>ID11</v>
      </c>
      <c r="C67"/>
      <c r="D67" t="s">
        <v>28</v>
      </c>
      <c r="E67">
        <f t="shared" si="0"/>
        <v>1.3888888888888888E-2</v>
      </c>
      <c r="F67"/>
    </row>
    <row r="68" spans="1:6" x14ac:dyDescent="0.2">
      <c r="A68"/>
      <c r="B68" s="13" t="str">
        <f>CONCATENATE('Region-Time Slices'!$H$7,'Region-Time Slices'!J16)</f>
        <v>ID12</v>
      </c>
      <c r="C68"/>
      <c r="D68" t="s">
        <v>28</v>
      </c>
      <c r="E68">
        <f t="shared" si="0"/>
        <v>1.3888888888888888E-2</v>
      </c>
      <c r="F68"/>
    </row>
    <row r="69" spans="1:6" x14ac:dyDescent="0.2">
      <c r="A69"/>
      <c r="B69" s="13" t="str">
        <f>CONCATENATE('Region-Time Slices'!$H$7,'Region-Time Slices'!J17)</f>
        <v>ID13</v>
      </c>
      <c r="C69"/>
      <c r="D69" t="s">
        <v>28</v>
      </c>
      <c r="E69">
        <f t="shared" si="0"/>
        <v>1.3888888888888888E-2</v>
      </c>
      <c r="F69"/>
    </row>
    <row r="70" spans="1:6" x14ac:dyDescent="0.2">
      <c r="A70"/>
      <c r="B70" s="13" t="str">
        <f>CONCATENATE('Region-Time Slices'!$H$7,'Region-Time Slices'!J18)</f>
        <v>ID14</v>
      </c>
      <c r="C70"/>
      <c r="D70" t="s">
        <v>28</v>
      </c>
      <c r="E70">
        <f t="shared" si="0"/>
        <v>1.3888888888888888E-2</v>
      </c>
      <c r="F70"/>
    </row>
    <row r="71" spans="1:6" x14ac:dyDescent="0.2">
      <c r="A71"/>
      <c r="B71" s="13" t="str">
        <f>CONCATENATE('Region-Time Slices'!$H$7,'Region-Time Slices'!J19)</f>
        <v>ID15</v>
      </c>
      <c r="C71"/>
      <c r="D71" t="s">
        <v>28</v>
      </c>
      <c r="E71">
        <f t="shared" si="0"/>
        <v>1.3888888888888888E-2</v>
      </c>
      <c r="F71"/>
    </row>
    <row r="72" spans="1:6" x14ac:dyDescent="0.2">
      <c r="A72"/>
      <c r="B72" s="13" t="str">
        <f>CONCATENATE('Region-Time Slices'!$H$7,'Region-Time Slices'!J20)</f>
        <v>ID16</v>
      </c>
      <c r="C72"/>
      <c r="D72" t="s">
        <v>28</v>
      </c>
      <c r="E72">
        <f t="shared" si="0"/>
        <v>1.3888888888888888E-2</v>
      </c>
      <c r="F72"/>
    </row>
    <row r="73" spans="1:6" x14ac:dyDescent="0.2">
      <c r="A73"/>
      <c r="B73" s="13" t="str">
        <f>CONCATENATE('Region-Time Slices'!$H$7,'Region-Time Slices'!J21)</f>
        <v>ID17</v>
      </c>
      <c r="C73"/>
      <c r="D73" t="s">
        <v>28</v>
      </c>
      <c r="E73">
        <f t="shared" si="0"/>
        <v>1.3888888888888888E-2</v>
      </c>
      <c r="F73"/>
    </row>
    <row r="74" spans="1:6" x14ac:dyDescent="0.2">
      <c r="A74"/>
      <c r="B74" s="13" t="str">
        <f>CONCATENATE('Region-Time Slices'!$H$7,'Region-Time Slices'!J22)</f>
        <v>ID18</v>
      </c>
      <c r="C74"/>
      <c r="D74" t="s">
        <v>28</v>
      </c>
      <c r="E74">
        <f t="shared" ref="E74:E80" si="1">(4/12)*(1/24)</f>
        <v>1.3888888888888888E-2</v>
      </c>
      <c r="F74"/>
    </row>
    <row r="75" spans="1:6" x14ac:dyDescent="0.2">
      <c r="A75"/>
      <c r="B75" s="13" t="str">
        <f>CONCATENATE('Region-Time Slices'!$H$7,'Region-Time Slices'!J23)</f>
        <v>ID19</v>
      </c>
      <c r="C75"/>
      <c r="D75" t="s">
        <v>28</v>
      </c>
      <c r="E75">
        <f t="shared" si="1"/>
        <v>1.3888888888888888E-2</v>
      </c>
      <c r="F75"/>
    </row>
    <row r="76" spans="1:6" x14ac:dyDescent="0.2">
      <c r="A76"/>
      <c r="B76" s="13" t="str">
        <f>CONCATENATE('Region-Time Slices'!$H$7,'Region-Time Slices'!J24)</f>
        <v>ID20</v>
      </c>
      <c r="C76"/>
      <c r="D76" t="s">
        <v>28</v>
      </c>
      <c r="E76">
        <f t="shared" si="1"/>
        <v>1.3888888888888888E-2</v>
      </c>
      <c r="F76"/>
    </row>
    <row r="77" spans="1:6" x14ac:dyDescent="0.2">
      <c r="A77"/>
      <c r="B77" s="13" t="str">
        <f>CONCATENATE('Region-Time Slices'!$H$7,'Region-Time Slices'!J25)</f>
        <v>ID21</v>
      </c>
      <c r="C77"/>
      <c r="D77" t="s">
        <v>28</v>
      </c>
      <c r="E77">
        <f t="shared" si="1"/>
        <v>1.3888888888888888E-2</v>
      </c>
      <c r="F77"/>
    </row>
    <row r="78" spans="1:6" x14ac:dyDescent="0.2">
      <c r="A78"/>
      <c r="B78" s="13" t="str">
        <f>CONCATENATE('Region-Time Slices'!$H$7,'Region-Time Slices'!J26)</f>
        <v>ID22</v>
      </c>
      <c r="C78"/>
      <c r="D78" t="s">
        <v>28</v>
      </c>
      <c r="E78">
        <f t="shared" si="1"/>
        <v>1.3888888888888888E-2</v>
      </c>
      <c r="F78"/>
    </row>
    <row r="79" spans="1:6" x14ac:dyDescent="0.2">
      <c r="A79"/>
      <c r="B79" s="13" t="str">
        <f>CONCATENATE('Region-Time Slices'!$H$7,'Region-Time Slices'!J27)</f>
        <v>ID23</v>
      </c>
      <c r="C79"/>
      <c r="D79" t="s">
        <v>28</v>
      </c>
      <c r="E79">
        <f t="shared" si="1"/>
        <v>1.3888888888888888E-2</v>
      </c>
      <c r="F79"/>
    </row>
    <row r="80" spans="1:6" x14ac:dyDescent="0.2">
      <c r="A80"/>
      <c r="B80" s="13" t="str">
        <f>CONCATENATE('Region-Time Slices'!$H$7,'Region-Time Slices'!J28)</f>
        <v>ID24</v>
      </c>
      <c r="C80"/>
      <c r="D80" t="s">
        <v>28</v>
      </c>
      <c r="E80">
        <f t="shared" si="1"/>
        <v>1.3888888888888888E-2</v>
      </c>
      <c r="F80"/>
    </row>
    <row r="81" spans="1:9" x14ac:dyDescent="0.2">
      <c r="A81"/>
      <c r="B81"/>
      <c r="C81"/>
      <c r="D81"/>
      <c r="E81"/>
      <c r="F81"/>
    </row>
    <row r="82" spans="1:9" x14ac:dyDescent="0.2">
      <c r="A82"/>
      <c r="B82"/>
      <c r="C82"/>
      <c r="D82"/>
      <c r="E82"/>
      <c r="F82"/>
    </row>
    <row r="83" spans="1:9" x14ac:dyDescent="0.2">
      <c r="A83"/>
      <c r="B83"/>
      <c r="C83"/>
      <c r="D83"/>
      <c r="E83"/>
      <c r="F83"/>
    </row>
    <row r="84" spans="1:9" x14ac:dyDescent="0.2">
      <c r="A84"/>
      <c r="B84"/>
      <c r="C84"/>
      <c r="D84"/>
      <c r="E84"/>
      <c r="F84"/>
    </row>
    <row r="85" spans="1:9" x14ac:dyDescent="0.2">
      <c r="A85"/>
      <c r="B85"/>
      <c r="C85"/>
      <c r="D85"/>
      <c r="E85"/>
      <c r="F85"/>
    </row>
    <row r="86" spans="1:9" x14ac:dyDescent="0.2">
      <c r="A86"/>
      <c r="B86"/>
      <c r="C86"/>
      <c r="D86"/>
      <c r="E86"/>
      <c r="F86"/>
    </row>
    <row r="87" spans="1:9" x14ac:dyDescent="0.2">
      <c r="A87"/>
      <c r="B87"/>
      <c r="C87"/>
      <c r="D87"/>
      <c r="E87"/>
      <c r="F87"/>
    </row>
    <row r="88" spans="1:9" x14ac:dyDescent="0.2">
      <c r="A88"/>
      <c r="B88"/>
      <c r="C88"/>
      <c r="D88"/>
      <c r="E88"/>
      <c r="F88"/>
    </row>
    <row r="89" spans="1:9" x14ac:dyDescent="0.2">
      <c r="A89"/>
      <c r="B89"/>
      <c r="C89"/>
      <c r="D89"/>
      <c r="E89"/>
      <c r="F89"/>
    </row>
    <row r="90" spans="1:9" x14ac:dyDescent="0.2">
      <c r="A90"/>
      <c r="B90"/>
      <c r="C90"/>
      <c r="D90"/>
      <c r="E90"/>
      <c r="F90"/>
    </row>
    <row r="91" spans="1:9" x14ac:dyDescent="0.2">
      <c r="A91"/>
      <c r="B91"/>
      <c r="C91"/>
      <c r="D91"/>
      <c r="E91"/>
      <c r="F91"/>
    </row>
    <row r="92" spans="1:9" x14ac:dyDescent="0.2">
      <c r="B92"/>
      <c r="C92"/>
      <c r="D92"/>
    </row>
    <row r="93" spans="1:9" x14ac:dyDescent="0.2">
      <c r="B93"/>
      <c r="C93"/>
      <c r="D93"/>
    </row>
    <row r="94" spans="1:9" x14ac:dyDescent="0.2">
      <c r="B94"/>
      <c r="C94"/>
      <c r="D94"/>
      <c r="E94"/>
      <c r="F94"/>
      <c r="G94"/>
      <c r="H94"/>
      <c r="I94"/>
    </row>
    <row r="95" spans="1:9" x14ac:dyDescent="0.2">
      <c r="B95"/>
      <c r="C95"/>
      <c r="D95"/>
      <c r="E95"/>
      <c r="F95"/>
      <c r="G95"/>
      <c r="H95"/>
      <c r="I95"/>
    </row>
    <row r="96" spans="1:9" x14ac:dyDescent="0.2">
      <c r="B96"/>
      <c r="C96"/>
      <c r="D96"/>
      <c r="E96"/>
      <c r="F96"/>
      <c r="G96"/>
      <c r="H96"/>
      <c r="I96"/>
    </row>
    <row r="97" spans="2:9" x14ac:dyDescent="0.2">
      <c r="B97"/>
      <c r="C97"/>
      <c r="D97"/>
      <c r="E97"/>
      <c r="F97"/>
      <c r="G97"/>
      <c r="H97"/>
      <c r="I97"/>
    </row>
    <row r="98" spans="2:9" x14ac:dyDescent="0.2">
      <c r="B98"/>
      <c r="C98"/>
      <c r="D98"/>
      <c r="E98"/>
      <c r="F98"/>
      <c r="G98"/>
      <c r="H98"/>
      <c r="I98"/>
    </row>
    <row r="99" spans="2:9" x14ac:dyDescent="0.2">
      <c r="B99"/>
      <c r="C99"/>
      <c r="D99"/>
      <c r="E99"/>
      <c r="F99"/>
      <c r="G99"/>
      <c r="H99"/>
      <c r="I99"/>
    </row>
    <row r="100" spans="2:9" x14ac:dyDescent="0.2">
      <c r="B100"/>
      <c r="C100"/>
      <c r="D100"/>
      <c r="E100"/>
      <c r="F100"/>
      <c r="G100"/>
      <c r="H100"/>
      <c r="I100"/>
    </row>
    <row r="101" spans="2:9" x14ac:dyDescent="0.2">
      <c r="B101"/>
      <c r="C101"/>
      <c r="D101"/>
      <c r="E101"/>
      <c r="F101"/>
      <c r="G101"/>
      <c r="H101"/>
      <c r="I101"/>
    </row>
    <row r="102" spans="2:9" x14ac:dyDescent="0.2">
      <c r="B102"/>
      <c r="C102"/>
      <c r="D102"/>
      <c r="E102"/>
      <c r="F102"/>
      <c r="G102"/>
      <c r="H102"/>
      <c r="I102"/>
    </row>
    <row r="103" spans="2:9" x14ac:dyDescent="0.2">
      <c r="B103"/>
      <c r="C103"/>
      <c r="D103"/>
      <c r="E103"/>
      <c r="F103"/>
      <c r="G103"/>
      <c r="H103"/>
      <c r="I103"/>
    </row>
    <row r="104" spans="2:9" x14ac:dyDescent="0.2">
      <c r="B104"/>
      <c r="C104"/>
      <c r="D104"/>
      <c r="E104"/>
      <c r="F104"/>
      <c r="G104"/>
      <c r="H104"/>
      <c r="I104"/>
    </row>
    <row r="105" spans="2:9" x14ac:dyDescent="0.2">
      <c r="B105"/>
      <c r="C105"/>
      <c r="D105"/>
      <c r="E105"/>
      <c r="F105"/>
      <c r="G105"/>
      <c r="H105"/>
      <c r="I105"/>
    </row>
    <row r="106" spans="2:9" x14ac:dyDescent="0.2">
      <c r="B106"/>
      <c r="C106"/>
      <c r="D106"/>
      <c r="E106"/>
      <c r="F106"/>
      <c r="G106"/>
      <c r="H106"/>
      <c r="I106"/>
    </row>
    <row r="107" spans="2:9" x14ac:dyDescent="0.2">
      <c r="B107"/>
      <c r="C107"/>
      <c r="D107"/>
      <c r="E107"/>
      <c r="F107"/>
      <c r="G107"/>
      <c r="H107"/>
      <c r="I107"/>
    </row>
    <row r="108" spans="2:9" x14ac:dyDescent="0.2">
      <c r="B108"/>
      <c r="C108"/>
      <c r="D108"/>
      <c r="E108"/>
      <c r="F108"/>
      <c r="G108"/>
      <c r="H108"/>
      <c r="I108"/>
    </row>
    <row r="109" spans="2:9" x14ac:dyDescent="0.2">
      <c r="B109"/>
      <c r="C109"/>
      <c r="D109"/>
      <c r="E109"/>
      <c r="F109"/>
      <c r="G109"/>
      <c r="H109"/>
      <c r="I109"/>
    </row>
    <row r="110" spans="2:9" x14ac:dyDescent="0.2">
      <c r="B110"/>
      <c r="C110"/>
      <c r="D110"/>
      <c r="E110"/>
      <c r="F110"/>
      <c r="G110"/>
      <c r="H110"/>
      <c r="I110"/>
    </row>
    <row r="111" spans="2:9" x14ac:dyDescent="0.2">
      <c r="B111"/>
      <c r="C111"/>
      <c r="D111"/>
      <c r="E111"/>
      <c r="F111"/>
      <c r="G111"/>
      <c r="H111"/>
      <c r="I111"/>
    </row>
    <row r="112" spans="2:9" x14ac:dyDescent="0.2">
      <c r="B112"/>
      <c r="C112"/>
      <c r="D112"/>
      <c r="E112"/>
      <c r="F112"/>
      <c r="G112"/>
      <c r="H112"/>
      <c r="I112"/>
    </row>
    <row r="113" spans="2:9" x14ac:dyDescent="0.2">
      <c r="B113"/>
      <c r="C113"/>
      <c r="D113"/>
      <c r="E113"/>
      <c r="F113"/>
      <c r="G113"/>
      <c r="H113"/>
      <c r="I113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0"/>
  <sheetViews>
    <sheetView topLeftCell="A16" workbookViewId="0">
      <selection activeCell="H18" sqref="H18"/>
    </sheetView>
  </sheetViews>
  <sheetFormatPr defaultRowHeight="12.75" x14ac:dyDescent="0.2"/>
  <cols>
    <col min="2" max="2" width="11.7109375" bestFit="1" customWidth="1"/>
    <col min="3" max="3" width="11.42578125" bestFit="1" customWidth="1"/>
    <col min="4" max="4" width="15.5703125" bestFit="1" customWidth="1"/>
    <col min="5" max="5" width="4" bestFit="1" customWidth="1"/>
    <col min="6" max="6" width="4.5703125" bestFit="1" customWidth="1"/>
  </cols>
  <sheetData>
    <row r="2" spans="2:6" x14ac:dyDescent="0.2">
      <c r="B2" s="1" t="s">
        <v>21</v>
      </c>
      <c r="D2" s="1" t="s">
        <v>23</v>
      </c>
    </row>
    <row r="3" spans="2:6" ht="13.5" thickBot="1" x14ac:dyDescent="0.25">
      <c r="B3" s="9" t="s">
        <v>22</v>
      </c>
      <c r="D3" s="9" t="s">
        <v>15</v>
      </c>
      <c r="E3" s="15" t="s">
        <v>31</v>
      </c>
      <c r="F3" s="15" t="s">
        <v>32</v>
      </c>
    </row>
    <row r="4" spans="2:6" x14ac:dyDescent="0.2">
      <c r="B4" s="13" t="s">
        <v>38</v>
      </c>
      <c r="D4" t="s">
        <v>24</v>
      </c>
      <c r="E4" s="13" t="s">
        <v>67</v>
      </c>
      <c r="F4" s="13" t="s">
        <v>67</v>
      </c>
    </row>
    <row r="5" spans="2:6" x14ac:dyDescent="0.2">
      <c r="D5" t="s">
        <v>25</v>
      </c>
      <c r="E5" s="13" t="s">
        <v>68</v>
      </c>
      <c r="F5" s="13" t="s">
        <v>69</v>
      </c>
    </row>
    <row r="6" spans="2:6" x14ac:dyDescent="0.2">
      <c r="D6" t="s">
        <v>26</v>
      </c>
      <c r="E6" s="13" t="s">
        <v>67</v>
      </c>
      <c r="F6" s="13" t="s">
        <v>67</v>
      </c>
    </row>
    <row r="10" spans="2:6" x14ac:dyDescent="0.2">
      <c r="B10" s="1" t="s">
        <v>41</v>
      </c>
    </row>
    <row r="11" spans="2:6" x14ac:dyDescent="0.2">
      <c r="B11" t="s">
        <v>42</v>
      </c>
      <c r="C11" t="s">
        <v>43</v>
      </c>
      <c r="D11" t="s">
        <v>44</v>
      </c>
    </row>
    <row r="12" spans="2:6" x14ac:dyDescent="0.2">
      <c r="B12" t="s">
        <v>45</v>
      </c>
      <c r="C12" t="s">
        <v>30</v>
      </c>
      <c r="D12" s="16">
        <v>1055.55</v>
      </c>
    </row>
    <row r="13" spans="2:6" x14ac:dyDescent="0.2">
      <c r="B13" t="s">
        <v>46</v>
      </c>
      <c r="C13" t="s">
        <v>30</v>
      </c>
      <c r="D13" s="16">
        <v>3.6</v>
      </c>
    </row>
    <row r="14" spans="2:6" x14ac:dyDescent="0.2">
      <c r="B14" t="s">
        <v>47</v>
      </c>
      <c r="C14" t="s">
        <v>48</v>
      </c>
      <c r="D14" s="16">
        <v>1000</v>
      </c>
    </row>
    <row r="15" spans="2:6" x14ac:dyDescent="0.2">
      <c r="B15" t="s">
        <v>49</v>
      </c>
      <c r="C15" t="s">
        <v>50</v>
      </c>
      <c r="D15" s="16">
        <v>1000</v>
      </c>
    </row>
    <row r="16" spans="2:6" x14ac:dyDescent="0.2">
      <c r="B16" t="s">
        <v>51</v>
      </c>
      <c r="C16" t="s">
        <v>30</v>
      </c>
      <c r="D16" s="16">
        <v>1.05555</v>
      </c>
    </row>
    <row r="17" spans="2:4" x14ac:dyDescent="0.2">
      <c r="B17" t="s">
        <v>52</v>
      </c>
      <c r="C17" t="s">
        <v>30</v>
      </c>
      <c r="D17" s="16">
        <v>4.1868000000000002E-2</v>
      </c>
    </row>
    <row r="18" spans="2:4" x14ac:dyDescent="0.2">
      <c r="B18" t="s">
        <v>53</v>
      </c>
      <c r="C18" t="s">
        <v>30</v>
      </c>
      <c r="D18" s="16">
        <v>41.868000000000002</v>
      </c>
    </row>
    <row r="19" spans="2:4" x14ac:dyDescent="0.2">
      <c r="B19" t="s">
        <v>54</v>
      </c>
      <c r="C19" t="s">
        <v>30</v>
      </c>
      <c r="D19" s="17">
        <v>3.5999999999999999E-3</v>
      </c>
    </row>
    <row r="20" spans="2:4" x14ac:dyDescent="0.2">
      <c r="B20" t="s">
        <v>55</v>
      </c>
      <c r="C20" t="s">
        <v>48</v>
      </c>
      <c r="D20" s="16">
        <v>1000000</v>
      </c>
    </row>
    <row r="21" spans="2:4" x14ac:dyDescent="0.2">
      <c r="B21" t="s">
        <v>56</v>
      </c>
      <c r="C21" t="s">
        <v>57</v>
      </c>
      <c r="D21" s="16">
        <v>1000</v>
      </c>
    </row>
    <row r="22" spans="2:4" x14ac:dyDescent="0.2">
      <c r="B22" t="s">
        <v>58</v>
      </c>
      <c r="C22" t="s">
        <v>59</v>
      </c>
      <c r="D22" s="16">
        <v>0.15384600000000001</v>
      </c>
    </row>
    <row r="23" spans="2:4" x14ac:dyDescent="0.2">
      <c r="B23" t="s">
        <v>60</v>
      </c>
      <c r="C23" t="s">
        <v>61</v>
      </c>
      <c r="D23" s="16">
        <v>-1E-3</v>
      </c>
    </row>
    <row r="24" spans="2:4" x14ac:dyDescent="0.2">
      <c r="B24" t="s">
        <v>62</v>
      </c>
      <c r="C24" t="s">
        <v>30</v>
      </c>
      <c r="D24" s="16">
        <v>1000</v>
      </c>
    </row>
    <row r="25" spans="2:4" x14ac:dyDescent="0.2">
      <c r="B25" t="s">
        <v>63</v>
      </c>
      <c r="C25" t="s">
        <v>30</v>
      </c>
      <c r="D25" s="16">
        <v>37.681199999999997</v>
      </c>
    </row>
    <row r="26" spans="2:4" x14ac:dyDescent="0.2">
      <c r="B26" t="s">
        <v>64</v>
      </c>
      <c r="C26" t="s">
        <v>30</v>
      </c>
      <c r="D26" s="16">
        <v>2299</v>
      </c>
    </row>
    <row r="27" spans="2:4" x14ac:dyDescent="0.2">
      <c r="B27" t="s">
        <v>65</v>
      </c>
      <c r="C27" t="s">
        <v>59</v>
      </c>
      <c r="D27" s="16">
        <v>2.7777769999999999</v>
      </c>
    </row>
    <row r="28" spans="2:4" x14ac:dyDescent="0.2">
      <c r="B28" t="s">
        <v>66</v>
      </c>
      <c r="C28" t="s">
        <v>30</v>
      </c>
      <c r="D28" s="16">
        <v>3.6</v>
      </c>
    </row>
    <row r="29" spans="2:4" x14ac:dyDescent="0.2">
      <c r="B29" t="s">
        <v>30</v>
      </c>
      <c r="C29" t="s">
        <v>30</v>
      </c>
      <c r="D29" s="16">
        <v>1</v>
      </c>
    </row>
    <row r="30" spans="2:4" x14ac:dyDescent="0.2">
      <c r="B30" s="13" t="s">
        <v>67</v>
      </c>
      <c r="C30" s="13" t="s">
        <v>30</v>
      </c>
      <c r="D30" s="18">
        <v>1E-3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2001-09-28T20:39:50Z</cp:lastPrinted>
  <dcterms:created xsi:type="dcterms:W3CDTF">2001-09-28T18:48:17Z</dcterms:created>
  <dcterms:modified xsi:type="dcterms:W3CDTF">2023-03-06T14:35:56Z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643810451030731</vt:r8>
  </property>
</Properties>
</file>